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<sst xmlns="http://schemas.openxmlformats.org/spreadsheetml/2006/main" count="1078" uniqueCount="597">
  <si>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</si>
  <si>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</si>
  <si>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</si>
  <si>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</si>
  <si>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</si>
  <si>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</si>
  <si>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</si>
  <si>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</si>
  <si>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</si>
  <si>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</si>
  <si>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</si>
  <si>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</si>
  <si>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</si>
  <si>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</si>
  <si>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</si>
  <si>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</si>
  <si>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</si>
  <si>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</si>
  <si>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</si>
  <si>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</si>
  <si>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</si>
  <si>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</si>
  <si>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</si>
  <si>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</si>
  <si>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</si>
  <si>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</si>
  <si>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</si>
  <si>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</si>
  <si>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</si>
  <si>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</si>
  <si>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</si>
  <si>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</si>
  <si>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</si>
  <si>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</si>
  <si>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</si>
  <si>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</si>
  <si>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</si>
  <si>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</si>
  <si>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</si>
  <si>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</si>
  <si>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</si>
  <si>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</si>
  <si>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</si>
  <si>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</si>
  <si>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</si>
  <si>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</si>
  <si>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</si>
  <si>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</si>
  <si>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</si>
  <si>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</si>
  <si>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</si>
  <si>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</si>
  <si>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</si>
  <si>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</si>
  <si>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</si>
  <si>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</si>
  <si>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</si>
  <si>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</si>
  <si>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</si>
  <si>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</si>
  <si>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</si>
  <si>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</si>
  <si>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</si>
  <si>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</si>
  <si>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</si>
  <si>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</si>
  <si>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</si>
  <si>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</si>
  <si>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</si>
  <si>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</si>
  <si>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</si>
  <si>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</si>
  <si>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</si>
  <si>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</si>
  <si>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</si>
  <si>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</si>
  <si>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</si>
  <si>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</si>
  <si>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</si>
  <si>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</si>
  <si>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</si>
  <si>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</si>
  <si>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</si>
  <si>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</si>
  <si>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</si>
  <si>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</si>
  <si>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</si>
  <si>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</si>
  <si>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</si>
  <si>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</si>
  <si>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</si>
  <si>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</si>
  <si>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</si>
  <si>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</si>
  <si>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</si>
  <si>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</si>
  <si>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</si>
  <si>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</si>
  <si>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鎌ケ谷市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</si>
  <si>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</si>
  <si>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</si>
  <si>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</si>
  <si>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</si>
  <si>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</si>
  <si>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</si>
  <si>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</si>
  <si>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</si>
  <si>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</si>
  <si>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</si>
  <si>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</si>
  <si>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</si>
  <si>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</si>
  <si>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</si>
  <si>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</si>
  <si>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</si>
  <si>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</si>
  <si>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</si>
  <si>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</si>
  <si>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</si>
  <si>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</si>
  <si>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</si>
  <si>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</si>
  <si>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</si>
  <si>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</si>
  <si>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</si>
  <si>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</si>
  <si>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</si>
  <si>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</si>
  <si>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</si>
  <si>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</si>
  <si>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</si>
  <si>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</si>
  <si>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</si>
  <si>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</si>
  <si>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</si>
  <si>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</si>
  <si>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</si>
  <si>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</si>
  <si>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</si>
  <si>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</si>
  <si>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</si>
  <si>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</si>
  <si>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</si>
  <si>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</si>
  <si>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</si>
  <si>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</si>
  <si>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</si>
  <si>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</si>
  <si>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</si>
  <si>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</si>
  <si>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</si>
  <si>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</si>
  <si>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</si>
  <si>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</si>
  <si>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</si>
  <si>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</si>
  <si>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</si>
  <si>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</si>
  <si>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</si>
  <si>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</si>
  <si>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</si>
  <si>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</si>
  <si>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</si>
  <si>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</si>
  <si>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</si>
  <si>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</si>
  <si>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</si>
  <si>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</si>
  <si>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</si>
  <si>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</si>
  <si>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</si>
  <si>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</si>
  <si>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</si>
  <si>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</si>
  <si>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</si>
  <si>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</si>
  <si>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</si>
  <si>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</si>
  <si>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</si>
  <si>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</si>
  <si>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</si>
  <si>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</si>
  <si>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</si>
  <si>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</si>
  <si>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</si>
  <si>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</si>
  <si>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</si>
  <si>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</si>
  <si>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</si>
  <si>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</si>
  <si>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</si>
  <si>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</si>
  <si>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</si>
  <si>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</si>
  <si>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</si>
  <si>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</si>
  <si>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</si>
  <si>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</si>
  <si>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</si>
  <si>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</si>
  <si>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</si>
  <si>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</si>
  <si>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</si>
  <si>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</si>
  <si>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</si>
  <si>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</si>
  <si>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</si>
  <si>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</si>
  <si>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</si>
  <si>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</si>
  <si>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</si>
  <si>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</si>
  <si>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千葉県鎌ケ谷市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</si>
  <si>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</si>
  <si>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</si>
  <si>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</si>
  <si>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</si>
  <si>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</si>
  <si>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</si>
  <si>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</si>
  <si>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</si>
  <si>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</si>
  <si>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</si>
  <si>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</si>
  <si>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</si>
  <si>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</si>
  <si>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</si>
  <si>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</si>
  <si>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</si>
  <si>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</si>
  <si>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</si>
  <si>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</si>
  <si>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</si>
  <si>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</si>
  <si>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</si>
  <si>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</si>
  <si>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</si>
  <si>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</si>
  <si>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</si>
  <si>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</si>
  <si>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</si>
  <si>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</si>
  <si>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</si>
  <si>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</si>
  <si>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</si>
  <si>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</si>
  <si>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</si>
  <si>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</si>
  <si>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</si>
  <si>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</si>
  <si>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</si>
  <si>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</si>
  <si>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</si>
  <si>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</si>
  <si>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</si>
  <si>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</si>
  <si>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</si>
  <si>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</si>
  <si>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</si>
  <si>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</si>
  <si>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</si>
  <si>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</si>
  <si>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</si>
  <si>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</si>
  <si>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</si>
  <si>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</si>
  <si>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</si>
  <si>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</si>
  <si>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</si>
  <si>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</si>
  <si>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</si>
  <si>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</si>
  <si>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</si>
  <si>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</si>
  <si>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</si>
  <si>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</si>
  <si>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</si>
  <si>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</si>
  <si>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</si>
  <si>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</si>
  <si>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</si>
  <si>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</si>
  <si>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</si>
  <si>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</si>
  <si>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</si>
  <si>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</si>
  <si>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</si>
  <si>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</si>
  <si>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</si>
  <si>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</si>
  <si>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</si>
  <si>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</si>
  <si>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</si>
  <si>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</si>
  <si>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</si>
  <si>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</si>
  <si>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</si>
  <si>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</si>
  <si>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</si>
  <si>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</si>
  <si>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</si>
  <si>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</si>
  <si>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</si>
  <si>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</si>
  <si>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</si>
  <si>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</si>
  <si>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</si>
  <si>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</si>
  <si>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</si>
  <si>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</si>
  <si>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</si>
  <si>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</si>
  <si>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</si>
  <si>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</si>
  <si>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</si>
  <si>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</si>
  <si>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</si>
  <si>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</si>
  <si>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</si>
  <si>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</si>
  <si>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</si>
  <si>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</si>
  <si>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</si>
  <si>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</si>
  <si>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</si>
  <si>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</si>
  <si>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</si>
  <si>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</si>
  <si>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</si>
  <si>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</si>
  <si>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</si>
  <si>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</si>
  <si>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</si>
  <si>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</si>
  <si>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</si>
  <si>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</si>
  <si>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</si>
  <si>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</si>
  <si>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</si>
  <si>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</si>
  <si>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</si>
  <si>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</si>
  <si>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</si>
  <si>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</si>
  <si>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</si>
  <si>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</si>
  <si>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</si>
  <si>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</si>
  <si>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</si>
  <si>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</si>
  <si>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</si>
  <si>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</si>
  <si>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</si>
  <si>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</si>
  <si>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</si>
  <si>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</si>
  <si>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</si>
  <si>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</si>
  <si>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</si>
  <si>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</si>
  <si>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</si>
  <si>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</si>
  <si>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</si>
  <si>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</si>
  <si>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</si>
  <si>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千葉県鎌ケ谷市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</si>
  <si>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</si>
  <si>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</si>
  <si>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</si>
  <si>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</si>
  <si>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</si>
  <si>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</si>
  <si>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</si>
  <si>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</si>
  <si>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</si>
  <si>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</si>
  <si>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</si>
  <si>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</si>
  <si>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</si>
  <si>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</si>
  <si>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</si>
  <si>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</si>
  <si>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</si>
  <si>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</si>
  <si>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</si>
  <si>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</si>
  <si>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</si>
  <si>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</si>
  <si>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</si>
  <si>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</si>
  <si>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</si>
  <si>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</si>
  <si>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</si>
  <si>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</si>
  <si>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</si>
  <si>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</si>
  <si>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</si>
  <si>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</si>
  <si>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</si>
  <si>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</si>
  <si>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</si>
  <si>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</si>
  <si>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</si>
  <si>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</si>
  <si>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</si>
  <si>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</si>
  <si>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</si>
  <si>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</si>
  <si>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</si>
  <si>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</si>
  <si>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</si>
  <si>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</si>
  <si>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</si>
  <si>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</si>
  <si>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</si>
  <si>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</si>
  <si>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</si>
  <si>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</si>
  <si>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</si>
  <si>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</si>
  <si>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</si>
  <si>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</si>
  <si>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</si>
  <si>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</si>
  <si>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</si>
  <si>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</si>
  <si>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</si>
  <si>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</si>
  <si>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</si>
  <si>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</si>
  <si>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</si>
  <si>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</si>
  <si>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</si>
  <si>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</si>
  <si>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</si>
  <si>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</si>
  <si>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</si>
  <si>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</si>
  <si>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</si>
  <si>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</si>
  <si>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</si>
  <si>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</si>
  <si>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</si>
  <si>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</si>
  <si>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</si>
  <si>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</si>
  <si>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</si>
  <si>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</si>
  <si>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</si>
  <si>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</si>
  <si>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</si>
  <si>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</si>
  <si>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</si>
  <si>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</si>
  <si>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</si>
  <si>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</si>
  <si>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</si>
  <si>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</si>
  <si>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</si>
  <si>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</si>
  <si>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</si>
  <si>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</si>
  <si>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</si>
  <si>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</si>
  <si>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</si>
  <si>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</si>
  <si>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</si>
  <si>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</si>
  <si>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</si>
  <si>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</si>
  <si>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</si>
  <si>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</si>
  <si>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</si>
  <si>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</si>
  <si>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</si>
  <si>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</si>
  <si>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</si>
  <si>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</si>
  <si>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</si>
  <si>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</si>
  <si>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</si>
  <si>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</si>
  <si>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</si>
  <si>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</si>
  <si>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</si>
  <si>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</si>
  <si>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</si>
  <si>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</si>
  <si>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</si>
  <si>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</si>
  <si>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</si>
  <si>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</si>
  <si>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</si>
  <si>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</si>
  <si>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</si>
  <si>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</si>
  <si>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</si>
  <si>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</si>
  <si>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</si>
  <si>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</si>
  <si>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</si>
  <si>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</si>
  <si>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</si>
  <si>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</si>
  <si>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</si>
  <si>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</si>
  <si>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</si>
  <si>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</si>
  <si>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</si>
  <si>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</si>
  <si>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</si>
  <si>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</si>
  <si>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</si>
  <si>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</si>
  <si>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</si>
  <si>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</si>
  <si>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</si>
  <si>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</si>
  <si>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</si>
  <si>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</si>
  <si>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</si>
  <si>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</si>
  <si>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</si>
  <si>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</si>
  <si>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</si>
  <si>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</si>
  <si>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</si>
  <si>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</si>
  <si>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</si>
  <si>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</si>
  <si>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</si>
  <si>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</si>
  <si>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</si>
  <si>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</si>
  <si>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</si>
  <si>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</si>
  <si>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</si>
  <si>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</si>
  <si>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</si>
  <si>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</si>
  <si>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</si>
  <si>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</si>
  <si>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</si>
  <si>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</si>
  <si>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</si>
  <si>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</si>
  <si>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</si>
  <si>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</si>
  <si>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</si>
  <si>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</si>
  <si>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</si>
  <si>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</si>
  <si>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</si>
  <si>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3.77</t>
  </si>
  <si>
    <t>▲ 1.90</t>
  </si>
  <si>
    <t>▲ 4.91</t>
  </si>
  <si>
    <t>一般会計</t>
  </si>
  <si>
    <t>介護保険特別会計</t>
  </si>
  <si>
    <t>国民健康保険特別会計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</si>
  <si>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</si>
  <si>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</si>
  <si>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</si>
  <si>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</si>
  <si>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</si>
  <si>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</si>
  <si>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</si>
  <si>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</si>
  <si>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</si>
  <si>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</si>
  <si>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</si>
  <si>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</si>
  <si>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</si>
  <si>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</si>
  <si>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</si>
  <si>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四市複合事務組合（一般会計）</t>
  </si>
  <si>
    <t>柏・白井・鎌ケ谷環境衛生組合（一般会計）</t>
  </si>
  <si>
    <t>千葉県後期高齢者医療広域連合（一般会計）</t>
  </si>
  <si>
    <t>千葉県後期高齢者医療広域連合（後期高齢者医療特別会計）</t>
  </si>
  <si>
    <t>千葉県地方土地開発公社</t>
    <rPh sb="0" eb="3">
      <t>チバケン</t>
    </rPh>
    <rPh sb="3" eb="5">
      <t>チホウ</t>
    </rPh>
    <rPh sb="5" eb="7">
      <t>トチ</t>
    </rPh>
    <rPh sb="7" eb="9">
      <t>カイハツ</t>
    </rPh>
    <rPh sb="9" eb="11">
      <t>コウシャ</t>
    </rPh>
    <phoneticPr fontId="2"/>
  </si>
  <si>
    <t>-</t>
    <phoneticPr fontId="2"/>
  </si>
  <si>
    <t>公共施設整備基金</t>
    <rPh sb="0" eb="2">
      <t>コウキョウ</t>
    </rPh>
    <rPh sb="2" eb="4">
      <t>シセツ</t>
    </rPh>
    <rPh sb="4" eb="6">
      <t>セイビ</t>
    </rPh>
    <rPh sb="6" eb="8">
      <t>キキン</t>
    </rPh>
    <phoneticPr fontId="11"/>
  </si>
  <si>
    <t>保健福祉基金</t>
    <rPh sb="0" eb="2">
      <t>ホケン</t>
    </rPh>
    <rPh sb="2" eb="4">
      <t>フクシ</t>
    </rPh>
    <rPh sb="4" eb="6">
      <t>キキン</t>
    </rPh>
    <phoneticPr fontId="11"/>
  </si>
  <si>
    <t>軽井沢地区公共施設等整備基金</t>
    <rPh sb="0" eb="3">
      <t>カルイザワ</t>
    </rPh>
    <rPh sb="3" eb="5">
      <t>チク</t>
    </rPh>
    <rPh sb="5" eb="7">
      <t>コウキョウ</t>
    </rPh>
    <rPh sb="7" eb="9">
      <t>シセツ</t>
    </rPh>
    <rPh sb="9" eb="10">
      <t>ナド</t>
    </rPh>
    <rPh sb="10" eb="12">
      <t>セイビ</t>
    </rPh>
    <rPh sb="12" eb="14">
      <t>キキン</t>
    </rPh>
    <phoneticPr fontId="11"/>
  </si>
  <si>
    <t>みどりの基金</t>
    <rPh sb="4" eb="6">
      <t>キキン</t>
    </rPh>
    <phoneticPr fontId="11"/>
  </si>
  <si>
    <t>ふるさと基金</t>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</si>
  <si>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</si>
  <si>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</si>
  <si>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</si>
  <si>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</si>
  <si>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</si>
  <si>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類似団体内平均値と比較すると、将来負担比率は22.4ポイント高いものの、実質公債費比率は0.8ポイント低い状況にある。
　ただし、実質公債費比率については、地方債元利償還金の増などで前年度比1.4ポイントの増となっており、今後も公共施設の改修等に伴う公債費の増により7％程度まで上昇する見込みである（令和元年度決算後の推計）。本市においては指標が最も悪化した平成19年度の実質公債費比率10.0％を上回らないよう市全体の債務残高を530億円未満としつつ、公共施設の必要な改修を計画的に行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</si>
  <si>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</si>
  <si>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</si>
  <si>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</si>
  <si>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類似団体内平均値と比較すると、将来負担比率は22.4ポイント、有形固定資産減価償却率は4.3ポイント高い状況にある。
　有形固定資産減価償却率については、上記のとおり一般廃棄物処理施設、保育所、学校施設及び福祉施設の有形固定資産減価償却率が比較的高いことが要因である。
　また、これらの改修に伴い地方債を活用するなどで将来負担比率は30％程度まで上昇していく見込みである（令和元年度決算後の推計）。本市においては指標が最も悪化した平成19年度の将来負担比率72.5％を上回らないよう、市全体の債務残高を567億円未満としつつ、公共施設の必要な改修を計画的に行い、両指標の改善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</si>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</sst>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D230-4D70-8E08-D1B869D54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40562</c:v>
                </c:pt>
                <c:pt idx="1">
                  <c:v>48790</c:v>
                </c:pt>
                <c:pt idx="2">
                  <c:v>30486</c:v>
                </c:pt>
                <c:pt idx="3">
                  <c:v>31025</c:v>
                </c:pt>
                <c:pt idx="4">
                  <c:v>28682</c:v>
                </c:pt>
              </c:numCache>
            </c:numRef>
          </c:val>
          <c:smooth val="0"/>
          <c:extLst>
            <c:ext xmlns:c16="http://schemas.microsoft.com/office/drawing/2014/chart" uri="{C3380CC4-5D6E-409C-BE32-E72D297353CC}">
              <c16:uniqueId val="{00000001-D230-4D70-8E08-D1B869D54B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10.59</c:v>
                </c:pt>
                <c:pt idx="1">
                  <c:v>8.27</c:v>
                </c:pt>
                <c:pt idx="2">
                  <c:v>13.7</c:v>
                </c:pt>
                <c:pt idx="3">
                  <c:v>10.14</c:v>
                </c:pt>
                <c:pt idx="4">
                  <c:v>5.3</c:v>
                </c:pt>
              </c:numCache>
            </c:numRef>
          </c:val>
          <c:extLst>
            <c:ext xmlns:c16="http://schemas.microsoft.com/office/drawing/2014/chart" uri="{C3380CC4-5D6E-409C-BE32-E72D297353CC}">
              <c16:uniqueId val="{00000000-E14C-46D5-9D6A-0757884A7A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15.55</c:v>
                </c:pt>
                <c:pt idx="1">
                  <c:v>13.97</c:v>
                </c:pt>
                <c:pt idx="2">
                  <c:v>11.56</c:v>
                </c:pt>
                <c:pt idx="3">
                  <c:v>13.04</c:v>
                </c:pt>
                <c:pt idx="4">
                  <c:v>12.83</c:v>
                </c:pt>
              </c:numCache>
            </c:numRef>
          </c:val>
          <c:extLst>
            <c:ext xmlns:c16="http://schemas.microsoft.com/office/drawing/2014/chart" uri="{C3380CC4-5D6E-409C-BE32-E72D297353CC}">
              <c16:uniqueId val="{00000001-E14C-46D5-9D6A-0757884A7A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-3.77</c:v>
                </c:pt>
                <c:pt idx="2">
                  <c:v>3.29</c:v>
                </c:pt>
                <c:pt idx="3">
                  <c:v>-1.9</c:v>
                </c:pt>
                <c:pt idx="4">
                  <c:v>-4.91</c:v>
                </c:pt>
              </c:numCache>
            </c:numRef>
          </c:val>
          <c:smooth val="0"/>
          <c:extLst>
            <c:ext xmlns:c16="http://schemas.microsoft.com/office/drawing/2014/chart" uri="{C3380CC4-5D6E-409C-BE32-E72D297353CC}">
              <c16:uniqueId val="{00000002-E14C-46D5-9D6A-0757884A7A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A5-4F6B-8CB3-0D2B7E71FE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A5-4F6B-8CB3-0D2B7E71FE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A5-4F6B-8CB3-0D2B7E71FE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A5-4F6B-8CB3-0D2B7E71FE2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6A5-4F6B-8CB3-0D2B7E71FE2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0.05</c:v>
                </c:pt>
                <c:pt idx="4">
                  <c:v>#N/A</c:v>
                </c:pt>
                <c:pt idx="5">
                  <c:v>0.19</c:v>
                </c:pt>
                <c:pt idx="6">
                  <c:v>#N/A</c:v>
                </c:pt>
                <c:pt idx="7">
                  <c:v>0.04</c:v>
                </c:pt>
                <c:pt idx="8">
                  <c:v>#N/A</c:v>
                </c:pt>
                <c:pt idx="9">
                  <c:v>0.06</c:v>
                </c:pt>
              </c:numCache>
            </c:numRef>
          </c:val>
          <c:extLst>
            <c:ext xmlns:c16="http://schemas.microsoft.com/office/drawing/2014/chart" uri="{C3380CC4-5D6E-409C-BE32-E72D297353CC}">
              <c16:uniqueId val="{00000005-F6A5-4F6B-8CB3-0D2B7E71FE2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0.54</c:v>
                </c:pt>
                <c:pt idx="2">
                  <c:v>#N/A</c:v>
                </c:pt>
                <c:pt idx="3">
                  <c:v>0.56000000000000005</c:v>
                </c:pt>
                <c:pt idx="4">
                  <c:v>#N/A</c:v>
                </c:pt>
                <c:pt idx="5">
                  <c:v>0.66</c:v>
                </c:pt>
                <c:pt idx="6">
                  <c:v>#N/A</c:v>
                </c:pt>
                <c:pt idx="7">
                  <c:v>0.95</c:v>
                </c:pt>
                <c:pt idx="8">
                  <c:v>#N/A</c:v>
                </c:pt>
                <c:pt idx="9">
                  <c:v>0.28999999999999998</c:v>
                </c:pt>
              </c:numCache>
            </c:numRef>
          </c:val>
          <c:extLst>
            <c:ext xmlns:c16="http://schemas.microsoft.com/office/drawing/2014/chart" uri="{C3380CC4-5D6E-409C-BE32-E72D297353CC}">
              <c16:uniqueId val="{00000006-F6A5-4F6B-8CB3-0D2B7E71FE2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2.0099999999999998</c:v>
                </c:pt>
                <c:pt idx="2">
                  <c:v>#N/A</c:v>
                </c:pt>
                <c:pt idx="3">
                  <c:v>3.37</c:v>
                </c:pt>
                <c:pt idx="4">
                  <c:v>#N/A</c:v>
                </c:pt>
                <c:pt idx="5">
                  <c:v>1.72</c:v>
                </c:pt>
                <c:pt idx="6">
                  <c:v>#N/A</c:v>
                </c:pt>
                <c:pt idx="7">
                  <c:v>1.1200000000000001</c:v>
                </c:pt>
                <c:pt idx="8">
                  <c:v>#N/A</c:v>
                </c:pt>
                <c:pt idx="9">
                  <c:v>1.3</c:v>
                </c:pt>
              </c:numCache>
            </c:numRef>
          </c:val>
          <c:extLst>
            <c:ext xmlns:c16="http://schemas.microsoft.com/office/drawing/2014/chart" uri="{C3380CC4-5D6E-409C-BE32-E72D297353CC}">
              <c16:uniqueId val="{00000007-F6A5-4F6B-8CB3-0D2B7E71FE2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1.52</c:v>
                </c:pt>
                <c:pt idx="2">
                  <c:v>#N/A</c:v>
                </c:pt>
                <c:pt idx="3">
                  <c:v>1.47</c:v>
                </c:pt>
                <c:pt idx="4">
                  <c:v>#N/A</c:v>
                </c:pt>
                <c:pt idx="5">
                  <c:v>1.65</c:v>
                </c:pt>
                <c:pt idx="6">
                  <c:v>#N/A</c:v>
                </c:pt>
                <c:pt idx="7">
                  <c:v>1.25</c:v>
                </c:pt>
                <c:pt idx="8">
                  <c:v>#N/A</c:v>
                </c:pt>
                <c:pt idx="9">
                  <c:v>1.53</c:v>
                </c:pt>
              </c:numCache>
            </c:numRef>
          </c:val>
          <c:extLst>
            <c:ext xmlns:c16="http://schemas.microsoft.com/office/drawing/2014/chart" uri="{C3380CC4-5D6E-409C-BE32-E72D297353CC}">
              <c16:uniqueId val="{00000008-F6A5-4F6B-8CB3-0D2B7E71FE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10.58</c:v>
                </c:pt>
                <c:pt idx="2">
                  <c:v>#N/A</c:v>
                </c:pt>
                <c:pt idx="3">
                  <c:v>8.26</c:v>
                </c:pt>
                <c:pt idx="4">
                  <c:v>#N/A</c:v>
                </c:pt>
                <c:pt idx="5">
                  <c:v>13.7</c:v>
                </c:pt>
                <c:pt idx="6">
                  <c:v>#N/A</c:v>
                </c:pt>
                <c:pt idx="7">
                  <c:v>10.130000000000001</c:v>
                </c:pt>
                <c:pt idx="8">
                  <c:v>#N/A</c:v>
                </c:pt>
                <c:pt idx="9">
                  <c:v>5.29</c:v>
                </c:pt>
              </c:numCache>
            </c:numRef>
          </c:val>
          <c:extLst>
            <c:ext xmlns:c16="http://schemas.microsoft.com/office/drawing/2014/chart" uri="{C3380CC4-5D6E-409C-BE32-E72D297353CC}">
              <c16:uniqueId val="{00000009-F6A5-4F6B-8CB3-0D2B7E71FE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2811</c:v>
                </c:pt>
                <c:pt idx="5">
                  <c:v>2882</c:v>
                </c:pt>
                <c:pt idx="8">
                  <c:v>2900</c:v>
                </c:pt>
                <c:pt idx="11">
                  <c:v>2910</c:v>
                </c:pt>
                <c:pt idx="14">
                  <c:v>2979</c:v>
                </c:pt>
              </c:numCache>
            </c:numRef>
          </c:val>
          <c:extLst>
            <c:ext xmlns:c16="http://schemas.microsoft.com/office/drawing/2014/chart" uri="{C3380CC4-5D6E-409C-BE32-E72D297353CC}">
              <c16:uniqueId val="{00000000-FB63-4281-B894-E6F9C77BB8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63-4281-B894-E6F9C77BB8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75</c:v>
                </c:pt>
                <c:pt idx="3">
                  <c:v>75</c:v>
                </c:pt>
                <c:pt idx="6">
                  <c:v>65</c:v>
                </c:pt>
                <c:pt idx="9">
                  <c:v>65</c:v>
                </c:pt>
                <c:pt idx="12">
                  <c:v>65</c:v>
                </c:pt>
              </c:numCache>
            </c:numRef>
          </c:val>
          <c:extLst>
            <c:ext xmlns:c16="http://schemas.microsoft.com/office/drawing/2014/chart" uri="{C3380CC4-5D6E-409C-BE32-E72D297353CC}">
              <c16:uniqueId val="{00000002-FB63-4281-B894-E6F9C77BB8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21</c:v>
                </c:pt>
                <c:pt idx="6">
                  <c:v>50</c:v>
                </c:pt>
                <c:pt idx="9">
                  <c:v>103</c:v>
                </c:pt>
                <c:pt idx="12">
                  <c:v>103</c:v>
                </c:pt>
              </c:numCache>
            </c:numRef>
          </c:val>
          <c:extLst>
            <c:ext xmlns:c16="http://schemas.microsoft.com/office/drawing/2014/chart" uri="{C3380CC4-5D6E-409C-BE32-E72D297353CC}">
              <c16:uniqueId val="{00000003-FB63-4281-B894-E6F9C77BB8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314</c:v>
                </c:pt>
                <c:pt idx="3">
                  <c:v>288</c:v>
                </c:pt>
                <c:pt idx="6">
                  <c:v>305</c:v>
                </c:pt>
                <c:pt idx="9">
                  <c:v>290</c:v>
                </c:pt>
                <c:pt idx="12">
                  <c:v>412</c:v>
                </c:pt>
              </c:numCache>
            </c:numRef>
          </c:val>
          <c:extLst>
            <c:ext xmlns:c16="http://schemas.microsoft.com/office/drawing/2014/chart" uri="{C3380CC4-5D6E-409C-BE32-E72D297353CC}">
              <c16:uniqueId val="{00000004-FB63-4281-B894-E6F9C77BB8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63-4281-B894-E6F9C77BB8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63-4281-B894-E6F9C77BB8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2540</c:v>
                </c:pt>
                <c:pt idx="3">
                  <c:v>2629</c:v>
                </c:pt>
                <c:pt idx="6">
                  <c:v>2828</c:v>
                </c:pt>
                <c:pt idx="9">
                  <c:v>3018</c:v>
                </c:pt>
                <c:pt idx="12">
                  <c:v>3281</c:v>
                </c:pt>
              </c:numCache>
            </c:numRef>
          </c:val>
          <c:extLst>
            <c:ext xmlns:c16="http://schemas.microsoft.com/office/drawing/2014/chart" uri="{C3380CC4-5D6E-409C-BE32-E72D297353CC}">
              <c16:uniqueId val="{00000007-FB63-4281-B894-E6F9C77BB8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137</c:v>
                </c:pt>
                <c:pt idx="2">
                  <c:v>#N/A</c:v>
                </c:pt>
                <c:pt idx="3">
                  <c:v>#N/A</c:v>
                </c:pt>
                <c:pt idx="4">
                  <c:v>131</c:v>
                </c:pt>
                <c:pt idx="5">
                  <c:v>#N/A</c:v>
                </c:pt>
                <c:pt idx="6">
                  <c:v>#N/A</c:v>
                </c:pt>
                <c:pt idx="7">
                  <c:v>348</c:v>
                </c:pt>
                <c:pt idx="8">
                  <c:v>#N/A</c:v>
                </c:pt>
                <c:pt idx="9">
                  <c:v>#N/A</c:v>
                </c:pt>
                <c:pt idx="10">
                  <c:v>566</c:v>
                </c:pt>
                <c:pt idx="11">
                  <c:v>#N/A</c:v>
                </c:pt>
                <c:pt idx="12">
                  <c:v>#N/A</c:v>
                </c:pt>
                <c:pt idx="13">
                  <c:v>882</c:v>
                </c:pt>
                <c:pt idx="14">
                  <c:v>#N/A</c:v>
                </c:pt>
              </c:numCache>
            </c:numRef>
          </c:val>
          <c:smooth val="0"/>
          <c:extLst>
            <c:ext xmlns:c16="http://schemas.microsoft.com/office/drawing/2014/chart" uri="{C3380CC4-5D6E-409C-BE32-E72D297353CC}">
              <c16:uniqueId val="{00000008-FB63-4281-B894-E6F9C77BB8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27753</c:v>
                </c:pt>
                <c:pt idx="5">
                  <c:v>28760</c:v>
                </c:pt>
                <c:pt idx="8">
                  <c:v>28751</c:v>
                </c:pt>
                <c:pt idx="11">
                  <c:v>28559</c:v>
                </c:pt>
                <c:pt idx="14">
                  <c:v>28659</c:v>
                </c:pt>
              </c:numCache>
            </c:numRef>
          </c:val>
          <c:extLst>
            <c:ext xmlns:c16="http://schemas.microsoft.com/office/drawing/2014/chart" uri="{C3380CC4-5D6E-409C-BE32-E72D297353CC}">
              <c16:uniqueId val="{00000000-45F3-4883-AF2B-59A371C8E8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5281</c:v>
                </c:pt>
                <c:pt idx="5">
                  <c:v>5858</c:v>
                </c:pt>
                <c:pt idx="8">
                  <c:v>5927</c:v>
                </c:pt>
                <c:pt idx="11">
                  <c:v>6471</c:v>
                </c:pt>
                <c:pt idx="14">
                  <c:v>7303</c:v>
                </c:pt>
              </c:numCache>
            </c:numRef>
          </c:val>
          <c:extLst>
            <c:ext xmlns:c16="http://schemas.microsoft.com/office/drawing/2014/chart" uri="{C3380CC4-5D6E-409C-BE32-E72D297353CC}">
              <c16:uniqueId val="{00000001-45F3-4883-AF2B-59A371C8E8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6468</c:v>
                </c:pt>
                <c:pt idx="5">
                  <c:v>6542</c:v>
                </c:pt>
                <c:pt idx="8">
                  <c:v>6265</c:v>
                </c:pt>
                <c:pt idx="11">
                  <c:v>6913</c:v>
                </c:pt>
                <c:pt idx="14">
                  <c:v>6916</c:v>
                </c:pt>
              </c:numCache>
            </c:numRef>
          </c:val>
          <c:extLst>
            <c:ext xmlns:c16="http://schemas.microsoft.com/office/drawing/2014/chart" uri="{C3380CC4-5D6E-409C-BE32-E72D297353CC}">
              <c16:uniqueId val="{00000002-45F3-4883-AF2B-59A371C8E8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F3-4883-AF2B-59A371C8E8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F3-4883-AF2B-59A371C8E8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3</c:v>
                </c:pt>
                <c:pt idx="9">
                  <c:v>0</c:v>
                </c:pt>
                <c:pt idx="12">
                  <c:v>0</c:v>
                </c:pt>
              </c:numCache>
            </c:numRef>
          </c:val>
          <c:extLst>
            <c:ext xmlns:c16="http://schemas.microsoft.com/office/drawing/2014/chart" uri="{C3380CC4-5D6E-409C-BE32-E72D297353CC}">
              <c16:uniqueId val="{00000005-45F3-4883-AF2B-59A371C8E8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3452</c:v>
                </c:pt>
                <c:pt idx="3">
                  <c:v>3308</c:v>
                </c:pt>
                <c:pt idx="6">
                  <c:v>3234</c:v>
                </c:pt>
                <c:pt idx="9">
                  <c:v>2923</c:v>
                </c:pt>
                <c:pt idx="12">
                  <c:v>2906</c:v>
                </c:pt>
              </c:numCache>
            </c:numRef>
          </c:val>
          <c:extLst>
            <c:ext xmlns:c16="http://schemas.microsoft.com/office/drawing/2014/chart" uri="{C3380CC4-5D6E-409C-BE32-E72D297353CC}">
              <c16:uniqueId val="{00000006-45F3-4883-AF2B-59A371C8E8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806</c:v>
                </c:pt>
                <c:pt idx="3">
                  <c:v>1106</c:v>
                </c:pt>
                <c:pt idx="6">
                  <c:v>1052</c:v>
                </c:pt>
                <c:pt idx="9">
                  <c:v>1482</c:v>
                </c:pt>
                <c:pt idx="12">
                  <c:v>1766</c:v>
                </c:pt>
              </c:numCache>
            </c:numRef>
          </c:val>
          <c:extLst>
            <c:ext xmlns:c16="http://schemas.microsoft.com/office/drawing/2014/chart" uri="{C3380CC4-5D6E-409C-BE32-E72D297353CC}">
              <c16:uniqueId val="{00000007-45F3-4883-AF2B-59A371C8E8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3733</c:v>
                </c:pt>
                <c:pt idx="3">
                  <c:v>3635</c:v>
                </c:pt>
                <c:pt idx="6">
                  <c:v>3361</c:v>
                </c:pt>
                <c:pt idx="9">
                  <c:v>3336</c:v>
                </c:pt>
                <c:pt idx="12">
                  <c:v>4172</c:v>
                </c:pt>
              </c:numCache>
            </c:numRef>
          </c:val>
          <c:extLst>
            <c:ext xmlns:c16="http://schemas.microsoft.com/office/drawing/2014/chart" uri="{C3380CC4-5D6E-409C-BE32-E72D297353CC}">
              <c16:uniqueId val="{00000008-45F3-4883-AF2B-59A371C8E8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701</c:v>
                </c:pt>
                <c:pt idx="3">
                  <c:v>645</c:v>
                </c:pt>
                <c:pt idx="6">
                  <c:v>627</c:v>
                </c:pt>
                <c:pt idx="9">
                  <c:v>964</c:v>
                </c:pt>
                <c:pt idx="12">
                  <c:v>1164</c:v>
                </c:pt>
              </c:numCache>
            </c:numRef>
          </c:val>
          <c:extLst>
            <c:ext xmlns:c16="http://schemas.microsoft.com/office/drawing/2014/chart" uri="{C3380CC4-5D6E-409C-BE32-E72D297353CC}">
              <c16:uniqueId val="{00000009-45F3-4883-AF2B-59A371C8E8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34063</c:v>
                </c:pt>
                <c:pt idx="3">
                  <c:v>36611</c:v>
                </c:pt>
                <c:pt idx="6">
                  <c:v>37470</c:v>
                </c:pt>
                <c:pt idx="9">
                  <c:v>37898</c:v>
                </c:pt>
                <c:pt idx="12">
                  <c:v>37667</c:v>
                </c:pt>
              </c:numCache>
            </c:numRef>
          </c:val>
          <c:extLst>
            <c:ext xmlns:c16="http://schemas.microsoft.com/office/drawing/2014/chart" uri="{C3380CC4-5D6E-409C-BE32-E72D297353CC}">
              <c16:uniqueId val="{0000000A-45F3-4883-AF2B-59A371C8E8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3255</c:v>
                </c:pt>
                <c:pt idx="2">
                  <c:v>#N/A</c:v>
                </c:pt>
                <c:pt idx="3">
                  <c:v>#N/A</c:v>
                </c:pt>
                <c:pt idx="4">
                  <c:v>4145</c:v>
                </c:pt>
                <c:pt idx="5">
                  <c:v>#N/A</c:v>
                </c:pt>
                <c:pt idx="6">
                  <c:v>#N/A</c:v>
                </c:pt>
                <c:pt idx="7">
                  <c:v>4802</c:v>
                </c:pt>
                <c:pt idx="8">
                  <c:v>#N/A</c:v>
                </c:pt>
                <c:pt idx="9">
                  <c:v>#N/A</c:v>
                </c:pt>
                <c:pt idx="10">
                  <c:v>4660</c:v>
                </c:pt>
                <c:pt idx="11">
                  <c:v>#N/A</c:v>
                </c:pt>
                <c:pt idx="12">
                  <c:v>#N/A</c:v>
                </c:pt>
                <c:pt idx="13">
                  <c:v>4799</c:v>
                </c:pt>
                <c:pt idx="14">
                  <c:v>#N/A</c:v>
                </c:pt>
              </c:numCache>
            </c:numRef>
          </c:val>
          <c:smooth val="0"/>
          <c:extLst>
            <c:ext xmlns:c16="http://schemas.microsoft.com/office/drawing/2014/chart" uri="{C3380CC4-5D6E-409C-BE32-E72D297353CC}">
              <c16:uniqueId val="{0000000B-45F3-4883-AF2B-59A371C8E8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2219</c:v>
                </c:pt>
                <c:pt idx="1">
                  <c:v>2522</c:v>
                </c:pt>
                <c:pt idx="2">
                  <c:v>2497</c:v>
                </c:pt>
              </c:numCache>
            </c:numRef>
          </c:val>
          <c:extLst>
            <c:ext xmlns:c16="http://schemas.microsoft.com/office/drawing/2014/chart" uri="{C3380CC4-5D6E-409C-BE32-E72D297353CC}">
              <c16:uniqueId val="{00000000-B3B7-488C-9F49-D3BB3191A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2189</c:v>
                </c:pt>
                <c:pt idx="1">
                  <c:v>2282</c:v>
                </c:pt>
                <c:pt idx="2">
                  <c:v>2242</c:v>
                </c:pt>
              </c:numCache>
            </c:numRef>
          </c:val>
          <c:extLst>
            <c:ext xmlns:c16="http://schemas.microsoft.com/office/drawing/2014/chart" uri="{C3380CC4-5D6E-409C-BE32-E72D297353CC}">
              <c16:uniqueId val="{00000001-B3B7-488C-9F49-D3BB3191A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820</c:v>
                </c:pt>
                <c:pt idx="1">
                  <c:v>941</c:v>
                </c:pt>
                <c:pt idx="2">
                  <c:v>1011</c:v>
                </c:pt>
              </c:numCache>
            </c:numRef>
          </c:val>
          <c:extLst>
            <c:ext xmlns:c16="http://schemas.microsoft.com/office/drawing/2014/chart" uri="{C3380CC4-5D6E-409C-BE32-E72D297353CC}">
              <c16:uniqueId val="{00000002-B3B7-488C-9F49-D3BB3191AF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{5260202B-B4B3-4599-8FC3-17C32A680B37}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EB5-4D73-8D6F-0EB71FEDC1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{49D88EFA-3B7D-457A-A81B-32D90F42F82D}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B5-4D73-8D6F-0EB71FEDC1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{E6532C40-B82B-486A-9AE4-0002EAF98C9A}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B5-4D73-8D6F-0EB71FEDC1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{B1314C7E-6611-45C0-BD9E-7A9E65FD2B69}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B5-4D73-8D6F-0EB71FEDC1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{DE82A5C7-F1EC-4C4A-AC63-60B9D5596128}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B5-4D73-8D6F-0EB71FEDC1A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{0670AE26-AAEE-4742-84F6-087506C406D8}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EB5-4D73-8D6F-0EB71FEDC1A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{BBCE4E23-DFA5-4382-A235-982796350C11}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EB5-4D73-8D6F-0EB71FEDC1A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{260C01BF-5912-4B16-ACAD-E634520AC7A9}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EB5-4D73-8D6F-0EB71FEDC1A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{C1D1E198-E628-4F89-B90A-4A129FC511CF}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EB5-4D73-8D6F-0EB71FEDC1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66.400000000000006</c:v>
                </c:pt>
                <c:pt idx="16">
                  <c:v>64.7</c:v>
                </c:pt>
                <c:pt idx="24">
                  <c:v>65.5</c:v>
                </c:pt>
                <c:pt idx="32">
                  <c:v>66.900000000000006</c:v>
                </c:pt>
              </c:numCache>
            </c:numRef>
          </c:xVal>
          <c:yVal>
            <c:numRef>
              <c:f>公会計指標分析・財政指標組合せ分析表!$BP$51:$DC$51</c:f>
              <c:numCache>
                <c:formatCode>#,##0.0;"▲ "#,##0.0</c:formatCode>
                <c:ptCount val="40"/>
                <c:pt idx="8">
                  <c:v>24.6</c:v>
                </c:pt>
                <c:pt idx="16">
                  <c:v>28.2</c:v>
                </c:pt>
                <c:pt idx="24">
                  <c:v>27.1</c:v>
                </c:pt>
                <c:pt idx="32">
                  <c:v>27.8</c:v>
                </c:pt>
              </c:numCache>
            </c:numRef>
          </c:yVal>
          <c:smooth val="0"/>
          <c:extLst>
            <c:ext xmlns:c16="http://schemas.microsoft.com/office/drawing/2014/chart" uri="{C3380CC4-5D6E-409C-BE32-E72D297353CC}">
              <c16:uniqueId val="{00000009-8EB5-4D73-8D6F-0EB71FEDC1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{2FE2277E-C10E-4ED9-8EBF-FAA797A1ED1C}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EB5-4D73-8D6F-0EB71FEDC1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{9E162626-86FC-4ADE-A5B3-FF1D8C72B142}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B5-4D73-8D6F-0EB71FEDC1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{90084C5D-B5D5-43E1-9981-CFC2CE53B0CA}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B5-4D73-8D6F-0EB71FEDC1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{D682F8B6-A83B-4E84-ABFB-35364BFF8F0D}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B5-4D73-8D6F-0EB71FEDC1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{0777EEA3-E681-417B-ACB0-2B5F4E367696}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B5-4D73-8D6F-0EB71FEDC1A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{CBD28FB3-9A37-446E-8154-9DD4C0DAEEFA}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EB5-4D73-8D6F-0EB71FEDC1A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{3521833E-E27C-45D1-985D-24D1DF333B38}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EB5-4D73-8D6F-0EB71FEDC1A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{5C646409-2D79-47E8-B239-A62DF09743AA}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EB5-4D73-8D6F-0EB71FEDC1A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{9D1DF415-31AC-4ABD-B3EF-2CF6CEAC2438}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EB5-4D73-8D6F-0EB71FEDC1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8EB5-4D73-8D6F-0EB71FEDC1AB}"/>
            </c:ext>
          </c:extLst>
        </c:ser>
        <c:dLbls>
          <c:showLegendKey val="0"/>
          <c:showVal val="1"/>
          <c:showCatName val="0"/>
          <c:showSerName val="0"/>
          <c:showPercent val="0"/>
          <c:showBubbleSize val="0"/>
        </c:dLbls>
        <c:axId val="46179840"/>
        <c:axId val="46181760"/>
      </c:scatterChart>
      <c:valAx>
        <c:axId val="46179840"/>
        <c:scaling>
          <c:orientation val="minMax"/>
          <c:max val="67.5"/>
          <c:min val="59.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{C0926132-A952-4E77-BAFA-E75D4D7C4E4E}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665-4436-AB14-9718BDAA16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{A13D5773-364B-4373-BFE0-7A7B508C5BC6}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65-4436-AB14-9718BDAA16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{38005E5A-6D81-4E13-86B4-51C785C938BC}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65-4436-AB14-9718BDAA16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{D4ED9B75-0D7D-4571-AEE4-50B241B72E66}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65-4436-AB14-9718BDAA16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{81B21A47-1261-41EA-A204-5C09DB94CF6B}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65-4436-AB14-9718BDAA16D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{CF2E0659-AC51-48BC-B237-C81AFBC290C0}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665-4436-AB14-9718BDAA16D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{B3EC8A0B-8A2A-4AB6-8184-AFFA164042FD}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665-4436-AB14-9718BDAA16D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{0121A45B-A57F-4C35-B055-9DDB0BC9052C}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665-4436-AB14-9718BDAA16D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{27202302-5567-418B-9678-4C87CD589F8F}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665-4436-AB14-9718BDAA16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0.4</c:v>
                </c:pt>
                <c:pt idx="16">
                  <c:v>1.2</c:v>
                </c:pt>
                <c:pt idx="24">
                  <c:v>2</c:v>
                </c:pt>
                <c:pt idx="32">
                  <c:v>3.4</c:v>
                </c:pt>
              </c:numCache>
            </c:numRef>
          </c:xVal>
          <c:yVal>
            <c:numRef>
              <c:f>公会計指標分析・財政指標組合せ分析表!$BP$73:$DC$73</c:f>
              <c:numCache>
                <c:formatCode>#,##0.0;"▲ "#,##0.0</c:formatCode>
                <c:ptCount val="40"/>
                <c:pt idx="0">
                  <c:v>19.399999999999999</c:v>
                </c:pt>
                <c:pt idx="8">
                  <c:v>24.6</c:v>
                </c:pt>
                <c:pt idx="16">
                  <c:v>28.2</c:v>
                </c:pt>
                <c:pt idx="24">
                  <c:v>27.1</c:v>
                </c:pt>
                <c:pt idx="32">
                  <c:v>27.8</c:v>
                </c:pt>
              </c:numCache>
            </c:numRef>
          </c:yVal>
          <c:smooth val="0"/>
          <c:extLst>
            <c:ext xmlns:c16="http://schemas.microsoft.com/office/drawing/2014/chart" uri="{C3380CC4-5D6E-409C-BE32-E72D297353CC}">
              <c16:uniqueId val="{00000009-2665-4436-AB14-9718BDAA16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{487E068C-4C31-4A3A-8F21-3A9A22799058}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665-4436-AB14-9718BDAA16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{A5FEA743-E271-4BEB-94CC-2CA94DA18B3A}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65-4436-AB14-9718BDAA16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{5D472205-313A-4ADE-B655-2D59C3DFBED6}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65-4436-AB14-9718BDAA16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{A43571F0-EE8C-47AF-85DD-EBA6431BD764}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65-4436-AB14-9718BDAA16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{9E05E73B-C0EE-4DA3-A99C-C7203171224F}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65-4436-AB14-9718BDAA16D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{1BF044B7-1FA6-4050-82B1-AC76AD502A95}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665-4436-AB14-9718BDAA16D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{F35A8F4E-6919-4115-B8D3-181F6723FB4B}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665-4436-AB14-9718BDAA16D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{B04BC1C6-D5CB-4FB8-B52A-38209C39C88A}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665-4436-AB14-9718BDAA16D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{8CCC6B8E-767B-4D0D-A97A-79D19737ACEE}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665-4436-AB14-9718BDAA16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2665-4436-AB14-9718BDAA16D0}"/>
            </c:ext>
          </c:extLst>
        </c:ser>
        <c:dLbls>
          <c:showLegendKey val="0"/>
          <c:showVal val="1"/>
          <c:showCatName val="0"/>
          <c:showSerName val="0"/>
          <c:showPercent val="0"/>
          <c:showBubbleSize val="0"/>
        </c:dLbls>
        <c:axId val="84219776"/>
        <c:axId val="84234240"/>
      </c:scatterChart>
      <c:valAx>
        <c:axId val="84219776"/>
        <c:scaling>
          <c:orientation val="minMax"/>
          <c:max val="5.8"/>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元利償還金等（Ａ）の額は、ここ数年、魅力ある街づくりのために必要不可欠な大型事業を推進してきたが、その地方債の償還により今後、増加が見込まれる。</a:t>
          </a:r>
        </a:p>
        <a:p>
          <a:r>
            <a:rPr kumimoji="1" lang="ja-JP" altLang="en-US" sz="1100">
              <a:latin typeface="ＭＳ ゴシック" pitchFamily="49" charset="-128"/>
              <a:ea typeface="ＭＳ ゴシック" pitchFamily="49" charset="-128"/>
            </a:rPr>
            <a:t>　なお、公共施設の耐震化など大型事業においては、後年度交付税措置される有利な地方債を積極的に活用し、市の実質的な負担を可能な限り軽減させている。</a:t>
          </a:r>
        </a:p>
        <a:p>
          <a:r>
            <a:rPr kumimoji="1" lang="ja-JP" altLang="en-US" sz="1100">
              <a:latin typeface="ＭＳ ゴシック" pitchFamily="49" charset="-128"/>
              <a:ea typeface="ＭＳ ゴシック" pitchFamily="49" charset="-128"/>
            </a:rPr>
            <a:t>　今後も行財政運営に大きな影響を生じさせないよう、計画的な公債費の管理に努めていく。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公営企業債等繰入見込額が約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千万円増加し、また、組合等負担等見込額が約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千万円増加したことで将来負担額（Ａ）の増加が大きく、将来負担比率の分子（（Ａ）－（Ｂ））は結果として増加した。</a:t>
          </a:r>
        </a:p>
        <a:p>
          <a:r>
            <a:rPr kumimoji="1" lang="ja-JP" altLang="en-US" sz="1100">
              <a:latin typeface="ＭＳ ゴシック" pitchFamily="49" charset="-128"/>
              <a:ea typeface="ＭＳ ゴシック" pitchFamily="49" charset="-128"/>
            </a:rPr>
            <a:t>　公営企業債等繰入見込額の増は、公共下水道事業が公営企業化に伴う打ち切り決算により下水道使用料収入が減になったことで繰出額が増となったことによるもので、特殊要因である。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組合等負担等見込額の増は、第</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斎場建設等にかかる四市複合事務組合負担金等見込額が増となったことによる。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千葉県鎌ケ谷市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・令和元年度決算の実質収支確定などにより財政調整基金に約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千万円積み立てるなど基金全体では約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千万円積み立てた一方、市民サービスの充実・都市基盤整備に向けて第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斎場建設事業やふれあいの森公園用地買戻し、新京成線連続立体交差事業の実施などのため、基金全体で約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千万円を取り崩した。結果、基金全体としては、約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次期「鎌ケ谷市財政健全化計画（案）」において年度末残高１９億円を目標として設定している。なお、次期「鎌ケ谷市財政健全化計画（案）」では、新型コロナウイルス感染症による財政への影響を踏まえ、一時的に年度末残高が１９億円未満となることを許容しているが、段階的な回復に取り組み、令和６年度以降の年度末残高は１９億円を確保することとしている。また、「地方債に関する総合的な管理方針」に基づき減債基金の計画的な積み立てと取り崩しを行うほ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年度より開始する「総合基本計画前期基本計画第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次実施計画」に計上する事業実施などのためにその他特定目的基金を適切に活用していく。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・公共施設整備基金：公共施設の整備及び改修等の事業に必要な財源に活用するもの。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・軽井沢地区公共施設等整備基金：軽井沢地区に公共施設を設置し、及び周辺環境を整備するため活用するもの。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・みどりの基金：公園整備などのみどりを保全する事業の財源に活用するもの。</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斎場建設事業実施などの財源とするため、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千万円を取り崩した一方、今後の公共施設整備の財源とするため、約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・軽井沢地区公共施設等整備基金：主要市道整備事業実施などの財源として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千万円を取り崩した一方、今後の軽井沢地区の周辺環境整備の財源とするため、約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・みどりの基金：街区公園整備事業実施などで約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千万円を取り崩した一方、今後のみどりを保全する事業の財源とするため、約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・公共施設整備基金：義務教育施設維持補修事業実施をはじめとした公共施設の長寿命化や現在借地となっている土地の購入に必要な財源を確保するため、計画的に積み立てを行っていく。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・軽井沢地区公共施設等整備基金：廃棄物処理施設周辺整備事業実施などのほか、軽井沢地区の周辺整備のため、計画的に取り崩しを行っていく。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・みどりの基金：公園施設長寿命化事業実施などのほか、公園整備をはじめとした、みどりを保全する事業実施のため計画的に取崩しを行っていく。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・令和元年度決算の実質収支確定などにより約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千万円積み立てた一方、市民サービスの充実・都市基盤整備に向けて第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斎場建設事業やふれあいの森公園用地買戻し、新京成線連続立体交差事業の実施など積極的な事業展開を行ったため約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千万円を取り崩した結果、約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・「財政健全化計画」に基づき、特に経済状況に影響のある市民税約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億円（令和元年度決算）の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％相当額、標準財政規模約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％相当額の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億円を数値目標とする（当初予算編成後の目標額は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・「地方債に関する総合的な管理方針」に基づき、約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千万円を取り崩すとともに約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・「地方債に関する総合的な管理方針」を基本に、積立てや取崩しを実施していくが、令和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億円を下回る見込みとなっている。引き続き公債費見込みのうち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億円を超える部分の半額を減債基金の取崩しで対応していく。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109,954
108,229
21.08
35,859,666
34,588,739
1,030,993
19,459,767
37,667,308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令和元年度は、昨年度と比較して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ポイント上昇し、類似団体内平均値よりも高い状況である。要因としては、一般廃棄物処理施設、保育園、学校施設及び福祉施設の有形固定資産減価償却率が比較的高いことが挙げられる。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今後は公共施設等総合管理計画及び個別計画に基づき、公共建築物の再編に関する計画についても検討しつつ、計画的な保全を実施することで施設の長寿命化を図り財政負担の軽減と平準化を図っていく。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4608957"/>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59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xdr:cNvSpPr txBox="1"/>
      </xdr:nvSpPr>
      <xdr:spPr>
        <a:xfrm>
          <a:off x="4813300" y="4957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48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148717</xdr:rowOff>
    </xdr:from>
    <xdr:to>
      <xdr:col>23</xdr:col>
      <xdr:colOff>136525</xdr:colOff>
      <xdr:row>31</xdr:row>
      <xdr:rowOff>78867</xdr:rowOff>
    </xdr:to>
    <xdr:sp macro="" textlink="">
      <xdr:nvSpPr>
        <xdr:cNvPr id="79" name="楕円 78"/>
        <xdr:cNvSpPr/>
      </xdr:nvSpPr>
      <xdr:spPr>
        <a:xfrm>
          <a:off x="47117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127144</xdr:rowOff>
    </xdr:from>
    <xdr:ext cx="405111" cy="259045"/>
    <xdr:sp macro="" textlink="">
      <xdr:nvSpPr>
        <xdr:cNvPr id="80" name="有形固定資産減価償却率該当値テキスト"/>
        <xdr:cNvSpPr txBox="1"/>
      </xdr:nvSpPr>
      <xdr:spPr>
        <a:xfrm>
          <a:off x="4813300" y="527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1" name="楕円 80"/>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28067</xdr:rowOff>
    </xdr:to>
    <xdr:cxnSp macro="">
      <xdr:nvCxnSpPr>
        <xdr:cNvPr id="82" name="直線コネクタ 81"/>
        <xdr:cNvCxnSpPr/>
      </xdr:nvCxnSpPr>
      <xdr:spPr>
        <a:xfrm>
          <a:off x="4051300" y="5282565"/>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53721</xdr:rowOff>
    </xdr:from>
    <xdr:to>
      <xdr:col>15</xdr:col>
      <xdr:colOff>187325</xdr:colOff>
      <xdr:row>30</xdr:row>
      <xdr:rowOff>155321</xdr:rowOff>
    </xdr:to>
    <xdr:sp macro="" textlink="">
      <xdr:nvSpPr>
        <xdr:cNvPr id="83" name="楕円 82"/>
        <xdr:cNvSpPr/>
      </xdr:nvSpPr>
      <xdr:spPr>
        <a:xfrm>
          <a:off x="3238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104521</xdr:rowOff>
    </xdr:from>
    <xdr:to>
      <xdr:col>19</xdr:col>
      <xdr:colOff>136525</xdr:colOff>
      <xdr:row>30</xdr:row>
      <xdr:rowOff>139065</xdr:rowOff>
    </xdr:to>
    <xdr:cxnSp macro="">
      <xdr:nvCxnSpPr>
        <xdr:cNvPr id="84" name="直線コネクタ 83"/>
        <xdr:cNvCxnSpPr/>
      </xdr:nvCxnSpPr>
      <xdr:spPr>
        <a:xfrm>
          <a:off x="3289300" y="524802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127127</xdr:rowOff>
    </xdr:from>
    <xdr:to>
      <xdr:col>11</xdr:col>
      <xdr:colOff>187325</xdr:colOff>
      <xdr:row>31</xdr:row>
      <xdr:rowOff>57277</xdr:rowOff>
    </xdr:to>
    <xdr:sp macro="" textlink="">
      <xdr:nvSpPr>
        <xdr:cNvPr id="85" name="楕円 84"/>
        <xdr:cNvSpPr/>
      </xdr:nvSpPr>
      <xdr:spPr>
        <a:xfrm>
          <a:off x="2476500" y="52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104521</xdr:rowOff>
    </xdr:from>
    <xdr:to>
      <xdr:col>15</xdr:col>
      <xdr:colOff>136525</xdr:colOff>
      <xdr:row>31</xdr:row>
      <xdr:rowOff>6477</xdr:rowOff>
    </xdr:to>
    <xdr:cxnSp macro="">
      <xdr:nvCxnSpPr>
        <xdr:cNvPr id="86" name="直線コネクタ 85"/>
        <xdr:cNvCxnSpPr/>
      </xdr:nvCxnSpPr>
      <xdr:spPr>
        <a:xfrm flipV="1">
          <a:off x="2527300" y="5248021"/>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7" name="n_1aveValue有形固定資産減価償却率"/>
        <xdr:cNvSpPr txBox="1"/>
      </xdr:nvSpPr>
      <xdr:spPr>
        <a:xfrm>
          <a:off x="38360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88" name="n_2aveValue有形固定資産減価償却率"/>
        <xdr:cNvSpPr txBox="1"/>
      </xdr:nvSpPr>
      <xdr:spPr>
        <a:xfrm>
          <a:off x="3086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89" name="n_3aveValue有形固定資産減価償却率"/>
        <xdr:cNvSpPr txBox="1"/>
      </xdr:nvSpPr>
      <xdr:spPr>
        <a:xfrm>
          <a:off x="2324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0" name="n_4aveValue有形固定資産減価償却率"/>
        <xdr:cNvSpPr txBox="1"/>
      </xdr:nvSpPr>
      <xdr:spPr>
        <a:xfrm>
          <a:off x="15627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1" name="n_1main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146448</xdr:rowOff>
    </xdr:from>
    <xdr:ext cx="405111" cy="259045"/>
    <xdr:sp macro="" textlink="">
      <xdr:nvSpPr>
        <xdr:cNvPr id="92" name="n_2mainValue有形固定資産減価償却率"/>
        <xdr:cNvSpPr txBox="1"/>
      </xdr:nvSpPr>
      <xdr:spPr>
        <a:xfrm>
          <a:off x="3086744" y="528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48404</xdr:rowOff>
    </xdr:from>
    <xdr:ext cx="405111" cy="259045"/>
    <xdr:sp macro="" textlink="">
      <xdr:nvSpPr>
        <xdr:cNvPr id="93" name="n_3mainValue有形固定資産減価償却率"/>
        <xdr:cNvSpPr txBox="1"/>
      </xdr:nvSpPr>
      <xdr:spPr>
        <a:xfrm>
          <a:off x="2324744" y="536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類似団体内平均値と比較すると高い状況であり、令和元年度は前年度比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要因としては、充当可能基金の増及び地方債残高の減はあったものの、債務負担行為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が増となったことなどが挙げられる。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今後も義務教育施設維持補修事業などの実施に伴う事業債残高の増が見込まれるが、市で定めた「地方債に関する総合的な管理方針」に基づき、適切に対応していく。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4" name="直線コネクタ 123"/>
        <xdr:cNvCxnSpPr/>
      </xdr:nvCxnSpPr>
      <xdr:spPr>
        <a:xfrm flipV="1">
          <a:off x="14793595" y="4489903"/>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5" name="債務償還比率最小値テキスト"/>
        <xdr:cNvSpPr txBox="1"/>
      </xdr:nvSpPr>
      <xdr:spPr>
        <a:xfrm>
          <a:off x="14846300" y="5847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6" name="直線コネクタ 125"/>
        <xdr:cNvCxnSpPr/>
      </xdr:nvCxnSpPr>
      <xdr:spPr>
        <a:xfrm>
          <a:off x="14706600" y="584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29" name="債務償還比率平均値テキスト"/>
        <xdr:cNvSpPr txBox="1"/>
      </xdr:nvSpPr>
      <xdr:spPr>
        <a:xfrm>
          <a:off x="14846300" y="491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0" name="フローチャート: 判断 129"/>
        <xdr:cNvSpPr/>
      </xdr:nvSpPr>
      <xdr:spPr>
        <a:xfrm>
          <a:off x="14744700" y="50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1" name="フローチャート: 判断 130"/>
        <xdr:cNvSpPr/>
      </xdr:nvSpPr>
      <xdr:spPr>
        <a:xfrm>
          <a:off x="14033500" y="504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2" name="フローチャート: 判断 131"/>
        <xdr:cNvSpPr/>
      </xdr:nvSpPr>
      <xdr:spPr>
        <a:xfrm>
          <a:off x="13271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3" name="フローチャート: 判断 132"/>
        <xdr:cNvSpPr/>
      </xdr:nvSpPr>
      <xdr:spPr>
        <a:xfrm>
          <a:off x="12509500" y="50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4" name="フローチャート: 判断 133"/>
        <xdr:cNvSpPr/>
      </xdr:nvSpPr>
      <xdr:spPr>
        <a:xfrm>
          <a:off x="11747500" y="50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138333</xdr:rowOff>
    </xdr:from>
    <xdr:to>
      <xdr:col>76</xdr:col>
      <xdr:colOff>73025</xdr:colOff>
      <xdr:row>31</xdr:row>
      <xdr:rowOff>68483</xdr:rowOff>
    </xdr:to>
    <xdr:sp macro="" textlink="">
      <xdr:nvSpPr>
        <xdr:cNvPr id="140" name="楕円 139"/>
        <xdr:cNvSpPr/>
      </xdr:nvSpPr>
      <xdr:spPr>
        <a:xfrm>
          <a:off x="14744700" y="52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116760</xdr:rowOff>
    </xdr:from>
    <xdr:ext cx="469744" cy="259045"/>
    <xdr:sp macro="" textlink="">
      <xdr:nvSpPr>
        <xdr:cNvPr id="141" name="債務償還比率該当値テキスト"/>
        <xdr:cNvSpPr txBox="1"/>
      </xdr:nvSpPr>
      <xdr:spPr>
        <a:xfrm>
          <a:off x="14846300" y="526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137716</xdr:rowOff>
    </xdr:from>
    <xdr:to>
      <xdr:col>72</xdr:col>
      <xdr:colOff>123825</xdr:colOff>
      <xdr:row>31</xdr:row>
      <xdr:rowOff>67866</xdr:rowOff>
    </xdr:to>
    <xdr:sp macro="" textlink="">
      <xdr:nvSpPr>
        <xdr:cNvPr id="142" name="楕円 141"/>
        <xdr:cNvSpPr/>
      </xdr:nvSpPr>
      <xdr:spPr>
        <a:xfrm>
          <a:off x="14033500" y="5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17066</xdr:rowOff>
    </xdr:from>
    <xdr:to>
      <xdr:col>76</xdr:col>
      <xdr:colOff>22225</xdr:colOff>
      <xdr:row>31</xdr:row>
      <xdr:rowOff>17683</xdr:rowOff>
    </xdr:to>
    <xdr:cxnSp macro="">
      <xdr:nvCxnSpPr>
        <xdr:cNvPr id="143" name="直線コネクタ 142"/>
        <xdr:cNvCxnSpPr/>
      </xdr:nvCxnSpPr>
      <xdr:spPr>
        <a:xfrm>
          <a:off x="14084300" y="5332016"/>
          <a:ext cx="711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162390</xdr:rowOff>
    </xdr:from>
    <xdr:to>
      <xdr:col>68</xdr:col>
      <xdr:colOff>123825</xdr:colOff>
      <xdr:row>31</xdr:row>
      <xdr:rowOff>92540</xdr:rowOff>
    </xdr:to>
    <xdr:sp macro="" textlink="">
      <xdr:nvSpPr>
        <xdr:cNvPr id="144" name="楕円 143"/>
        <xdr:cNvSpPr/>
      </xdr:nvSpPr>
      <xdr:spPr>
        <a:xfrm>
          <a:off x="13271500" y="53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17066</xdr:rowOff>
    </xdr:from>
    <xdr:to>
      <xdr:col>72</xdr:col>
      <xdr:colOff>73025</xdr:colOff>
      <xdr:row>31</xdr:row>
      <xdr:rowOff>41740</xdr:rowOff>
    </xdr:to>
    <xdr:cxnSp macro="">
      <xdr:nvCxnSpPr>
        <xdr:cNvPr id="145" name="直線コネクタ 144"/>
        <xdr:cNvCxnSpPr/>
      </xdr:nvCxnSpPr>
      <xdr:spPr>
        <a:xfrm flipV="1">
          <a:off x="13322300" y="533201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41626</xdr:rowOff>
    </xdr:from>
    <xdr:to>
      <xdr:col>64</xdr:col>
      <xdr:colOff>123825</xdr:colOff>
      <xdr:row>31</xdr:row>
      <xdr:rowOff>143226</xdr:rowOff>
    </xdr:to>
    <xdr:sp macro="" textlink="">
      <xdr:nvSpPr>
        <xdr:cNvPr id="146" name="楕円 145"/>
        <xdr:cNvSpPr/>
      </xdr:nvSpPr>
      <xdr:spPr>
        <a:xfrm>
          <a:off x="12509500" y="535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41740</xdr:rowOff>
    </xdr:from>
    <xdr:to>
      <xdr:col>68</xdr:col>
      <xdr:colOff>73025</xdr:colOff>
      <xdr:row>31</xdr:row>
      <xdr:rowOff>92426</xdr:rowOff>
    </xdr:to>
    <xdr:cxnSp macro="">
      <xdr:nvCxnSpPr>
        <xdr:cNvPr id="147" name="直線コネクタ 146"/>
        <xdr:cNvCxnSpPr/>
      </xdr:nvCxnSpPr>
      <xdr:spPr>
        <a:xfrm flipV="1">
          <a:off x="12560300" y="5356690"/>
          <a:ext cx="762000" cy="5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33056</xdr:rowOff>
    </xdr:from>
    <xdr:to>
      <xdr:col>60</xdr:col>
      <xdr:colOff>123825</xdr:colOff>
      <xdr:row>30</xdr:row>
      <xdr:rowOff>134656</xdr:rowOff>
    </xdr:to>
    <xdr:sp macro="" textlink="">
      <xdr:nvSpPr>
        <xdr:cNvPr id="148" name="楕円 147"/>
        <xdr:cNvSpPr/>
      </xdr:nvSpPr>
      <xdr:spPr>
        <a:xfrm>
          <a:off x="11747500" y="51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83856</xdr:rowOff>
    </xdr:from>
    <xdr:to>
      <xdr:col>64</xdr:col>
      <xdr:colOff>73025</xdr:colOff>
      <xdr:row>31</xdr:row>
      <xdr:rowOff>92426</xdr:rowOff>
    </xdr:to>
    <xdr:cxnSp macro="">
      <xdr:nvCxnSpPr>
        <xdr:cNvPr id="149" name="直線コネクタ 148"/>
        <xdr:cNvCxnSpPr/>
      </xdr:nvCxnSpPr>
      <xdr:spPr>
        <a:xfrm>
          <a:off x="11798300" y="5227356"/>
          <a:ext cx="762000" cy="18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0" name="n_1aveValue債務償還比率"/>
        <xdr:cNvSpPr txBox="1"/>
      </xdr:nvSpPr>
      <xdr:spPr>
        <a:xfrm>
          <a:off x="13836727" y="48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1" name="n_2aveValue債務償還比率"/>
        <xdr:cNvSpPr txBox="1"/>
      </xdr:nvSpPr>
      <xdr:spPr>
        <a:xfrm>
          <a:off x="13087427" y="484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2" name="n_3aveValue債務償還比率"/>
        <xdr:cNvSpPr txBox="1"/>
      </xdr:nvSpPr>
      <xdr:spPr>
        <a:xfrm>
          <a:off x="12325427" y="486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3" name="n_4aveValue債務償還比率"/>
        <xdr:cNvSpPr txBox="1"/>
      </xdr:nvSpPr>
      <xdr:spPr>
        <a:xfrm>
          <a:off x="11563427" y="48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58993</xdr:rowOff>
    </xdr:from>
    <xdr:ext cx="469744" cy="259045"/>
    <xdr:sp macro="" textlink="">
      <xdr:nvSpPr>
        <xdr:cNvPr id="154" name="n_1mainValue債務償還比率"/>
        <xdr:cNvSpPr txBox="1"/>
      </xdr:nvSpPr>
      <xdr:spPr>
        <a:xfrm>
          <a:off x="13836727" y="53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83667</xdr:rowOff>
    </xdr:from>
    <xdr:ext cx="469744" cy="259045"/>
    <xdr:sp macro="" textlink="">
      <xdr:nvSpPr>
        <xdr:cNvPr id="155" name="n_2mainValue債務償還比率"/>
        <xdr:cNvSpPr txBox="1"/>
      </xdr:nvSpPr>
      <xdr:spPr>
        <a:xfrm>
          <a:off x="13087427" y="5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134353</xdr:rowOff>
    </xdr:from>
    <xdr:ext cx="469744" cy="259045"/>
    <xdr:sp macro="" textlink="">
      <xdr:nvSpPr>
        <xdr:cNvPr id="156" name="n_3mainValue債務償還比率"/>
        <xdr:cNvSpPr txBox="1"/>
      </xdr:nvSpPr>
      <xdr:spPr>
        <a:xfrm>
          <a:off x="12325427" y="544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125783</xdr:rowOff>
    </xdr:from>
    <xdr:ext cx="469744" cy="259045"/>
    <xdr:sp macro="" textlink="">
      <xdr:nvSpPr>
        <xdr:cNvPr id="157" name="n_4mainValue債務償還比率"/>
        <xdr:cNvSpPr txBox="1"/>
      </xdr:nvSpPr>
      <xdr:spPr>
        <a:xfrm>
          <a:off x="11563427" y="526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109,954
108,229
21.08
35,859,666
34,588,739
1,030,993
19,459,767
37,667,308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1" name="楕円 70"/>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2" name="【道路】&#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89408</xdr:rowOff>
    </xdr:from>
    <xdr:to>
      <xdr:col>20</xdr:col>
      <xdr:colOff>38100</xdr:colOff>
      <xdr:row>37</xdr:row>
      <xdr:rowOff>19558</xdr:rowOff>
    </xdr:to>
    <xdr:sp macro="" textlink="">
      <xdr:nvSpPr>
        <xdr:cNvPr id="73" name="楕円 72"/>
        <xdr:cNvSpPr/>
      </xdr:nvSpPr>
      <xdr:spPr>
        <a:xfrm>
          <a:off x="3746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140208</xdr:rowOff>
    </xdr:from>
    <xdr:to>
      <xdr:col>24</xdr:col>
      <xdr:colOff>63500</xdr:colOff>
      <xdr:row>37</xdr:row>
      <xdr:rowOff>7620</xdr:rowOff>
    </xdr:to>
    <xdr:cxnSp macro="">
      <xdr:nvCxnSpPr>
        <xdr:cNvPr id="74" name="直線コネクタ 73"/>
        <xdr:cNvCxnSpPr/>
      </xdr:nvCxnSpPr>
      <xdr:spPr>
        <a:xfrm>
          <a:off x="3797300" y="631240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55118</xdr:rowOff>
    </xdr:from>
    <xdr:to>
      <xdr:col>15</xdr:col>
      <xdr:colOff>101600</xdr:colOff>
      <xdr:row>36</xdr:row>
      <xdr:rowOff>156718</xdr:rowOff>
    </xdr:to>
    <xdr:sp macro="" textlink="">
      <xdr:nvSpPr>
        <xdr:cNvPr id="75" name="楕円 74"/>
        <xdr:cNvSpPr/>
      </xdr:nvSpPr>
      <xdr:spPr>
        <a:xfrm>
          <a:off x="2857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105918</xdr:rowOff>
    </xdr:from>
    <xdr:to>
      <xdr:col>19</xdr:col>
      <xdr:colOff>177800</xdr:colOff>
      <xdr:row>36</xdr:row>
      <xdr:rowOff>140208</xdr:rowOff>
    </xdr:to>
    <xdr:cxnSp macro="">
      <xdr:nvCxnSpPr>
        <xdr:cNvPr id="76" name="直線コネクタ 75"/>
        <xdr:cNvCxnSpPr/>
      </xdr:nvCxnSpPr>
      <xdr:spPr>
        <a:xfrm>
          <a:off x="2908300" y="62781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20828</xdr:rowOff>
    </xdr:from>
    <xdr:to>
      <xdr:col>10</xdr:col>
      <xdr:colOff>165100</xdr:colOff>
      <xdr:row>36</xdr:row>
      <xdr:rowOff>122428</xdr:rowOff>
    </xdr:to>
    <xdr:sp macro="" textlink="">
      <xdr:nvSpPr>
        <xdr:cNvPr id="77" name="楕円 76"/>
        <xdr:cNvSpPr/>
      </xdr:nvSpPr>
      <xdr:spPr>
        <a:xfrm>
          <a:off x="1968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71628</xdr:rowOff>
    </xdr:from>
    <xdr:to>
      <xdr:col>15</xdr:col>
      <xdr:colOff>50800</xdr:colOff>
      <xdr:row>36</xdr:row>
      <xdr:rowOff>105918</xdr:rowOff>
    </xdr:to>
    <xdr:cxnSp macro="">
      <xdr:nvCxnSpPr>
        <xdr:cNvPr id="78" name="直線コネクタ 77"/>
        <xdr:cNvCxnSpPr/>
      </xdr:nvCxnSpPr>
      <xdr:spPr>
        <a:xfrm>
          <a:off x="2019300" y="62438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9"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0"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1"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36085</xdr:rowOff>
    </xdr:from>
    <xdr:ext cx="405111" cy="259045"/>
    <xdr:sp macro="" textlink="">
      <xdr:nvSpPr>
        <xdr:cNvPr id="83" name="n_1mainValue【道路】&#10;有形固定資産減価償却率"/>
        <xdr:cNvSpPr txBox="1"/>
      </xdr:nvSpPr>
      <xdr:spPr>
        <a:xfrm>
          <a:off x="3582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4" name="n_2mainValue【道路】&#10;有形固定資産減価償却率"/>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138955</xdr:rowOff>
    </xdr:from>
    <xdr:ext cx="405111" cy="259045"/>
    <xdr:sp macro="" textlink="">
      <xdr:nvSpPr>
        <xdr:cNvPr id="85" name="n_3mainValue【道路】&#10;有形固定資産減価償却率"/>
        <xdr:cNvSpPr txBox="1"/>
      </xdr:nvSpPr>
      <xdr:spPr>
        <a:xfrm>
          <a:off x="1816744" y="596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162027</xdr:rowOff>
    </xdr:from>
    <xdr:to>
      <xdr:col>55</xdr:col>
      <xdr:colOff>50800</xdr:colOff>
      <xdr:row>41</xdr:row>
      <xdr:rowOff>92177</xdr:rowOff>
    </xdr:to>
    <xdr:sp macro="" textlink="">
      <xdr:nvSpPr>
        <xdr:cNvPr id="125" name="楕円 124"/>
        <xdr:cNvSpPr/>
      </xdr:nvSpPr>
      <xdr:spPr>
        <a:xfrm>
          <a:off x="10426700" y="70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76954</xdr:rowOff>
    </xdr:from>
    <xdr:ext cx="469744" cy="259045"/>
    <xdr:sp macro="" textlink="">
      <xdr:nvSpPr>
        <xdr:cNvPr id="126" name="【道路】&#10;一人当たり延長該当値テキスト"/>
        <xdr:cNvSpPr txBox="1"/>
      </xdr:nvSpPr>
      <xdr:spPr>
        <a:xfrm>
          <a:off x="10515600" y="693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162408</xdr:rowOff>
    </xdr:from>
    <xdr:to>
      <xdr:col>50</xdr:col>
      <xdr:colOff>165100</xdr:colOff>
      <xdr:row>41</xdr:row>
      <xdr:rowOff>92558</xdr:rowOff>
    </xdr:to>
    <xdr:sp macro="" textlink="">
      <xdr:nvSpPr>
        <xdr:cNvPr id="127" name="楕円 126"/>
        <xdr:cNvSpPr/>
      </xdr:nvSpPr>
      <xdr:spPr>
        <a:xfrm>
          <a:off x="9588500" y="70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41377</xdr:rowOff>
    </xdr:from>
    <xdr:to>
      <xdr:col>55</xdr:col>
      <xdr:colOff>0</xdr:colOff>
      <xdr:row>41</xdr:row>
      <xdr:rowOff>41758</xdr:rowOff>
    </xdr:to>
    <xdr:cxnSp macro="">
      <xdr:nvCxnSpPr>
        <xdr:cNvPr id="128" name="直線コネクタ 127"/>
        <xdr:cNvCxnSpPr/>
      </xdr:nvCxnSpPr>
      <xdr:spPr>
        <a:xfrm flipV="1">
          <a:off x="9639300" y="707082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163017</xdr:rowOff>
    </xdr:from>
    <xdr:to>
      <xdr:col>46</xdr:col>
      <xdr:colOff>38100</xdr:colOff>
      <xdr:row>41</xdr:row>
      <xdr:rowOff>93167</xdr:rowOff>
    </xdr:to>
    <xdr:sp macro="" textlink="">
      <xdr:nvSpPr>
        <xdr:cNvPr id="129" name="楕円 128"/>
        <xdr:cNvSpPr/>
      </xdr:nvSpPr>
      <xdr:spPr>
        <a:xfrm>
          <a:off x="8699500" y="70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41758</xdr:rowOff>
    </xdr:from>
    <xdr:to>
      <xdr:col>50</xdr:col>
      <xdr:colOff>114300</xdr:colOff>
      <xdr:row>41</xdr:row>
      <xdr:rowOff>42367</xdr:rowOff>
    </xdr:to>
    <xdr:cxnSp macro="">
      <xdr:nvCxnSpPr>
        <xdr:cNvPr id="130" name="直線コネクタ 129"/>
        <xdr:cNvCxnSpPr/>
      </xdr:nvCxnSpPr>
      <xdr:spPr>
        <a:xfrm flipV="1">
          <a:off x="8750300" y="707120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162941</xdr:rowOff>
    </xdr:from>
    <xdr:to>
      <xdr:col>41</xdr:col>
      <xdr:colOff>101600</xdr:colOff>
      <xdr:row>41</xdr:row>
      <xdr:rowOff>93091</xdr:rowOff>
    </xdr:to>
    <xdr:sp macro="" textlink="">
      <xdr:nvSpPr>
        <xdr:cNvPr id="131" name="楕円 130"/>
        <xdr:cNvSpPr/>
      </xdr:nvSpPr>
      <xdr:spPr>
        <a:xfrm>
          <a:off x="7810500" y="70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42291</xdr:rowOff>
    </xdr:from>
    <xdr:to>
      <xdr:col>45</xdr:col>
      <xdr:colOff>177800</xdr:colOff>
      <xdr:row>41</xdr:row>
      <xdr:rowOff>42367</xdr:rowOff>
    </xdr:to>
    <xdr:cxnSp macro="">
      <xdr:nvCxnSpPr>
        <xdr:cNvPr id="132" name="直線コネクタ 131"/>
        <xdr:cNvCxnSpPr/>
      </xdr:nvCxnSpPr>
      <xdr:spPr>
        <a:xfrm>
          <a:off x="7861300" y="707174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83685</xdr:rowOff>
    </xdr:from>
    <xdr:ext cx="469744" cy="259045"/>
    <xdr:sp macro="" textlink="">
      <xdr:nvSpPr>
        <xdr:cNvPr id="137" name="n_1mainValue【道路】&#10;一人当たり延長"/>
        <xdr:cNvSpPr txBox="1"/>
      </xdr:nvSpPr>
      <xdr:spPr>
        <a:xfrm>
          <a:off x="9391727" y="711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84294</xdr:rowOff>
    </xdr:from>
    <xdr:ext cx="469744" cy="259045"/>
    <xdr:sp macro="" textlink="">
      <xdr:nvSpPr>
        <xdr:cNvPr id="138" name="n_2mainValue【道路】&#10;一人当たり延長"/>
        <xdr:cNvSpPr txBox="1"/>
      </xdr:nvSpPr>
      <xdr:spPr>
        <a:xfrm>
          <a:off x="8515427" y="711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84218</xdr:rowOff>
    </xdr:from>
    <xdr:ext cx="469744" cy="259045"/>
    <xdr:sp macro="" textlink="">
      <xdr:nvSpPr>
        <xdr:cNvPr id="139" name="n_3mainValue【道路】&#10;一人当たり延長"/>
        <xdr:cNvSpPr txBox="1"/>
      </xdr:nvSpPr>
      <xdr:spPr>
        <a:xfrm>
          <a:off x="7626427"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138938</xdr:rowOff>
    </xdr:from>
    <xdr:to>
      <xdr:col>24</xdr:col>
      <xdr:colOff>114300</xdr:colOff>
      <xdr:row>58</xdr:row>
      <xdr:rowOff>69088</xdr:rowOff>
    </xdr:to>
    <xdr:sp macro="" textlink="">
      <xdr:nvSpPr>
        <xdr:cNvPr id="178" name="楕円 177"/>
        <xdr:cNvSpPr/>
      </xdr:nvSpPr>
      <xdr:spPr>
        <a:xfrm>
          <a:off x="45847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161815</xdr:rowOff>
    </xdr:from>
    <xdr:ext cx="405111" cy="259045"/>
    <xdr:sp macro="" textlink="">
      <xdr:nvSpPr>
        <xdr:cNvPr id="179" name="【橋りょう・トンネル】&#10;有形固定資産減価償却率該当値テキスト"/>
        <xdr:cNvSpPr txBox="1"/>
      </xdr:nvSpPr>
      <xdr:spPr>
        <a:xfrm>
          <a:off x="4673600"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104648</xdr:rowOff>
    </xdr:from>
    <xdr:to>
      <xdr:col>20</xdr:col>
      <xdr:colOff>38100</xdr:colOff>
      <xdr:row>58</xdr:row>
      <xdr:rowOff>34798</xdr:rowOff>
    </xdr:to>
    <xdr:sp macro="" textlink="">
      <xdr:nvSpPr>
        <xdr:cNvPr id="180" name="楕円 179"/>
        <xdr:cNvSpPr/>
      </xdr:nvSpPr>
      <xdr:spPr>
        <a:xfrm>
          <a:off x="3746500" y="98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155448</xdr:rowOff>
    </xdr:from>
    <xdr:to>
      <xdr:col>24</xdr:col>
      <xdr:colOff>63500</xdr:colOff>
      <xdr:row>58</xdr:row>
      <xdr:rowOff>18288</xdr:rowOff>
    </xdr:to>
    <xdr:cxnSp macro="">
      <xdr:nvCxnSpPr>
        <xdr:cNvPr id="181" name="直線コネクタ 180"/>
        <xdr:cNvCxnSpPr/>
      </xdr:nvCxnSpPr>
      <xdr:spPr>
        <a:xfrm>
          <a:off x="3797300" y="992809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70358</xdr:rowOff>
    </xdr:from>
    <xdr:to>
      <xdr:col>15</xdr:col>
      <xdr:colOff>101600</xdr:colOff>
      <xdr:row>58</xdr:row>
      <xdr:rowOff>508</xdr:rowOff>
    </xdr:to>
    <xdr:sp macro="" textlink="">
      <xdr:nvSpPr>
        <xdr:cNvPr id="182" name="楕円 181"/>
        <xdr:cNvSpPr/>
      </xdr:nvSpPr>
      <xdr:spPr>
        <a:xfrm>
          <a:off x="2857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121158</xdr:rowOff>
    </xdr:from>
    <xdr:to>
      <xdr:col>19</xdr:col>
      <xdr:colOff>177800</xdr:colOff>
      <xdr:row>57</xdr:row>
      <xdr:rowOff>155448</xdr:rowOff>
    </xdr:to>
    <xdr:cxnSp macro="">
      <xdr:nvCxnSpPr>
        <xdr:cNvPr id="183" name="直線コネクタ 182"/>
        <xdr:cNvCxnSpPr/>
      </xdr:nvCxnSpPr>
      <xdr:spPr>
        <a:xfrm>
          <a:off x="2908300" y="98938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33782</xdr:rowOff>
    </xdr:from>
    <xdr:to>
      <xdr:col>10</xdr:col>
      <xdr:colOff>165100</xdr:colOff>
      <xdr:row>57</xdr:row>
      <xdr:rowOff>135382</xdr:rowOff>
    </xdr:to>
    <xdr:sp macro="" textlink="">
      <xdr:nvSpPr>
        <xdr:cNvPr id="184" name="楕円 183"/>
        <xdr:cNvSpPr/>
      </xdr:nvSpPr>
      <xdr:spPr>
        <a:xfrm>
          <a:off x="1968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84582</xdr:rowOff>
    </xdr:from>
    <xdr:to>
      <xdr:col>15</xdr:col>
      <xdr:colOff>50800</xdr:colOff>
      <xdr:row>57</xdr:row>
      <xdr:rowOff>121158</xdr:rowOff>
    </xdr:to>
    <xdr:cxnSp macro="">
      <xdr:nvCxnSpPr>
        <xdr:cNvPr id="185" name="直線コネクタ 184"/>
        <xdr:cNvCxnSpPr/>
      </xdr:nvCxnSpPr>
      <xdr:spPr>
        <a:xfrm>
          <a:off x="2019300" y="9857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86"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87"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88"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51325</xdr:rowOff>
    </xdr:from>
    <xdr:ext cx="405111" cy="259045"/>
    <xdr:sp macro="" textlink="">
      <xdr:nvSpPr>
        <xdr:cNvPr id="190" name="n_1mainValue【橋りょう・トンネル】&#10;有形固定資産減価償却率"/>
        <xdr:cNvSpPr txBox="1"/>
      </xdr:nvSpPr>
      <xdr:spPr>
        <a:xfrm>
          <a:off x="3582044"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17035</xdr:rowOff>
    </xdr:from>
    <xdr:ext cx="405111" cy="259045"/>
    <xdr:sp macro="" textlink="">
      <xdr:nvSpPr>
        <xdr:cNvPr id="191" name="n_2mainValue【橋りょう・トンネル】&#10;有形固定資産減価償却率"/>
        <xdr:cNvSpPr txBox="1"/>
      </xdr:nvSpPr>
      <xdr:spPr>
        <a:xfrm>
          <a:off x="2705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151909</xdr:rowOff>
    </xdr:from>
    <xdr:ext cx="405111" cy="259045"/>
    <xdr:sp macro="" textlink="">
      <xdr:nvSpPr>
        <xdr:cNvPr id="192" name="n_3mainValue【橋りょう・トンネル】&#10;有形固定資産減価償却率"/>
        <xdr:cNvSpPr txBox="1"/>
      </xdr:nvSpPr>
      <xdr:spPr>
        <a:xfrm>
          <a:off x="1816744" y="95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21"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144158</xdr:rowOff>
    </xdr:from>
    <xdr:to>
      <xdr:col>55</xdr:col>
      <xdr:colOff>50800</xdr:colOff>
      <xdr:row>64</xdr:row>
      <xdr:rowOff>74308</xdr:rowOff>
    </xdr:to>
    <xdr:sp macro="" textlink="">
      <xdr:nvSpPr>
        <xdr:cNvPr id="232" name="楕円 231"/>
        <xdr:cNvSpPr/>
      </xdr:nvSpPr>
      <xdr:spPr>
        <a:xfrm>
          <a:off x="10426700" y="109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59085</xdr:rowOff>
    </xdr:from>
    <xdr:ext cx="534377" cy="259045"/>
    <xdr:sp macro="" textlink="">
      <xdr:nvSpPr>
        <xdr:cNvPr id="233" name="【橋りょう・トンネル】&#10;一人当たり有形固定資産（償却資産）額該当値テキスト"/>
        <xdr:cNvSpPr txBox="1"/>
      </xdr:nvSpPr>
      <xdr:spPr>
        <a:xfrm>
          <a:off x="10515600" y="108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144169</xdr:rowOff>
    </xdr:from>
    <xdr:to>
      <xdr:col>50</xdr:col>
      <xdr:colOff>165100</xdr:colOff>
      <xdr:row>64</xdr:row>
      <xdr:rowOff>74319</xdr:rowOff>
    </xdr:to>
    <xdr:sp macro="" textlink="">
      <xdr:nvSpPr>
        <xdr:cNvPr id="234" name="楕円 233"/>
        <xdr:cNvSpPr/>
      </xdr:nvSpPr>
      <xdr:spPr>
        <a:xfrm>
          <a:off x="9588500" y="109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23508</xdr:rowOff>
    </xdr:from>
    <xdr:to>
      <xdr:col>55</xdr:col>
      <xdr:colOff>0</xdr:colOff>
      <xdr:row>64</xdr:row>
      <xdr:rowOff>23519</xdr:rowOff>
    </xdr:to>
    <xdr:cxnSp macro="">
      <xdr:nvCxnSpPr>
        <xdr:cNvPr id="235" name="直線コネクタ 234"/>
        <xdr:cNvCxnSpPr/>
      </xdr:nvCxnSpPr>
      <xdr:spPr>
        <a:xfrm flipV="1">
          <a:off x="9639300" y="10996308"/>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144142</xdr:rowOff>
    </xdr:from>
    <xdr:to>
      <xdr:col>46</xdr:col>
      <xdr:colOff>38100</xdr:colOff>
      <xdr:row>64</xdr:row>
      <xdr:rowOff>74292</xdr:rowOff>
    </xdr:to>
    <xdr:sp macro="" textlink="">
      <xdr:nvSpPr>
        <xdr:cNvPr id="236" name="楕円 235"/>
        <xdr:cNvSpPr/>
      </xdr:nvSpPr>
      <xdr:spPr>
        <a:xfrm>
          <a:off x="8699500" y="10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23492</xdr:rowOff>
    </xdr:from>
    <xdr:to>
      <xdr:col>50</xdr:col>
      <xdr:colOff>114300</xdr:colOff>
      <xdr:row>64</xdr:row>
      <xdr:rowOff>23519</xdr:rowOff>
    </xdr:to>
    <xdr:cxnSp macro="">
      <xdr:nvCxnSpPr>
        <xdr:cNvPr id="237" name="直線コネクタ 236"/>
        <xdr:cNvCxnSpPr/>
      </xdr:nvCxnSpPr>
      <xdr:spPr>
        <a:xfrm>
          <a:off x="8750300" y="10996292"/>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143929</xdr:rowOff>
    </xdr:from>
    <xdr:to>
      <xdr:col>41</xdr:col>
      <xdr:colOff>101600</xdr:colOff>
      <xdr:row>64</xdr:row>
      <xdr:rowOff>74079</xdr:rowOff>
    </xdr:to>
    <xdr:sp macro="" textlink="">
      <xdr:nvSpPr>
        <xdr:cNvPr id="238" name="楕円 237"/>
        <xdr:cNvSpPr/>
      </xdr:nvSpPr>
      <xdr:spPr>
        <a:xfrm>
          <a:off x="7810500" y="109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23279</xdr:rowOff>
    </xdr:from>
    <xdr:to>
      <xdr:col>45</xdr:col>
      <xdr:colOff>177800</xdr:colOff>
      <xdr:row>64</xdr:row>
      <xdr:rowOff>23492</xdr:rowOff>
    </xdr:to>
    <xdr:cxnSp macro="">
      <xdr:nvCxnSpPr>
        <xdr:cNvPr id="239" name="直線コネクタ 238"/>
        <xdr:cNvCxnSpPr/>
      </xdr:nvCxnSpPr>
      <xdr:spPr>
        <a:xfrm>
          <a:off x="7861300" y="1099607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4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4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4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65446</xdr:rowOff>
    </xdr:from>
    <xdr:ext cx="534377" cy="259045"/>
    <xdr:sp macro="" textlink="">
      <xdr:nvSpPr>
        <xdr:cNvPr id="244" name="n_1mainValue【橋りょう・トンネル】&#10;一人当たり有形固定資産（償却資産）額"/>
        <xdr:cNvSpPr txBox="1"/>
      </xdr:nvSpPr>
      <xdr:spPr>
        <a:xfrm>
          <a:off x="9359411" y="110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65419</xdr:rowOff>
    </xdr:from>
    <xdr:ext cx="534377" cy="259045"/>
    <xdr:sp macro="" textlink="">
      <xdr:nvSpPr>
        <xdr:cNvPr id="245" name="n_2mainValue【橋りょう・トンネル】&#10;一人当たり有形固定資産（償却資産）額"/>
        <xdr:cNvSpPr txBox="1"/>
      </xdr:nvSpPr>
      <xdr:spPr>
        <a:xfrm>
          <a:off x="8483111" y="110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65206</xdr:rowOff>
    </xdr:from>
    <xdr:ext cx="534377" cy="259045"/>
    <xdr:sp macro="" textlink="">
      <xdr:nvSpPr>
        <xdr:cNvPr id="246" name="n_3mainValue【橋りょう・トンネル】&#10;一人当たり有形固定資産（償却資産）額"/>
        <xdr:cNvSpPr txBox="1"/>
      </xdr:nvSpPr>
      <xdr:spPr>
        <a:xfrm>
          <a:off x="7594111" y="110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86361</xdr:rowOff>
    </xdr:from>
    <xdr:to>
      <xdr:col>24</xdr:col>
      <xdr:colOff>114300</xdr:colOff>
      <xdr:row>84</xdr:row>
      <xdr:rowOff>16511</xdr:rowOff>
    </xdr:to>
    <xdr:sp macro="" textlink="">
      <xdr:nvSpPr>
        <xdr:cNvPr id="287" name="楕円 286"/>
        <xdr:cNvSpPr/>
      </xdr:nvSpPr>
      <xdr:spPr>
        <a:xfrm>
          <a:off x="4584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64788</xdr:rowOff>
    </xdr:from>
    <xdr:ext cx="405111" cy="259045"/>
    <xdr:sp macro="" textlink="">
      <xdr:nvSpPr>
        <xdr:cNvPr id="288" name="【公営住宅】&#10;有形固定資産減価償却率該当値テキスト"/>
        <xdr:cNvSpPr txBox="1"/>
      </xdr:nvSpPr>
      <xdr:spPr>
        <a:xfrm>
          <a:off x="46736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289" name="楕円 288"/>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137161</xdr:rowOff>
    </xdr:to>
    <xdr:cxnSp macro="">
      <xdr:nvCxnSpPr>
        <xdr:cNvPr id="290" name="直線コネクタ 289"/>
        <xdr:cNvCxnSpPr/>
      </xdr:nvCxnSpPr>
      <xdr:spPr>
        <a:xfrm>
          <a:off x="3797300" y="143522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291" name="楕円 290"/>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121920</xdr:rowOff>
    </xdr:to>
    <xdr:cxnSp macro="">
      <xdr:nvCxnSpPr>
        <xdr:cNvPr id="292" name="直線コネクタ 291"/>
        <xdr:cNvCxnSpPr/>
      </xdr:nvCxnSpPr>
      <xdr:spPr>
        <a:xfrm>
          <a:off x="2908300" y="143122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93" name="楕円 292"/>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81914</xdr:rowOff>
    </xdr:to>
    <xdr:cxnSp macro="">
      <xdr:nvCxnSpPr>
        <xdr:cNvPr id="294" name="直線コネクタ 293"/>
        <xdr:cNvCxnSpPr/>
      </xdr:nvCxnSpPr>
      <xdr:spPr>
        <a:xfrm>
          <a:off x="2019300" y="14270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95"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9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299" name="n_1mainValue【公営住宅】&#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00" name="n_2mainValue【公営住宅】&#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01" name="n_3main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337" name="楕円 336"/>
        <xdr:cNvSpPr/>
      </xdr:nvSpPr>
      <xdr:spPr>
        <a:xfrm>
          <a:off x="104267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82250</xdr:rowOff>
    </xdr:from>
    <xdr:ext cx="469744" cy="259045"/>
    <xdr:sp macro="" textlink="">
      <xdr:nvSpPr>
        <xdr:cNvPr id="338" name="【公営住宅】&#10;一人当たり面積該当値テキスト"/>
        <xdr:cNvSpPr txBox="1"/>
      </xdr:nvSpPr>
      <xdr:spPr>
        <a:xfrm>
          <a:off x="10515600" y="1448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167323</xdr:rowOff>
    </xdr:from>
    <xdr:to>
      <xdr:col>50</xdr:col>
      <xdr:colOff>165100</xdr:colOff>
      <xdr:row>85</xdr:row>
      <xdr:rowOff>97473</xdr:rowOff>
    </xdr:to>
    <xdr:sp macro="" textlink="">
      <xdr:nvSpPr>
        <xdr:cNvPr id="339" name="楕円 338"/>
        <xdr:cNvSpPr/>
      </xdr:nvSpPr>
      <xdr:spPr>
        <a:xfrm>
          <a:off x="9588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46673</xdr:rowOff>
    </xdr:from>
    <xdr:to>
      <xdr:col>55</xdr:col>
      <xdr:colOff>0</xdr:colOff>
      <xdr:row>85</xdr:row>
      <xdr:rowOff>46673</xdr:rowOff>
    </xdr:to>
    <xdr:cxnSp macro="">
      <xdr:nvCxnSpPr>
        <xdr:cNvPr id="340" name="直線コネクタ 339"/>
        <xdr:cNvCxnSpPr/>
      </xdr:nvCxnSpPr>
      <xdr:spPr>
        <a:xfrm>
          <a:off x="9639300" y="14619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167323</xdr:rowOff>
    </xdr:from>
    <xdr:to>
      <xdr:col>46</xdr:col>
      <xdr:colOff>38100</xdr:colOff>
      <xdr:row>85</xdr:row>
      <xdr:rowOff>97473</xdr:rowOff>
    </xdr:to>
    <xdr:sp macro="" textlink="">
      <xdr:nvSpPr>
        <xdr:cNvPr id="341" name="楕円 340"/>
        <xdr:cNvSpPr/>
      </xdr:nvSpPr>
      <xdr:spPr>
        <a:xfrm>
          <a:off x="8699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46673</xdr:rowOff>
    </xdr:from>
    <xdr:to>
      <xdr:col>50</xdr:col>
      <xdr:colOff>114300</xdr:colOff>
      <xdr:row>85</xdr:row>
      <xdr:rowOff>46673</xdr:rowOff>
    </xdr:to>
    <xdr:cxnSp macro="">
      <xdr:nvCxnSpPr>
        <xdr:cNvPr id="342" name="直線コネクタ 341"/>
        <xdr:cNvCxnSpPr/>
      </xdr:nvCxnSpPr>
      <xdr:spPr>
        <a:xfrm>
          <a:off x="8750300" y="14619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167323</xdr:rowOff>
    </xdr:from>
    <xdr:to>
      <xdr:col>41</xdr:col>
      <xdr:colOff>101600</xdr:colOff>
      <xdr:row>85</xdr:row>
      <xdr:rowOff>97473</xdr:rowOff>
    </xdr:to>
    <xdr:sp macro="" textlink="">
      <xdr:nvSpPr>
        <xdr:cNvPr id="343" name="楕円 342"/>
        <xdr:cNvSpPr/>
      </xdr:nvSpPr>
      <xdr:spPr>
        <a:xfrm>
          <a:off x="7810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46673</xdr:rowOff>
    </xdr:from>
    <xdr:to>
      <xdr:col>45</xdr:col>
      <xdr:colOff>177800</xdr:colOff>
      <xdr:row>85</xdr:row>
      <xdr:rowOff>46673</xdr:rowOff>
    </xdr:to>
    <xdr:cxnSp macro="">
      <xdr:nvCxnSpPr>
        <xdr:cNvPr id="344" name="直線コネクタ 343"/>
        <xdr:cNvCxnSpPr/>
      </xdr:nvCxnSpPr>
      <xdr:spPr>
        <a:xfrm>
          <a:off x="7861300" y="14619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88600</xdr:rowOff>
    </xdr:from>
    <xdr:ext cx="469744" cy="259045"/>
    <xdr:sp macro="" textlink="">
      <xdr:nvSpPr>
        <xdr:cNvPr id="349" name="n_1mainValue【公営住宅】&#10;一人当たり面積"/>
        <xdr:cNvSpPr txBox="1"/>
      </xdr:nvSpPr>
      <xdr:spPr>
        <a:xfrm>
          <a:off x="9391727" y="146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88600</xdr:rowOff>
    </xdr:from>
    <xdr:ext cx="469744" cy="259045"/>
    <xdr:sp macro="" textlink="">
      <xdr:nvSpPr>
        <xdr:cNvPr id="350" name="n_2mainValue【公営住宅】&#10;一人当たり面積"/>
        <xdr:cNvSpPr txBox="1"/>
      </xdr:nvSpPr>
      <xdr:spPr>
        <a:xfrm>
          <a:off x="8515427" y="146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88600</xdr:rowOff>
    </xdr:from>
    <xdr:ext cx="469744" cy="259045"/>
    <xdr:sp macro="" textlink="">
      <xdr:nvSpPr>
        <xdr:cNvPr id="351" name="n_3mainValue【公営住宅】&#10;一人当たり面積"/>
        <xdr:cNvSpPr txBox="1"/>
      </xdr:nvSpPr>
      <xdr:spPr>
        <a:xfrm>
          <a:off x="7626427" y="146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92" name="直線コネクタ 391"/>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3"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4" name="直線コネクタ 393"/>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6" name="直線コネクタ 39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97"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8" name="フローチャート: 判断 397"/>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99" name="フローチャート: 判断 398"/>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0" name="フローチャート: 判断 399"/>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01" name="フローチャート: 判断 400"/>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02" name="フローチャート: 判断 401"/>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408" name="楕円 407"/>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409" name="【認定こども園・幼稚園・保育所】&#10;有形固定資産減価償却率該当値テキスト"/>
        <xdr:cNvSpPr txBox="1"/>
      </xdr:nvSpPr>
      <xdr:spPr>
        <a:xfrm>
          <a:off x="16357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xdr:rowOff>
    </xdr:from>
    <xdr:to>
      <xdr:col>81</xdr:col>
      <xdr:colOff>101600</xdr:colOff>
      <xdr:row>40</xdr:row>
      <xdr:rowOff>117475</xdr:rowOff>
    </xdr:to>
    <xdr:sp macro="" textlink="">
      <xdr:nvSpPr>
        <xdr:cNvPr id="410" name="楕円 409"/>
        <xdr:cNvSpPr/>
      </xdr:nvSpPr>
      <xdr:spPr>
        <a:xfrm>
          <a:off x="15430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66675</xdr:rowOff>
    </xdr:to>
    <xdr:cxnSp macro="">
      <xdr:nvCxnSpPr>
        <xdr:cNvPr id="411" name="直線コネクタ 410"/>
        <xdr:cNvCxnSpPr/>
      </xdr:nvCxnSpPr>
      <xdr:spPr>
        <a:xfrm flipV="1">
          <a:off x="15481300" y="69075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12" name="楕円 411"/>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66675</xdr:rowOff>
    </xdr:to>
    <xdr:cxnSp macro="">
      <xdr:nvCxnSpPr>
        <xdr:cNvPr id="413" name="直線コネクタ 412"/>
        <xdr:cNvCxnSpPr/>
      </xdr:nvCxnSpPr>
      <xdr:spPr>
        <a:xfrm>
          <a:off x="14592300" y="6877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118745</xdr:rowOff>
    </xdr:from>
    <xdr:to>
      <xdr:col>72</xdr:col>
      <xdr:colOff>38100</xdr:colOff>
      <xdr:row>40</xdr:row>
      <xdr:rowOff>48895</xdr:rowOff>
    </xdr:to>
    <xdr:sp macro="" textlink="">
      <xdr:nvSpPr>
        <xdr:cNvPr id="414" name="楕円 413"/>
        <xdr:cNvSpPr/>
      </xdr:nvSpPr>
      <xdr:spPr>
        <a:xfrm>
          <a:off x="1365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169545</xdr:rowOff>
    </xdr:from>
    <xdr:to>
      <xdr:col>76</xdr:col>
      <xdr:colOff>114300</xdr:colOff>
      <xdr:row>40</xdr:row>
      <xdr:rowOff>19050</xdr:rowOff>
    </xdr:to>
    <xdr:cxnSp macro="">
      <xdr:nvCxnSpPr>
        <xdr:cNvPr id="415" name="直線コネクタ 414"/>
        <xdr:cNvCxnSpPr/>
      </xdr:nvCxnSpPr>
      <xdr:spPr>
        <a:xfrm>
          <a:off x="13703300" y="6856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1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1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1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108602</xdr:rowOff>
    </xdr:from>
    <xdr:ext cx="405111" cy="259045"/>
    <xdr:sp macro="" textlink="">
      <xdr:nvSpPr>
        <xdr:cNvPr id="420" name="n_1mainValue【認定こども園・幼稚園・保育所】&#10;有形固定資産減価償却率"/>
        <xdr:cNvSpPr txBox="1"/>
      </xdr:nvSpPr>
      <xdr:spPr>
        <a:xfrm>
          <a:off x="152660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21" name="n_2mainValue【認定こども園・幼稚園・保育所】&#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422" name="n_3mainValue【認定こども園・幼稚園・保育所】&#10;有形固定資産減価償却率"/>
        <xdr:cNvSpPr txBox="1"/>
      </xdr:nvSpPr>
      <xdr:spPr>
        <a:xfrm>
          <a:off x="13500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46" name="直線コネクタ 445"/>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0" name="直線コネクタ 44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1"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フローチャート: 判断 451"/>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53" name="フローチャート: 判断 45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54" name="フローチャート: 判断 453"/>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5" name="フローチャート: 判断 454"/>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56" name="フローチャート: 判断 455"/>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62" name="楕円 461"/>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63" name="【認定こども園・幼稚園・保育所】&#10;一人当たり面積該当値テキスト"/>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64" name="楕円 463"/>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65" name="直線コネクタ 464"/>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66" name="楕円 465"/>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67" name="直線コネクタ 466"/>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68" name="楕円 467"/>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469" name="直線コネクタ 468"/>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7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7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72"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73"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474"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75"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476"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01" name="直線コネクタ 500"/>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02"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03" name="直線コネクタ 502"/>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04"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05" name="直線コネクタ 504"/>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06"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07" name="フローチャート: 判断 506"/>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8" name="フローチャート: 判断 50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9" name="フローチャート: 判断 508"/>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10" name="フローチャート: 判断 509"/>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11" name="フローチャート: 判断 510"/>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17" name="楕円 516"/>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18"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19" name="楕円 518"/>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11430</xdr:rowOff>
    </xdr:to>
    <xdr:cxnSp macro="">
      <xdr:nvCxnSpPr>
        <xdr:cNvPr id="520" name="直線コネクタ 519"/>
        <xdr:cNvCxnSpPr/>
      </xdr:nvCxnSpPr>
      <xdr:spPr>
        <a:xfrm>
          <a:off x="15481300" y="106337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21" name="楕円 520"/>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3810</xdr:rowOff>
    </xdr:to>
    <xdr:cxnSp macro="">
      <xdr:nvCxnSpPr>
        <xdr:cNvPr id="522" name="直線コネクタ 521"/>
        <xdr:cNvCxnSpPr/>
      </xdr:nvCxnSpPr>
      <xdr:spPr>
        <a:xfrm>
          <a:off x="14592300" y="10618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523" name="楕円 522"/>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61</xdr:row>
      <xdr:rowOff>160020</xdr:rowOff>
    </xdr:to>
    <xdr:cxnSp macro="">
      <xdr:nvCxnSpPr>
        <xdr:cNvPr id="524" name="直線コネクタ 523"/>
        <xdr:cNvCxnSpPr/>
      </xdr:nvCxnSpPr>
      <xdr:spPr>
        <a:xfrm>
          <a:off x="13703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2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26"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27"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28"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29" name="n_1main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30"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531" name="n_3mainValue【学校施設】&#10;有形固定資産減価償却率"/>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6" name="直線コネクタ 55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8" name="直線コネクタ 55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60" name="直線コネクタ 55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61"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62" name="フローチャート: 判断 56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63" name="フローチャート: 判断 56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64" name="フローチャート: 判断 56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65" name="フローチャート: 判断 56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66" name="フローチャート: 判断 56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572" name="楕円 571"/>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41927</xdr:rowOff>
    </xdr:from>
    <xdr:ext cx="469744" cy="259045"/>
    <xdr:sp macro="" textlink="">
      <xdr:nvSpPr>
        <xdr:cNvPr id="573" name="【学校施設】&#10;一人当たり面積該当値テキスト"/>
        <xdr:cNvSpPr txBox="1"/>
      </xdr:nvSpPr>
      <xdr:spPr>
        <a:xfrm>
          <a:off x="22199600"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574" name="楕円 573"/>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114300</xdr:rowOff>
    </xdr:to>
    <xdr:cxnSp macro="">
      <xdr:nvCxnSpPr>
        <xdr:cNvPr id="575" name="直線コネクタ 574"/>
        <xdr:cNvCxnSpPr/>
      </xdr:nvCxnSpPr>
      <xdr:spPr>
        <a:xfrm>
          <a:off x="21323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576" name="楕円 575"/>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577" name="直線コネクタ 576"/>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578" name="楕円 577"/>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156210</xdr:rowOff>
    </xdr:to>
    <xdr:cxnSp macro="">
      <xdr:nvCxnSpPr>
        <xdr:cNvPr id="579" name="直線コネクタ 578"/>
        <xdr:cNvCxnSpPr/>
      </xdr:nvCxnSpPr>
      <xdr:spPr>
        <a:xfrm flipV="1">
          <a:off x="19545300" y="10915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80"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81"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82"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83"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584" name="n_1mainValue【学校施設】&#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585" name="n_2mainValue【学校施設】&#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586" name="n_3mainValue【学校施設】&#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11" name="直線コネクタ 61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3" name="直線コネクタ 61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1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15" name="直線コネクタ 61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16"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17" name="フローチャート: 判断 61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18" name="フローチャート: 判断 61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9" name="フローチャート: 判断 61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20" name="フローチャート: 判断 61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21" name="フローチャート: 判断 62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27" name="楕円 626"/>
        <xdr:cNvSpPr/>
      </xdr:nvSpPr>
      <xdr:spPr>
        <a:xfrm>
          <a:off x="16268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163847</xdr:rowOff>
    </xdr:from>
    <xdr:ext cx="405111" cy="259045"/>
    <xdr:sp macro="" textlink="">
      <xdr:nvSpPr>
        <xdr:cNvPr id="628" name="【児童館】&#10;有形固定資産減価償却率該当値テキスト"/>
        <xdr:cNvSpPr txBox="1"/>
      </xdr:nvSpPr>
      <xdr:spPr>
        <a:xfrm>
          <a:off x="16357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151130</xdr:rowOff>
    </xdr:from>
    <xdr:to>
      <xdr:col>81</xdr:col>
      <xdr:colOff>101600</xdr:colOff>
      <xdr:row>82</xdr:row>
      <xdr:rowOff>81280</xdr:rowOff>
    </xdr:to>
    <xdr:sp macro="" textlink="">
      <xdr:nvSpPr>
        <xdr:cNvPr id="629" name="楕円 628"/>
        <xdr:cNvSpPr/>
      </xdr:nvSpPr>
      <xdr:spPr>
        <a:xfrm>
          <a:off x="15430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30480</xdr:rowOff>
    </xdr:from>
    <xdr:to>
      <xdr:col>85</xdr:col>
      <xdr:colOff>127000</xdr:colOff>
      <xdr:row>82</xdr:row>
      <xdr:rowOff>64770</xdr:rowOff>
    </xdr:to>
    <xdr:cxnSp macro="">
      <xdr:nvCxnSpPr>
        <xdr:cNvPr id="630" name="直線コネクタ 629"/>
        <xdr:cNvCxnSpPr/>
      </xdr:nvCxnSpPr>
      <xdr:spPr>
        <a:xfrm>
          <a:off x="15481300" y="14089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631" name="楕円 630"/>
        <xdr:cNvSpPr/>
      </xdr:nvSpPr>
      <xdr:spPr>
        <a:xfrm>
          <a:off x="14541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30480</xdr:rowOff>
    </xdr:to>
    <xdr:cxnSp macro="">
      <xdr:nvCxnSpPr>
        <xdr:cNvPr id="632" name="直線コネクタ 631"/>
        <xdr:cNvCxnSpPr/>
      </xdr:nvCxnSpPr>
      <xdr:spPr>
        <a:xfrm>
          <a:off x="14592300" y="1405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128270</xdr:rowOff>
    </xdr:from>
    <xdr:to>
      <xdr:col>72</xdr:col>
      <xdr:colOff>38100</xdr:colOff>
      <xdr:row>84</xdr:row>
      <xdr:rowOff>58420</xdr:rowOff>
    </xdr:to>
    <xdr:sp macro="" textlink="">
      <xdr:nvSpPr>
        <xdr:cNvPr id="633" name="楕円 632"/>
        <xdr:cNvSpPr/>
      </xdr:nvSpPr>
      <xdr:spPr>
        <a:xfrm>
          <a:off x="1365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169545</xdr:rowOff>
    </xdr:from>
    <xdr:to>
      <xdr:col>76</xdr:col>
      <xdr:colOff>114300</xdr:colOff>
      <xdr:row>84</xdr:row>
      <xdr:rowOff>7620</xdr:rowOff>
    </xdr:to>
    <xdr:cxnSp macro="">
      <xdr:nvCxnSpPr>
        <xdr:cNvPr id="634" name="直線コネクタ 633"/>
        <xdr:cNvCxnSpPr/>
      </xdr:nvCxnSpPr>
      <xdr:spPr>
        <a:xfrm flipV="1">
          <a:off x="13703300" y="1405699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35"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36"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37"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38"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72407</xdr:rowOff>
    </xdr:from>
    <xdr:ext cx="405111" cy="259045"/>
    <xdr:sp macro="" textlink="">
      <xdr:nvSpPr>
        <xdr:cNvPr id="639" name="n_1main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40022</xdr:rowOff>
    </xdr:from>
    <xdr:ext cx="405111" cy="259045"/>
    <xdr:sp macro="" textlink="">
      <xdr:nvSpPr>
        <xdr:cNvPr id="640" name="n_2mainValue【児童館】&#10;有形固定資産減価償却率"/>
        <xdr:cNvSpPr txBox="1"/>
      </xdr:nvSpPr>
      <xdr:spPr>
        <a:xfrm>
          <a:off x="14389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49547</xdr:rowOff>
    </xdr:from>
    <xdr:ext cx="405111" cy="259045"/>
    <xdr:sp macro="" textlink="">
      <xdr:nvSpPr>
        <xdr:cNvPr id="641" name="n_3mainValue【児童館】&#10;有形固定資産減価償却率"/>
        <xdr:cNvSpPr txBox="1"/>
      </xdr:nvSpPr>
      <xdr:spPr>
        <a:xfrm>
          <a:off x="13500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67" name="直線コネクタ 666"/>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6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69" name="直線コネクタ 66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1" name="直線コネクタ 67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72"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73" name="フローチャート: 判断 672"/>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74" name="フローチャート: 判断 673"/>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75" name="フローチャート: 判断 674"/>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76" name="フローチャート: 判断 675"/>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77" name="フローチャート: 判断 676"/>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83" name="楕円 682"/>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84"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685" name="楕円 684"/>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686" name="直線コネクタ 685"/>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687" name="楕円 686"/>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688" name="直線コネクタ 687"/>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89" name="楕円 688"/>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690" name="直線コネクタ 689"/>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91"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92"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93"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94"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695"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696"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697"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23" name="直線コネクタ 722"/>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24"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25" name="直線コネクタ 724"/>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26"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27" name="直線コネクタ 726"/>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28"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29" name="フローチャート: 判断 728"/>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0" name="フローチャート: 判断 729"/>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31" name="フローチャート: 判断 730"/>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32" name="フローチャート: 判断 731"/>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33" name="フローチャート: 判断 732"/>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xdr:rowOff>
    </xdr:from>
    <xdr:to>
      <xdr:col>85</xdr:col>
      <xdr:colOff>177800</xdr:colOff>
      <xdr:row>104</xdr:row>
      <xdr:rowOff>117202</xdr:rowOff>
    </xdr:to>
    <xdr:sp macro="" textlink="">
      <xdr:nvSpPr>
        <xdr:cNvPr id="739" name="楕円 738"/>
        <xdr:cNvSpPr/>
      </xdr:nvSpPr>
      <xdr:spPr>
        <a:xfrm>
          <a:off x="16268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38479</xdr:rowOff>
    </xdr:from>
    <xdr:ext cx="405111" cy="259045"/>
    <xdr:sp macro="" textlink="">
      <xdr:nvSpPr>
        <xdr:cNvPr id="740" name="【公民館】&#10;有形固定資産減価償却率該当値テキスト"/>
        <xdr:cNvSpPr txBox="1"/>
      </xdr:nvSpPr>
      <xdr:spPr>
        <a:xfrm>
          <a:off x="163576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41" name="楕円 740"/>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66402</xdr:rowOff>
    </xdr:to>
    <xdr:cxnSp macro="">
      <xdr:nvCxnSpPr>
        <xdr:cNvPr id="742" name="直線コネクタ 741"/>
        <xdr:cNvCxnSpPr/>
      </xdr:nvCxnSpPr>
      <xdr:spPr>
        <a:xfrm>
          <a:off x="15481300" y="178612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743" name="楕円 742"/>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30480</xdr:rowOff>
    </xdr:to>
    <xdr:cxnSp macro="">
      <xdr:nvCxnSpPr>
        <xdr:cNvPr id="744" name="直線コネクタ 743"/>
        <xdr:cNvCxnSpPr/>
      </xdr:nvCxnSpPr>
      <xdr:spPr>
        <a:xfrm>
          <a:off x="14592300" y="178253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745" name="楕円 744"/>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103</xdr:row>
      <xdr:rowOff>166007</xdr:rowOff>
    </xdr:to>
    <xdr:cxnSp macro="">
      <xdr:nvCxnSpPr>
        <xdr:cNvPr id="746" name="直線コネクタ 745"/>
        <xdr:cNvCxnSpPr/>
      </xdr:nvCxnSpPr>
      <xdr:spPr>
        <a:xfrm>
          <a:off x="13703300" y="178024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47" name="n_1aveValue【公民館】&#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48"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49"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50"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751" name="n_1main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752" name="n_2mainValue【公民館】&#10;有形固定資産減価償却率"/>
        <xdr:cNvSpPr txBox="1"/>
      </xdr:nvSpPr>
      <xdr:spPr>
        <a:xfrm>
          <a:off x="14389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753" name="n_3mainValue【公民館】&#10;有形固定資産減価償却率"/>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4" name="直線コネクタ 7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5" name="テキスト ボックス 7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6" name="直線コネクタ 7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7" name="テキスト ボックス 7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8" name="直線コネクタ 7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9" name="テキスト ボックス 7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0" name="直線コネクタ 7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1" name="テキスト ボックス 7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2" name="直線コネクタ 7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3" name="テキスト ボックス 7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77" name="直線コネクタ 776"/>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78"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79" name="直線コネクタ 778"/>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80"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81" name="直線コネクタ 78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82"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83" name="フローチャート: 判断 782"/>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4" name="フローチャート: 判断 783"/>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5" name="フローチャート: 判断 784"/>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6" name="フローチャート: 判断 785"/>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87" name="フローチャート: 判断 786"/>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793" name="楕円 792"/>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170197</xdr:rowOff>
    </xdr:from>
    <xdr:ext cx="469744" cy="259045"/>
    <xdr:sp macro="" textlink="">
      <xdr:nvSpPr>
        <xdr:cNvPr id="794" name="【公民館】&#10;一人当たり面積該当値テキスト"/>
        <xdr:cNvSpPr txBox="1"/>
      </xdr:nvSpPr>
      <xdr:spPr>
        <a:xfrm>
          <a:off x="221996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795" name="楕円 794"/>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26670</xdr:rowOff>
    </xdr:from>
    <xdr:to>
      <xdr:col>116</xdr:col>
      <xdr:colOff>63500</xdr:colOff>
      <xdr:row>105</xdr:row>
      <xdr:rowOff>26670</xdr:rowOff>
    </xdr:to>
    <xdr:cxnSp macro="">
      <xdr:nvCxnSpPr>
        <xdr:cNvPr id="796" name="直線コネクタ 795"/>
        <xdr:cNvCxnSpPr/>
      </xdr:nvCxnSpPr>
      <xdr:spPr>
        <a:xfrm>
          <a:off x="21323300" y="1802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7" name="楕円 796"/>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26670</xdr:rowOff>
    </xdr:to>
    <xdr:cxnSp macro="">
      <xdr:nvCxnSpPr>
        <xdr:cNvPr id="798" name="直線コネクタ 797"/>
        <xdr:cNvCxnSpPr/>
      </xdr:nvCxnSpPr>
      <xdr:spPr>
        <a:xfrm>
          <a:off x="20434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99" name="楕円 79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26670</xdr:rowOff>
    </xdr:to>
    <xdr:cxnSp macro="">
      <xdr:nvCxnSpPr>
        <xdr:cNvPr id="800" name="直線コネクタ 799"/>
        <xdr:cNvCxnSpPr/>
      </xdr:nvCxnSpPr>
      <xdr:spPr>
        <a:xfrm>
          <a:off x="19545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01"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02"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03"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04"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805" name="n_1main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06" name="n_2main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07"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１人当たりの各公共施設の面積等は類似団体内平均値と比較するとほぼ少なくなっており、人口からみるとコンパクトで効率的な行政運営を進めていると言える。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類似団体内平均値と比較して特に有形固定資産減価償却率が高くなっている施設は、保育園（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　これは各保育園、小学校及び中学校を昭和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年代に整備を行い築年数が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年程度経過しているためである。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今後は、公共施設等総合管理計画及び個別計画に基づき、計画的な保全を実施することで施設の長寿命化を図り財政負担の軽減と平準化を図っていく。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109,954
108,229
21.08
35,859,666
34,588,739
1,030,993
19,459,767
37,667,308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4" name="楕円 73"/>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162214</xdr:rowOff>
    </xdr:from>
    <xdr:ext cx="405111" cy="259045"/>
    <xdr:sp macro="" textlink="">
      <xdr:nvSpPr>
        <xdr:cNvPr id="75" name="【図書館】&#10;有形固定資産減価償却率該当値テキスト"/>
        <xdr:cNvSpPr txBox="1"/>
      </xdr:nvSpPr>
      <xdr:spPr>
        <a:xfrm>
          <a:off x="4673600"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63137</xdr:rowOff>
    </xdr:to>
    <xdr:cxnSp macro="">
      <xdr:nvCxnSpPr>
        <xdr:cNvPr id="77" name="直線コネクタ 76"/>
        <xdr:cNvCxnSpPr/>
      </xdr:nvCxnSpPr>
      <xdr:spPr>
        <a:xfrm>
          <a:off x="3797300" y="65586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43543</xdr:rowOff>
    </xdr:to>
    <xdr:cxnSp macro="">
      <xdr:nvCxnSpPr>
        <xdr:cNvPr id="79" name="直線コネクタ 78"/>
        <xdr:cNvCxnSpPr/>
      </xdr:nvCxnSpPr>
      <xdr:spPr>
        <a:xfrm>
          <a:off x="2908300" y="6525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61504</xdr:rowOff>
    </xdr:to>
    <xdr:cxnSp macro="">
      <xdr:nvCxnSpPr>
        <xdr:cNvPr id="81" name="直線コネクタ 80"/>
        <xdr:cNvCxnSpPr/>
      </xdr:nvCxnSpPr>
      <xdr:spPr>
        <a:xfrm flipV="1">
          <a:off x="2019300" y="652598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6"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52812</xdr:rowOff>
    </xdr:from>
    <xdr:ext cx="405111" cy="259045"/>
    <xdr:sp macro="" textlink="">
      <xdr:nvSpPr>
        <xdr:cNvPr id="87" name="n_2mainValue【図書館】&#10;有形固定資産減価償却率"/>
        <xdr:cNvSpPr txBox="1"/>
      </xdr:nvSpPr>
      <xdr:spPr>
        <a:xfrm>
          <a:off x="2705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8" name="n_3mainValue【図書館】&#10;有形固定資産減価償却率"/>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8" name="楕円 127"/>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9"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0" name="楕円 129"/>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31" name="直線コネクタ 130"/>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2" name="楕円 131"/>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3" name="直線コネクタ 132"/>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4" name="楕円 133"/>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5" name="直線コネクタ 134"/>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0"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1"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2"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83" name="楕円 182"/>
        <xdr:cNvSpPr/>
      </xdr:nvSpPr>
      <xdr:spPr>
        <a:xfrm>
          <a:off x="4584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116222</xdr:rowOff>
    </xdr:from>
    <xdr:ext cx="405111" cy="259045"/>
    <xdr:sp macro="" textlink="">
      <xdr:nvSpPr>
        <xdr:cNvPr id="184" name="【体育館・プール】&#10;有形固定資産減価償却率該当値テキスト"/>
        <xdr:cNvSpPr txBox="1"/>
      </xdr:nvSpPr>
      <xdr:spPr>
        <a:xfrm>
          <a:off x="4673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85" name="楕円 184"/>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62</xdr:row>
      <xdr:rowOff>17145</xdr:rowOff>
    </xdr:to>
    <xdr:cxnSp macro="">
      <xdr:nvCxnSpPr>
        <xdr:cNvPr id="186" name="直線コネクタ 185"/>
        <xdr:cNvCxnSpPr/>
      </xdr:nvCxnSpPr>
      <xdr:spPr>
        <a:xfrm>
          <a:off x="3797300" y="105994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87" name="楕円 186"/>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140970</xdr:rowOff>
    </xdr:to>
    <xdr:cxnSp macro="">
      <xdr:nvCxnSpPr>
        <xdr:cNvPr id="188" name="直線コネクタ 187"/>
        <xdr:cNvCxnSpPr/>
      </xdr:nvCxnSpPr>
      <xdr:spPr>
        <a:xfrm>
          <a:off x="2908300" y="105517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89" name="楕円 188"/>
        <xdr:cNvSpPr/>
      </xdr:nvSpPr>
      <xdr:spPr>
        <a:xfrm>
          <a:off x="1968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43815</xdr:rowOff>
    </xdr:from>
    <xdr:to>
      <xdr:col>15</xdr:col>
      <xdr:colOff>50800</xdr:colOff>
      <xdr:row>61</xdr:row>
      <xdr:rowOff>93345</xdr:rowOff>
    </xdr:to>
    <xdr:cxnSp macro="">
      <xdr:nvCxnSpPr>
        <xdr:cNvPr id="190" name="直線コネクタ 189"/>
        <xdr:cNvCxnSpPr/>
      </xdr:nvCxnSpPr>
      <xdr:spPr>
        <a:xfrm>
          <a:off x="2019300" y="105022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2"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11447</xdr:rowOff>
    </xdr:from>
    <xdr:ext cx="405111" cy="259045"/>
    <xdr:sp macro="" textlink="">
      <xdr:nvSpPr>
        <xdr:cNvPr id="195" name="n_1mainValue【体育館・プール】&#10;有形固定資産減価償却率"/>
        <xdr:cNvSpPr txBox="1"/>
      </xdr:nvSpPr>
      <xdr:spPr>
        <a:xfrm>
          <a:off x="3582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196" name="n_2mainValue【体育館・プール】&#10;有形固定資産減価償却率"/>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97" name="n_3mainValue【体育館・プー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6"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37" name="楕円 236"/>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38" name="【体育館・プール】&#10;一人当たり面積該当値テキスト"/>
        <xdr:cNvSpPr txBox="1"/>
      </xdr:nvSpPr>
      <xdr:spPr>
        <a:xfrm>
          <a:off x="10515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39" name="楕円 238"/>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148590</xdr:rowOff>
    </xdr:to>
    <xdr:cxnSp macro="">
      <xdr:nvCxnSpPr>
        <xdr:cNvPr id="240" name="直線コネクタ 239"/>
        <xdr:cNvCxnSpPr/>
      </xdr:nvCxnSpPr>
      <xdr:spPr>
        <a:xfrm>
          <a:off x="9639300" y="1077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41" name="楕円 240"/>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148590</xdr:rowOff>
    </xdr:to>
    <xdr:cxnSp macro="">
      <xdr:nvCxnSpPr>
        <xdr:cNvPr id="242" name="直線コネクタ 241"/>
        <xdr:cNvCxnSpPr/>
      </xdr:nvCxnSpPr>
      <xdr:spPr>
        <a:xfrm>
          <a:off x="8750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43" name="楕円 242"/>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148590</xdr:rowOff>
    </xdr:to>
    <xdr:cxnSp macro="">
      <xdr:nvCxnSpPr>
        <xdr:cNvPr id="244" name="直線コネクタ 243"/>
        <xdr:cNvCxnSpPr/>
      </xdr:nvCxnSpPr>
      <xdr:spPr>
        <a:xfrm>
          <a:off x="7861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7"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49"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50"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51"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79"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90" name="楕円 289"/>
        <xdr:cNvSpPr/>
      </xdr:nvSpPr>
      <xdr:spPr>
        <a:xfrm>
          <a:off x="45847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2303</xdr:rowOff>
    </xdr:from>
    <xdr:ext cx="405111" cy="259045"/>
    <xdr:sp macro="" textlink="">
      <xdr:nvSpPr>
        <xdr:cNvPr id="291" name="【福祉施設】&#10;有形固定資産減価償却率該当値テキスト"/>
        <xdr:cNvSpPr txBox="1"/>
      </xdr:nvSpPr>
      <xdr:spPr>
        <a:xfrm>
          <a:off x="4673600"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xdr:rowOff>
    </xdr:from>
    <xdr:to>
      <xdr:col>20</xdr:col>
      <xdr:colOff>38100</xdr:colOff>
      <xdr:row>83</xdr:row>
      <xdr:rowOff>104902</xdr:rowOff>
    </xdr:to>
    <xdr:sp macro="" textlink="">
      <xdr:nvSpPr>
        <xdr:cNvPr id="292" name="楕円 291"/>
        <xdr:cNvSpPr/>
      </xdr:nvSpPr>
      <xdr:spPr>
        <a:xfrm>
          <a:off x="3746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54102</xdr:rowOff>
    </xdr:from>
    <xdr:to>
      <xdr:col>24</xdr:col>
      <xdr:colOff>63500</xdr:colOff>
      <xdr:row>83</xdr:row>
      <xdr:rowOff>74676</xdr:rowOff>
    </xdr:to>
    <xdr:cxnSp macro="">
      <xdr:nvCxnSpPr>
        <xdr:cNvPr id="293" name="直線コネクタ 292"/>
        <xdr:cNvCxnSpPr/>
      </xdr:nvCxnSpPr>
      <xdr:spPr>
        <a:xfrm>
          <a:off x="3797300" y="142844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138176</xdr:rowOff>
    </xdr:from>
    <xdr:to>
      <xdr:col>15</xdr:col>
      <xdr:colOff>101600</xdr:colOff>
      <xdr:row>83</xdr:row>
      <xdr:rowOff>68326</xdr:rowOff>
    </xdr:to>
    <xdr:sp macro="" textlink="">
      <xdr:nvSpPr>
        <xdr:cNvPr id="294" name="楕円 293"/>
        <xdr:cNvSpPr/>
      </xdr:nvSpPr>
      <xdr:spPr>
        <a:xfrm>
          <a:off x="2857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17526</xdr:rowOff>
    </xdr:from>
    <xdr:to>
      <xdr:col>19</xdr:col>
      <xdr:colOff>177800</xdr:colOff>
      <xdr:row>83</xdr:row>
      <xdr:rowOff>54102</xdr:rowOff>
    </xdr:to>
    <xdr:cxnSp macro="">
      <xdr:nvCxnSpPr>
        <xdr:cNvPr id="295" name="直線コネクタ 294"/>
        <xdr:cNvCxnSpPr/>
      </xdr:nvCxnSpPr>
      <xdr:spPr>
        <a:xfrm>
          <a:off x="2908300" y="14247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99313</xdr:rowOff>
    </xdr:from>
    <xdr:to>
      <xdr:col>10</xdr:col>
      <xdr:colOff>165100</xdr:colOff>
      <xdr:row>83</xdr:row>
      <xdr:rowOff>29463</xdr:rowOff>
    </xdr:to>
    <xdr:sp macro="" textlink="">
      <xdr:nvSpPr>
        <xdr:cNvPr id="296" name="楕円 295"/>
        <xdr:cNvSpPr/>
      </xdr:nvSpPr>
      <xdr:spPr>
        <a:xfrm>
          <a:off x="1968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150113</xdr:rowOff>
    </xdr:from>
    <xdr:to>
      <xdr:col>15</xdr:col>
      <xdr:colOff>50800</xdr:colOff>
      <xdr:row>83</xdr:row>
      <xdr:rowOff>17526</xdr:rowOff>
    </xdr:to>
    <xdr:cxnSp macro="">
      <xdr:nvCxnSpPr>
        <xdr:cNvPr id="297" name="直線コネクタ 296"/>
        <xdr:cNvCxnSpPr/>
      </xdr:nvCxnSpPr>
      <xdr:spPr>
        <a:xfrm>
          <a:off x="2019300" y="1420901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98"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99"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0"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96029</xdr:rowOff>
    </xdr:from>
    <xdr:ext cx="405111" cy="259045"/>
    <xdr:sp macro="" textlink="">
      <xdr:nvSpPr>
        <xdr:cNvPr id="302" name="n_1mainValue【福祉施設】&#10;有形固定資産減価償却率"/>
        <xdr:cNvSpPr txBox="1"/>
      </xdr:nvSpPr>
      <xdr:spPr>
        <a:xfrm>
          <a:off x="3582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59453</xdr:rowOff>
    </xdr:from>
    <xdr:ext cx="405111" cy="259045"/>
    <xdr:sp macro="" textlink="">
      <xdr:nvSpPr>
        <xdr:cNvPr id="303" name="n_2mainValue【福祉施設】&#10;有形固定資産減価償却率"/>
        <xdr:cNvSpPr txBox="1"/>
      </xdr:nvSpPr>
      <xdr:spPr>
        <a:xfrm>
          <a:off x="2705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20590</xdr:rowOff>
    </xdr:from>
    <xdr:ext cx="405111" cy="259045"/>
    <xdr:sp macro="" textlink="">
      <xdr:nvSpPr>
        <xdr:cNvPr id="304" name="n_3mainValue【福祉施設】&#10;有形固定資産減価償却率"/>
        <xdr:cNvSpPr txBox="1"/>
      </xdr:nvSpPr>
      <xdr:spPr>
        <a:xfrm>
          <a:off x="18167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33"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44" name="楕円 343"/>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45"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46" name="楕円 345"/>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47" name="直線コネクタ 346"/>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48" name="楕円 347"/>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49" name="直線コネクタ 348"/>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50" name="楕円 349"/>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51" name="直線コネクタ 350"/>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2"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54"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56"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57"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58"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8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4" name="フローチャート: 判断 39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111942</xdr:rowOff>
    </xdr:from>
    <xdr:to>
      <xdr:col>24</xdr:col>
      <xdr:colOff>114300</xdr:colOff>
      <xdr:row>101</xdr:row>
      <xdr:rowOff>42092</xdr:rowOff>
    </xdr:to>
    <xdr:sp macro="" textlink="">
      <xdr:nvSpPr>
        <xdr:cNvPr id="400" name="楕円 399"/>
        <xdr:cNvSpPr/>
      </xdr:nvSpPr>
      <xdr:spPr>
        <a:xfrm>
          <a:off x="45847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64969</xdr:rowOff>
    </xdr:from>
    <xdr:ext cx="405111" cy="259045"/>
    <xdr:sp macro="" textlink="">
      <xdr:nvSpPr>
        <xdr:cNvPr id="401" name="【市民会館】&#10;有形固定資産減価償却率該当値テキスト"/>
        <xdr:cNvSpPr txBox="1"/>
      </xdr:nvSpPr>
      <xdr:spPr>
        <a:xfrm>
          <a:off x="4673600" y="1720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76019</xdr:rowOff>
    </xdr:from>
    <xdr:to>
      <xdr:col>20</xdr:col>
      <xdr:colOff>38100</xdr:colOff>
      <xdr:row>101</xdr:row>
      <xdr:rowOff>6169</xdr:rowOff>
    </xdr:to>
    <xdr:sp macro="" textlink="">
      <xdr:nvSpPr>
        <xdr:cNvPr id="402" name="楕円 401"/>
        <xdr:cNvSpPr/>
      </xdr:nvSpPr>
      <xdr:spPr>
        <a:xfrm>
          <a:off x="3746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126819</xdr:rowOff>
    </xdr:from>
    <xdr:to>
      <xdr:col>24</xdr:col>
      <xdr:colOff>63500</xdr:colOff>
      <xdr:row>100</xdr:row>
      <xdr:rowOff>162742</xdr:rowOff>
    </xdr:to>
    <xdr:cxnSp macro="">
      <xdr:nvCxnSpPr>
        <xdr:cNvPr id="403" name="直線コネクタ 402"/>
        <xdr:cNvCxnSpPr/>
      </xdr:nvCxnSpPr>
      <xdr:spPr>
        <a:xfrm>
          <a:off x="3797300" y="172718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40095</xdr:rowOff>
    </xdr:from>
    <xdr:to>
      <xdr:col>15</xdr:col>
      <xdr:colOff>101600</xdr:colOff>
      <xdr:row>100</xdr:row>
      <xdr:rowOff>141695</xdr:rowOff>
    </xdr:to>
    <xdr:sp macro="" textlink="">
      <xdr:nvSpPr>
        <xdr:cNvPr id="404" name="楕円 403"/>
        <xdr:cNvSpPr/>
      </xdr:nvSpPr>
      <xdr:spPr>
        <a:xfrm>
          <a:off x="2857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90895</xdr:rowOff>
    </xdr:from>
    <xdr:to>
      <xdr:col>19</xdr:col>
      <xdr:colOff>177800</xdr:colOff>
      <xdr:row>100</xdr:row>
      <xdr:rowOff>126819</xdr:rowOff>
    </xdr:to>
    <xdr:cxnSp macro="">
      <xdr:nvCxnSpPr>
        <xdr:cNvPr id="405" name="直線コネクタ 404"/>
        <xdr:cNvCxnSpPr/>
      </xdr:nvCxnSpPr>
      <xdr:spPr>
        <a:xfrm>
          <a:off x="2908300" y="172358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13970</xdr:rowOff>
    </xdr:from>
    <xdr:to>
      <xdr:col>10</xdr:col>
      <xdr:colOff>165100</xdr:colOff>
      <xdr:row>100</xdr:row>
      <xdr:rowOff>115570</xdr:rowOff>
    </xdr:to>
    <xdr:sp macro="" textlink="">
      <xdr:nvSpPr>
        <xdr:cNvPr id="406" name="楕円 405"/>
        <xdr:cNvSpPr/>
      </xdr:nvSpPr>
      <xdr:spPr>
        <a:xfrm>
          <a:off x="1968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64770</xdr:rowOff>
    </xdr:from>
    <xdr:to>
      <xdr:col>15</xdr:col>
      <xdr:colOff>50800</xdr:colOff>
      <xdr:row>100</xdr:row>
      <xdr:rowOff>90895</xdr:rowOff>
    </xdr:to>
    <xdr:cxnSp macro="">
      <xdr:nvCxnSpPr>
        <xdr:cNvPr id="407" name="直線コネクタ 406"/>
        <xdr:cNvCxnSpPr/>
      </xdr:nvCxnSpPr>
      <xdr:spPr>
        <a:xfrm>
          <a:off x="2019300" y="172097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08"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09"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10"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22696</xdr:rowOff>
    </xdr:from>
    <xdr:ext cx="405111" cy="259045"/>
    <xdr:sp macro="" textlink="">
      <xdr:nvSpPr>
        <xdr:cNvPr id="412" name="n_1mainValue【市民会館】&#10;有形固定資産減価償却率"/>
        <xdr:cNvSpPr txBox="1"/>
      </xdr:nvSpPr>
      <xdr:spPr>
        <a:xfrm>
          <a:off x="35820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158222</xdr:rowOff>
    </xdr:from>
    <xdr:ext cx="340478" cy="259045"/>
    <xdr:sp macro="" textlink="">
      <xdr:nvSpPr>
        <xdr:cNvPr id="413" name="n_2mainValue【市民会館】&#10;有形固定資産減価償却率"/>
        <xdr:cNvSpPr txBox="1"/>
      </xdr:nvSpPr>
      <xdr:spPr>
        <a:xfrm>
          <a:off x="27380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132097</xdr:rowOff>
    </xdr:from>
    <xdr:ext cx="340478" cy="259045"/>
    <xdr:sp macro="" textlink="">
      <xdr:nvSpPr>
        <xdr:cNvPr id="414" name="n_3mainValue【市民会館】&#10;有形固定資産減価償却率"/>
        <xdr:cNvSpPr txBox="1"/>
      </xdr:nvSpPr>
      <xdr:spPr>
        <a:xfrm>
          <a:off x="1849061" y="1693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4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6" name="フローチャート: 判断 445"/>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41402</xdr:rowOff>
    </xdr:from>
    <xdr:to>
      <xdr:col>55</xdr:col>
      <xdr:colOff>50800</xdr:colOff>
      <xdr:row>107</xdr:row>
      <xdr:rowOff>143002</xdr:rowOff>
    </xdr:to>
    <xdr:sp macro="" textlink="">
      <xdr:nvSpPr>
        <xdr:cNvPr id="452" name="楕円 451"/>
        <xdr:cNvSpPr/>
      </xdr:nvSpPr>
      <xdr:spPr>
        <a:xfrm>
          <a:off x="10426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127779</xdr:rowOff>
    </xdr:from>
    <xdr:ext cx="469744" cy="259045"/>
    <xdr:sp macro="" textlink="">
      <xdr:nvSpPr>
        <xdr:cNvPr id="453" name="【市民会館】&#10;一人当たり面積該当値テキスト"/>
        <xdr:cNvSpPr txBox="1"/>
      </xdr:nvSpPr>
      <xdr:spPr>
        <a:xfrm>
          <a:off x="105156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41402</xdr:rowOff>
    </xdr:from>
    <xdr:to>
      <xdr:col>50</xdr:col>
      <xdr:colOff>165100</xdr:colOff>
      <xdr:row>107</xdr:row>
      <xdr:rowOff>143002</xdr:rowOff>
    </xdr:to>
    <xdr:sp macro="" textlink="">
      <xdr:nvSpPr>
        <xdr:cNvPr id="454" name="楕円 453"/>
        <xdr:cNvSpPr/>
      </xdr:nvSpPr>
      <xdr:spPr>
        <a:xfrm>
          <a:off x="9588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92202</xdr:rowOff>
    </xdr:from>
    <xdr:to>
      <xdr:col>55</xdr:col>
      <xdr:colOff>0</xdr:colOff>
      <xdr:row>107</xdr:row>
      <xdr:rowOff>92202</xdr:rowOff>
    </xdr:to>
    <xdr:cxnSp macro="">
      <xdr:nvCxnSpPr>
        <xdr:cNvPr id="455" name="直線コネクタ 454"/>
        <xdr:cNvCxnSpPr/>
      </xdr:nvCxnSpPr>
      <xdr:spPr>
        <a:xfrm>
          <a:off x="9639300" y="1843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41402</xdr:rowOff>
    </xdr:from>
    <xdr:to>
      <xdr:col>46</xdr:col>
      <xdr:colOff>38100</xdr:colOff>
      <xdr:row>107</xdr:row>
      <xdr:rowOff>143002</xdr:rowOff>
    </xdr:to>
    <xdr:sp macro="" textlink="">
      <xdr:nvSpPr>
        <xdr:cNvPr id="456" name="楕円 455"/>
        <xdr:cNvSpPr/>
      </xdr:nvSpPr>
      <xdr:spPr>
        <a:xfrm>
          <a:off x="8699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92202</xdr:rowOff>
    </xdr:from>
    <xdr:to>
      <xdr:col>50</xdr:col>
      <xdr:colOff>114300</xdr:colOff>
      <xdr:row>107</xdr:row>
      <xdr:rowOff>92202</xdr:rowOff>
    </xdr:to>
    <xdr:cxnSp macro="">
      <xdr:nvCxnSpPr>
        <xdr:cNvPr id="457" name="直線コネクタ 456"/>
        <xdr:cNvCxnSpPr/>
      </xdr:nvCxnSpPr>
      <xdr:spPr>
        <a:xfrm>
          <a:off x="8750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58" name="楕円 457"/>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92202</xdr:rowOff>
    </xdr:to>
    <xdr:cxnSp macro="">
      <xdr:nvCxnSpPr>
        <xdr:cNvPr id="459" name="直線コネクタ 458"/>
        <xdr:cNvCxnSpPr/>
      </xdr:nvCxnSpPr>
      <xdr:spPr>
        <a:xfrm>
          <a:off x="7861300" y="1843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0"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1"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2"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134129</xdr:rowOff>
    </xdr:from>
    <xdr:ext cx="469744" cy="259045"/>
    <xdr:sp macro="" textlink="">
      <xdr:nvSpPr>
        <xdr:cNvPr id="464" name="n_1mainValue【市民会館】&#10;一人当たり面積"/>
        <xdr:cNvSpPr txBox="1"/>
      </xdr:nvSpPr>
      <xdr:spPr>
        <a:xfrm>
          <a:off x="9391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134129</xdr:rowOff>
    </xdr:from>
    <xdr:ext cx="469744" cy="259045"/>
    <xdr:sp macro="" textlink="">
      <xdr:nvSpPr>
        <xdr:cNvPr id="465" name="n_2mainValue【市民会館】&#10;一人当たり面積"/>
        <xdr:cNvSpPr txBox="1"/>
      </xdr:nvSpPr>
      <xdr:spPr>
        <a:xfrm>
          <a:off x="8515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66" name="n_3mainValue【市民会館】&#10;一人当たり面積"/>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97"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2" name="フローチャート: 判断 50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160927</xdr:rowOff>
    </xdr:from>
    <xdr:to>
      <xdr:col>85</xdr:col>
      <xdr:colOff>177800</xdr:colOff>
      <xdr:row>42</xdr:row>
      <xdr:rowOff>91077</xdr:rowOff>
    </xdr:to>
    <xdr:sp macro="" textlink="">
      <xdr:nvSpPr>
        <xdr:cNvPr id="508" name="楕円 507"/>
        <xdr:cNvSpPr/>
      </xdr:nvSpPr>
      <xdr:spPr>
        <a:xfrm>
          <a:off x="16268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75854</xdr:rowOff>
    </xdr:from>
    <xdr:ext cx="405111" cy="259045"/>
    <xdr:sp macro="" textlink="">
      <xdr:nvSpPr>
        <xdr:cNvPr id="509" name="【一般廃棄物処理施設】&#10;有形固定資産減価償却率該当値テキスト"/>
        <xdr:cNvSpPr txBox="1"/>
      </xdr:nvSpPr>
      <xdr:spPr>
        <a:xfrm>
          <a:off x="16357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147865</xdr:rowOff>
    </xdr:from>
    <xdr:to>
      <xdr:col>81</xdr:col>
      <xdr:colOff>101600</xdr:colOff>
      <xdr:row>42</xdr:row>
      <xdr:rowOff>78015</xdr:rowOff>
    </xdr:to>
    <xdr:sp macro="" textlink="">
      <xdr:nvSpPr>
        <xdr:cNvPr id="510" name="楕円 509"/>
        <xdr:cNvSpPr/>
      </xdr:nvSpPr>
      <xdr:spPr>
        <a:xfrm>
          <a:off x="1543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27215</xdr:rowOff>
    </xdr:from>
    <xdr:to>
      <xdr:col>85</xdr:col>
      <xdr:colOff>127000</xdr:colOff>
      <xdr:row>42</xdr:row>
      <xdr:rowOff>40277</xdr:rowOff>
    </xdr:to>
    <xdr:cxnSp macro="">
      <xdr:nvCxnSpPr>
        <xdr:cNvPr id="511" name="直線コネクタ 510"/>
        <xdr:cNvCxnSpPr/>
      </xdr:nvCxnSpPr>
      <xdr:spPr>
        <a:xfrm>
          <a:off x="15481300" y="72281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136434</xdr:rowOff>
    </xdr:from>
    <xdr:to>
      <xdr:col>76</xdr:col>
      <xdr:colOff>165100</xdr:colOff>
      <xdr:row>42</xdr:row>
      <xdr:rowOff>66584</xdr:rowOff>
    </xdr:to>
    <xdr:sp macro="" textlink="">
      <xdr:nvSpPr>
        <xdr:cNvPr id="512" name="楕円 511"/>
        <xdr:cNvSpPr/>
      </xdr:nvSpPr>
      <xdr:spPr>
        <a:xfrm>
          <a:off x="14541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15784</xdr:rowOff>
    </xdr:from>
    <xdr:to>
      <xdr:col>81</xdr:col>
      <xdr:colOff>50800</xdr:colOff>
      <xdr:row>42</xdr:row>
      <xdr:rowOff>27215</xdr:rowOff>
    </xdr:to>
    <xdr:cxnSp macro="">
      <xdr:nvCxnSpPr>
        <xdr:cNvPr id="513" name="直線コネクタ 512"/>
        <xdr:cNvCxnSpPr/>
      </xdr:nvCxnSpPr>
      <xdr:spPr>
        <a:xfrm>
          <a:off x="14592300" y="72166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123372</xdr:rowOff>
    </xdr:from>
    <xdr:to>
      <xdr:col>72</xdr:col>
      <xdr:colOff>38100</xdr:colOff>
      <xdr:row>42</xdr:row>
      <xdr:rowOff>53522</xdr:rowOff>
    </xdr:to>
    <xdr:sp macro="" textlink="">
      <xdr:nvSpPr>
        <xdr:cNvPr id="514" name="楕円 513"/>
        <xdr:cNvSpPr/>
      </xdr:nvSpPr>
      <xdr:spPr>
        <a:xfrm>
          <a:off x="13652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2722</xdr:rowOff>
    </xdr:from>
    <xdr:to>
      <xdr:col>76</xdr:col>
      <xdr:colOff>114300</xdr:colOff>
      <xdr:row>42</xdr:row>
      <xdr:rowOff>15784</xdr:rowOff>
    </xdr:to>
    <xdr:cxnSp macro="">
      <xdr:nvCxnSpPr>
        <xdr:cNvPr id="515" name="直線コネクタ 514"/>
        <xdr:cNvCxnSpPr/>
      </xdr:nvCxnSpPr>
      <xdr:spPr>
        <a:xfrm>
          <a:off x="13703300" y="720362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6"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7"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8"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19"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69142</xdr:rowOff>
    </xdr:from>
    <xdr:ext cx="405111" cy="259045"/>
    <xdr:sp macro="" textlink="">
      <xdr:nvSpPr>
        <xdr:cNvPr id="520" name="n_1mainValue【一般廃棄物処理施設】&#10;有形固定資産減価償却率"/>
        <xdr:cNvSpPr txBox="1"/>
      </xdr:nvSpPr>
      <xdr:spPr>
        <a:xfrm>
          <a:off x="152660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57711</xdr:rowOff>
    </xdr:from>
    <xdr:ext cx="405111" cy="259045"/>
    <xdr:sp macro="" textlink="">
      <xdr:nvSpPr>
        <xdr:cNvPr id="521" name="n_2mainValue【一般廃棄物処理施設】&#10;有形固定資産減価償却率"/>
        <xdr:cNvSpPr txBox="1"/>
      </xdr:nvSpPr>
      <xdr:spPr>
        <a:xfrm>
          <a:off x="143897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44649</xdr:rowOff>
    </xdr:from>
    <xdr:ext cx="405111" cy="259045"/>
    <xdr:sp macro="" textlink="">
      <xdr:nvSpPr>
        <xdr:cNvPr id="522" name="n_3mainValue【一般廃棄物処理施設】&#10;有形固定資産減価償却率"/>
        <xdr:cNvSpPr txBox="1"/>
      </xdr:nvSpPr>
      <xdr:spPr>
        <a:xfrm>
          <a:off x="13500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4" name="直線コネクタ 54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6" name="直線コネクタ 54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8" name="直線コネクタ 54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49"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0" name="フローチャート: 判断 54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1" name="フローチャート: 判断 55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2" name="フローチャート: 判断 55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3" name="フローチャート: 判断 55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4" name="フローチャート: 判断 55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169294</xdr:rowOff>
    </xdr:from>
    <xdr:to>
      <xdr:col>116</xdr:col>
      <xdr:colOff>114300</xdr:colOff>
      <xdr:row>41</xdr:row>
      <xdr:rowOff>99444</xdr:rowOff>
    </xdr:to>
    <xdr:sp macro="" textlink="">
      <xdr:nvSpPr>
        <xdr:cNvPr id="560" name="楕円 559"/>
        <xdr:cNvSpPr/>
      </xdr:nvSpPr>
      <xdr:spPr>
        <a:xfrm>
          <a:off x="22110700" y="70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84221</xdr:rowOff>
    </xdr:from>
    <xdr:ext cx="534377" cy="259045"/>
    <xdr:sp macro="" textlink="">
      <xdr:nvSpPr>
        <xdr:cNvPr id="561" name="【一般廃棄物処理施設】&#10;一人当たり有形固定資産（償却資産）額該当値テキスト"/>
        <xdr:cNvSpPr txBox="1"/>
      </xdr:nvSpPr>
      <xdr:spPr>
        <a:xfrm>
          <a:off x="22199600" y="69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169308</xdr:rowOff>
    </xdr:from>
    <xdr:to>
      <xdr:col>112</xdr:col>
      <xdr:colOff>38100</xdr:colOff>
      <xdr:row>41</xdr:row>
      <xdr:rowOff>99458</xdr:rowOff>
    </xdr:to>
    <xdr:sp macro="" textlink="">
      <xdr:nvSpPr>
        <xdr:cNvPr id="562" name="楕円 561"/>
        <xdr:cNvSpPr/>
      </xdr:nvSpPr>
      <xdr:spPr>
        <a:xfrm>
          <a:off x="21272500" y="7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48644</xdr:rowOff>
    </xdr:from>
    <xdr:to>
      <xdr:col>116</xdr:col>
      <xdr:colOff>63500</xdr:colOff>
      <xdr:row>41</xdr:row>
      <xdr:rowOff>48658</xdr:rowOff>
    </xdr:to>
    <xdr:cxnSp macro="">
      <xdr:nvCxnSpPr>
        <xdr:cNvPr id="563" name="直線コネクタ 562"/>
        <xdr:cNvCxnSpPr/>
      </xdr:nvCxnSpPr>
      <xdr:spPr>
        <a:xfrm flipV="1">
          <a:off x="21323300" y="7078094"/>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169267</xdr:rowOff>
    </xdr:from>
    <xdr:to>
      <xdr:col>107</xdr:col>
      <xdr:colOff>101600</xdr:colOff>
      <xdr:row>41</xdr:row>
      <xdr:rowOff>99417</xdr:rowOff>
    </xdr:to>
    <xdr:sp macro="" textlink="">
      <xdr:nvSpPr>
        <xdr:cNvPr id="564" name="楕円 563"/>
        <xdr:cNvSpPr/>
      </xdr:nvSpPr>
      <xdr:spPr>
        <a:xfrm>
          <a:off x="20383500" y="70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48617</xdr:rowOff>
    </xdr:from>
    <xdr:to>
      <xdr:col>111</xdr:col>
      <xdr:colOff>177800</xdr:colOff>
      <xdr:row>41</xdr:row>
      <xdr:rowOff>48658</xdr:rowOff>
    </xdr:to>
    <xdr:cxnSp macro="">
      <xdr:nvCxnSpPr>
        <xdr:cNvPr id="565" name="直線コネクタ 564"/>
        <xdr:cNvCxnSpPr/>
      </xdr:nvCxnSpPr>
      <xdr:spPr>
        <a:xfrm>
          <a:off x="20434300" y="7078067"/>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168928</xdr:rowOff>
    </xdr:from>
    <xdr:to>
      <xdr:col>102</xdr:col>
      <xdr:colOff>165100</xdr:colOff>
      <xdr:row>41</xdr:row>
      <xdr:rowOff>99078</xdr:rowOff>
    </xdr:to>
    <xdr:sp macro="" textlink="">
      <xdr:nvSpPr>
        <xdr:cNvPr id="566" name="楕円 565"/>
        <xdr:cNvSpPr/>
      </xdr:nvSpPr>
      <xdr:spPr>
        <a:xfrm>
          <a:off x="19494500" y="70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48278</xdr:rowOff>
    </xdr:from>
    <xdr:to>
      <xdr:col>107</xdr:col>
      <xdr:colOff>50800</xdr:colOff>
      <xdr:row>41</xdr:row>
      <xdr:rowOff>48617</xdr:rowOff>
    </xdr:to>
    <xdr:cxnSp macro="">
      <xdr:nvCxnSpPr>
        <xdr:cNvPr id="567" name="直線コネクタ 566"/>
        <xdr:cNvCxnSpPr/>
      </xdr:nvCxnSpPr>
      <xdr:spPr>
        <a:xfrm>
          <a:off x="19545300" y="7077728"/>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8"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69"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70"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90585</xdr:rowOff>
    </xdr:from>
    <xdr:ext cx="534377" cy="259045"/>
    <xdr:sp macro="" textlink="">
      <xdr:nvSpPr>
        <xdr:cNvPr id="572" name="n_1mainValue【一般廃棄物処理施設】&#10;一人当たり有形固定資産（償却資産）額"/>
        <xdr:cNvSpPr txBox="1"/>
      </xdr:nvSpPr>
      <xdr:spPr>
        <a:xfrm>
          <a:off x="21043411" y="712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90544</xdr:rowOff>
    </xdr:from>
    <xdr:ext cx="534377" cy="259045"/>
    <xdr:sp macro="" textlink="">
      <xdr:nvSpPr>
        <xdr:cNvPr id="573" name="n_2mainValue【一般廃棄物処理施設】&#10;一人当たり有形固定資産（償却資産）額"/>
        <xdr:cNvSpPr txBox="1"/>
      </xdr:nvSpPr>
      <xdr:spPr>
        <a:xfrm>
          <a:off x="20167111" y="71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90205</xdr:rowOff>
    </xdr:from>
    <xdr:ext cx="534377" cy="259045"/>
    <xdr:sp macro="" textlink="">
      <xdr:nvSpPr>
        <xdr:cNvPr id="574" name="n_3mainValue【一般廃棄物処理施設】&#10;一人当たり有形固定資産（償却資産）額"/>
        <xdr:cNvSpPr txBox="1"/>
      </xdr:nvSpPr>
      <xdr:spPr>
        <a:xfrm>
          <a:off x="19278111" y="71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8" name="直線コネクタ 59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0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2" name="直線コネクタ 6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0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04" name="フローチャート: 判断 60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05" name="フローチャート: 判断 60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6" name="フローチャート: 判断 60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7" name="フローチャート: 判断 60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8" name="フローチャート: 判断 60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614" name="楕円 613"/>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615" name="【保健センター・保健所】&#10;有形固定資産減価償却率該当値テキスト"/>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145415</xdr:rowOff>
    </xdr:from>
    <xdr:to>
      <xdr:col>81</xdr:col>
      <xdr:colOff>101600</xdr:colOff>
      <xdr:row>61</xdr:row>
      <xdr:rowOff>75565</xdr:rowOff>
    </xdr:to>
    <xdr:sp macro="" textlink="">
      <xdr:nvSpPr>
        <xdr:cNvPr id="616" name="楕円 615"/>
        <xdr:cNvSpPr/>
      </xdr:nvSpPr>
      <xdr:spPr>
        <a:xfrm>
          <a:off x="1543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60960</xdr:rowOff>
    </xdr:to>
    <xdr:cxnSp macro="">
      <xdr:nvCxnSpPr>
        <xdr:cNvPr id="617" name="直線コネクタ 616"/>
        <xdr:cNvCxnSpPr/>
      </xdr:nvCxnSpPr>
      <xdr:spPr>
        <a:xfrm>
          <a:off x="15481300" y="104832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18" name="楕円 617"/>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24765</xdr:rowOff>
    </xdr:to>
    <xdr:cxnSp macro="">
      <xdr:nvCxnSpPr>
        <xdr:cNvPr id="619" name="直線コネクタ 618"/>
        <xdr:cNvCxnSpPr/>
      </xdr:nvCxnSpPr>
      <xdr:spPr>
        <a:xfrm>
          <a:off x="14592300" y="104470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620" name="楕円 619"/>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60</xdr:row>
      <xdr:rowOff>160020</xdr:rowOff>
    </xdr:to>
    <xdr:cxnSp macro="">
      <xdr:nvCxnSpPr>
        <xdr:cNvPr id="621" name="直線コネクタ 620"/>
        <xdr:cNvCxnSpPr/>
      </xdr:nvCxnSpPr>
      <xdr:spPr>
        <a:xfrm>
          <a:off x="13703300" y="104260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22"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23"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24"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5"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66692</xdr:rowOff>
    </xdr:from>
    <xdr:ext cx="405111" cy="259045"/>
    <xdr:sp macro="" textlink="">
      <xdr:nvSpPr>
        <xdr:cNvPr id="626" name="n_1mainValue【保健センター・保健所】&#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27" name="n_2mainValue【保健センター・保健所】&#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628" name="n_3mainValue【保健センター・保健所】&#10;有形固定資産減価償却率"/>
        <xdr:cNvSpPr txBox="1"/>
      </xdr:nvSpPr>
      <xdr:spPr>
        <a:xfrm>
          <a:off x="13500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52" name="直線コネクタ 651"/>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4" name="直線コネクタ 65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5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6" name="直線コネクタ 65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8" name="フローチャート: 判断 65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9" name="フローチャート: 判断 6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60" name="フローチャート: 判断 65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1" name="フローチャート: 判断 660"/>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2" name="フローチャート: 判断 66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668" name="楕円 667"/>
        <xdr:cNvSpPr/>
      </xdr:nvSpPr>
      <xdr:spPr>
        <a:xfrm>
          <a:off x="22110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10177</xdr:rowOff>
    </xdr:from>
    <xdr:ext cx="469744" cy="259045"/>
    <xdr:sp macro="" textlink="">
      <xdr:nvSpPr>
        <xdr:cNvPr id="669" name="【保健センター・保健所】&#10;一人当たり面積該当値テキスト"/>
        <xdr:cNvSpPr txBox="1"/>
      </xdr:nvSpPr>
      <xdr:spPr>
        <a:xfrm>
          <a:off x="22199600"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158750</xdr:rowOff>
    </xdr:from>
    <xdr:to>
      <xdr:col>112</xdr:col>
      <xdr:colOff>38100</xdr:colOff>
      <xdr:row>59</xdr:row>
      <xdr:rowOff>88900</xdr:rowOff>
    </xdr:to>
    <xdr:sp macro="" textlink="">
      <xdr:nvSpPr>
        <xdr:cNvPr id="670" name="楕円 669"/>
        <xdr:cNvSpPr/>
      </xdr:nvSpPr>
      <xdr:spPr>
        <a:xfrm>
          <a:off x="2127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38100</xdr:rowOff>
    </xdr:from>
    <xdr:to>
      <xdr:col>116</xdr:col>
      <xdr:colOff>63500</xdr:colOff>
      <xdr:row>59</xdr:row>
      <xdr:rowOff>38100</xdr:rowOff>
    </xdr:to>
    <xdr:cxnSp macro="">
      <xdr:nvCxnSpPr>
        <xdr:cNvPr id="671" name="直線コネクタ 670"/>
        <xdr:cNvCxnSpPr/>
      </xdr:nvCxnSpPr>
      <xdr:spPr>
        <a:xfrm>
          <a:off x="21323300" y="1015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158750</xdr:rowOff>
    </xdr:from>
    <xdr:to>
      <xdr:col>107</xdr:col>
      <xdr:colOff>101600</xdr:colOff>
      <xdr:row>59</xdr:row>
      <xdr:rowOff>88900</xdr:rowOff>
    </xdr:to>
    <xdr:sp macro="" textlink="">
      <xdr:nvSpPr>
        <xdr:cNvPr id="672" name="楕円 671"/>
        <xdr:cNvSpPr/>
      </xdr:nvSpPr>
      <xdr:spPr>
        <a:xfrm>
          <a:off x="2038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38100</xdr:rowOff>
    </xdr:from>
    <xdr:to>
      <xdr:col>111</xdr:col>
      <xdr:colOff>177800</xdr:colOff>
      <xdr:row>59</xdr:row>
      <xdr:rowOff>38100</xdr:rowOff>
    </xdr:to>
    <xdr:cxnSp macro="">
      <xdr:nvCxnSpPr>
        <xdr:cNvPr id="673" name="直線コネクタ 672"/>
        <xdr:cNvCxnSpPr/>
      </xdr:nvCxnSpPr>
      <xdr:spPr>
        <a:xfrm>
          <a:off x="20434300" y="1015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158750</xdr:rowOff>
    </xdr:from>
    <xdr:to>
      <xdr:col>102</xdr:col>
      <xdr:colOff>165100</xdr:colOff>
      <xdr:row>59</xdr:row>
      <xdr:rowOff>88900</xdr:rowOff>
    </xdr:to>
    <xdr:sp macro="" textlink="">
      <xdr:nvSpPr>
        <xdr:cNvPr id="674" name="楕円 673"/>
        <xdr:cNvSpPr/>
      </xdr:nvSpPr>
      <xdr:spPr>
        <a:xfrm>
          <a:off x="19494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38100</xdr:rowOff>
    </xdr:from>
    <xdr:to>
      <xdr:col>107</xdr:col>
      <xdr:colOff>50800</xdr:colOff>
      <xdr:row>59</xdr:row>
      <xdr:rowOff>38100</xdr:rowOff>
    </xdr:to>
    <xdr:cxnSp macro="">
      <xdr:nvCxnSpPr>
        <xdr:cNvPr id="675" name="直線コネクタ 674"/>
        <xdr:cNvCxnSpPr/>
      </xdr:nvCxnSpPr>
      <xdr:spPr>
        <a:xfrm>
          <a:off x="19545300" y="1015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76"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77"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7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7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105427</xdr:rowOff>
    </xdr:from>
    <xdr:ext cx="469744" cy="259045"/>
    <xdr:sp macro="" textlink="">
      <xdr:nvSpPr>
        <xdr:cNvPr id="680" name="n_1mainValue【保健センター・保健所】&#10;一人当たり面積"/>
        <xdr:cNvSpPr txBox="1"/>
      </xdr:nvSpPr>
      <xdr:spPr>
        <a:xfrm>
          <a:off x="210757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681" name="n_2mainValue【保健センター・保健所】&#10;一人当たり面積"/>
        <xdr:cNvSpPr txBox="1"/>
      </xdr:nvSpPr>
      <xdr:spPr>
        <a:xfrm>
          <a:off x="20199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105427</xdr:rowOff>
    </xdr:from>
    <xdr:ext cx="469744" cy="259045"/>
    <xdr:sp macro="" textlink="">
      <xdr:nvSpPr>
        <xdr:cNvPr id="682" name="n_3mainValue【保健センター・保健所】&#10;一人当たり面積"/>
        <xdr:cNvSpPr txBox="1"/>
      </xdr:nvSpPr>
      <xdr:spPr>
        <a:xfrm>
          <a:off x="19310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7" name="直線コネクタ 706"/>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8"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9" name="直線コネクタ 708"/>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10"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11" name="直線コネクタ 710"/>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712"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13" name="フローチャート: 判断 712"/>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4" name="フローチャート: 判断 71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15" name="フローチャート: 判断 714"/>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6" name="フローチャート: 判断 715"/>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17" name="フローチャート: 判断 716"/>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723" name="楕円 722"/>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169563</xdr:rowOff>
    </xdr:from>
    <xdr:ext cx="405111" cy="259045"/>
    <xdr:sp macro="" textlink="">
      <xdr:nvSpPr>
        <xdr:cNvPr id="724" name="【消防施設】&#10;有形固定資産減価償却率該当値テキスト"/>
        <xdr:cNvSpPr txBox="1"/>
      </xdr:nvSpPr>
      <xdr:spPr>
        <a:xfrm>
          <a:off x="16357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725" name="楕円 724"/>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32386</xdr:rowOff>
    </xdr:from>
    <xdr:to>
      <xdr:col>85</xdr:col>
      <xdr:colOff>127000</xdr:colOff>
      <xdr:row>82</xdr:row>
      <xdr:rowOff>70486</xdr:rowOff>
    </xdr:to>
    <xdr:cxnSp macro="">
      <xdr:nvCxnSpPr>
        <xdr:cNvPr id="726" name="直線コネクタ 725"/>
        <xdr:cNvCxnSpPr/>
      </xdr:nvCxnSpPr>
      <xdr:spPr>
        <a:xfrm>
          <a:off x="15481300" y="140912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727" name="楕円 726"/>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32386</xdr:rowOff>
    </xdr:to>
    <xdr:cxnSp macro="">
      <xdr:nvCxnSpPr>
        <xdr:cNvPr id="728" name="直線コネクタ 727"/>
        <xdr:cNvCxnSpPr/>
      </xdr:nvCxnSpPr>
      <xdr:spPr>
        <a:xfrm>
          <a:off x="14592300" y="140703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93980</xdr:rowOff>
    </xdr:from>
    <xdr:to>
      <xdr:col>72</xdr:col>
      <xdr:colOff>38100</xdr:colOff>
      <xdr:row>82</xdr:row>
      <xdr:rowOff>24130</xdr:rowOff>
    </xdr:to>
    <xdr:sp macro="" textlink="">
      <xdr:nvSpPr>
        <xdr:cNvPr id="729" name="楕円 728"/>
        <xdr:cNvSpPr/>
      </xdr:nvSpPr>
      <xdr:spPr>
        <a:xfrm>
          <a:off x="13652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144780</xdr:rowOff>
    </xdr:from>
    <xdr:to>
      <xdr:col>76</xdr:col>
      <xdr:colOff>114300</xdr:colOff>
      <xdr:row>82</xdr:row>
      <xdr:rowOff>11430</xdr:rowOff>
    </xdr:to>
    <xdr:cxnSp macro="">
      <xdr:nvCxnSpPr>
        <xdr:cNvPr id="730" name="直線コネクタ 729"/>
        <xdr:cNvCxnSpPr/>
      </xdr:nvCxnSpPr>
      <xdr:spPr>
        <a:xfrm>
          <a:off x="13703300" y="14032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31"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32"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33"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34"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74313</xdr:rowOff>
    </xdr:from>
    <xdr:ext cx="405111" cy="259045"/>
    <xdr:sp macro="" textlink="">
      <xdr:nvSpPr>
        <xdr:cNvPr id="735" name="n_1main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736" name="n_2mainValue【消防施設】&#10;有形固定資産減価償却率"/>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15257</xdr:rowOff>
    </xdr:from>
    <xdr:ext cx="405111" cy="259045"/>
    <xdr:sp macro="" textlink="">
      <xdr:nvSpPr>
        <xdr:cNvPr id="737" name="n_3mainValue【消防施設】&#10;有形固定資産減価償却率"/>
        <xdr:cNvSpPr txBox="1"/>
      </xdr:nvSpPr>
      <xdr:spPr>
        <a:xfrm>
          <a:off x="13500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61" name="直線コネクタ 760"/>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6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63" name="直線コネクタ 76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64"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65" name="直線コネクタ 764"/>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66"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7" name="フローチャート: 判断 766"/>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8" name="フローチャート: 判断 76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9" name="フローチャート: 判断 768"/>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70" name="フローチャート: 判断 769"/>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71" name="フローチャート: 判断 77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77" name="楕円 776"/>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53357</xdr:rowOff>
    </xdr:from>
    <xdr:ext cx="469744" cy="259045"/>
    <xdr:sp macro="" textlink="">
      <xdr:nvSpPr>
        <xdr:cNvPr id="778" name="【消防施設】&#10;一人当たり面積該当値テキスト"/>
        <xdr:cNvSpPr txBox="1"/>
      </xdr:nvSpPr>
      <xdr:spPr>
        <a:xfrm>
          <a:off x="22199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779" name="楕円 778"/>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125730</xdr:rowOff>
    </xdr:to>
    <xdr:cxnSp macro="">
      <xdr:nvCxnSpPr>
        <xdr:cNvPr id="780" name="直線コネクタ 779"/>
        <xdr:cNvCxnSpPr/>
      </xdr:nvCxnSpPr>
      <xdr:spPr>
        <a:xfrm>
          <a:off x="21323300" y="1469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781" name="楕円 780"/>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125730</xdr:rowOff>
    </xdr:to>
    <xdr:cxnSp macro="">
      <xdr:nvCxnSpPr>
        <xdr:cNvPr id="782" name="直線コネクタ 781"/>
        <xdr:cNvCxnSpPr/>
      </xdr:nvCxnSpPr>
      <xdr:spPr>
        <a:xfrm>
          <a:off x="20434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783" name="楕円 782"/>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125730</xdr:rowOff>
    </xdr:to>
    <xdr:cxnSp macro="">
      <xdr:nvCxnSpPr>
        <xdr:cNvPr id="784" name="直線コネクタ 783"/>
        <xdr:cNvCxnSpPr/>
      </xdr:nvCxnSpPr>
      <xdr:spPr>
        <a:xfrm>
          <a:off x="19545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85"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86"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87"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88"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789" name="n_1mainValue【消防施設】&#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790" name="n_2mainValue【消防施設】&#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791" name="n_3mainValue【消防施設】&#10;一人当たり面積"/>
        <xdr:cNvSpPr txBox="1"/>
      </xdr:nvSpPr>
      <xdr:spPr>
        <a:xfrm>
          <a:off x="19310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7" name="直線コネクタ 816"/>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20"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21" name="直線コネクタ 820"/>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22"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23" name="フローチャート: 判断 822"/>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24" name="フローチャート: 判断 82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25" name="フローチャート: 判断 82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6" name="フローチャート: 判断 825"/>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27" name="フローチャート: 判断 826"/>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833" name="楕円 832"/>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834" name="【庁舎】&#10;有形固定資産減価償却率該当値テキスト"/>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835" name="楕円 834"/>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76200</xdr:rowOff>
    </xdr:to>
    <xdr:cxnSp macro="">
      <xdr:nvCxnSpPr>
        <xdr:cNvPr id="836" name="直線コネクタ 835"/>
        <xdr:cNvCxnSpPr/>
      </xdr:nvCxnSpPr>
      <xdr:spPr>
        <a:xfrm>
          <a:off x="15481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837" name="楕円 836"/>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43543</xdr:rowOff>
    </xdr:to>
    <xdr:cxnSp macro="">
      <xdr:nvCxnSpPr>
        <xdr:cNvPr id="838" name="直線コネクタ 837"/>
        <xdr:cNvCxnSpPr/>
      </xdr:nvCxnSpPr>
      <xdr:spPr>
        <a:xfrm>
          <a:off x="14592300" y="178400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839" name="楕円 838"/>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107</xdr:row>
      <xdr:rowOff>28848</xdr:rowOff>
    </xdr:to>
    <xdr:cxnSp macro="">
      <xdr:nvCxnSpPr>
        <xdr:cNvPr id="840" name="直線コネクタ 839"/>
        <xdr:cNvCxnSpPr/>
      </xdr:nvCxnSpPr>
      <xdr:spPr>
        <a:xfrm flipV="1">
          <a:off x="13703300" y="17840052"/>
          <a:ext cx="889000" cy="5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41"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42"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43"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44"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85470</xdr:rowOff>
    </xdr:from>
    <xdr:ext cx="405111" cy="259045"/>
    <xdr:sp macro="" textlink="">
      <xdr:nvSpPr>
        <xdr:cNvPr id="845" name="n_1mainValue【庁舎】&#10;有形固定資産減価償却率"/>
        <xdr:cNvSpPr txBox="1"/>
      </xdr:nvSpPr>
      <xdr:spPr>
        <a:xfrm>
          <a:off x="15266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846" name="n_2mainValue【庁舎】&#10;有形固定資産減価償却率"/>
        <xdr:cNvSpPr txBox="1"/>
      </xdr:nvSpPr>
      <xdr:spPr>
        <a:xfrm>
          <a:off x="14389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847" name="n_3mainValue【庁舎】&#10;有形固定資産減価償却率"/>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71" name="直線コネクタ 870"/>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72"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73" name="直線コネクタ 872"/>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74"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75" name="直線コネクタ 874"/>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876"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7" name="フローチャート: 判断 87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8" name="フローチャート: 判断 877"/>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9" name="フローチャート: 判断 878"/>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80" name="フローチャート: 判断 879"/>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81" name="フローチャート: 判断 880"/>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887" name="楕円 886"/>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888" name="【庁舎】&#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889" name="楕円 888"/>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137161</xdr:rowOff>
    </xdr:to>
    <xdr:cxnSp macro="">
      <xdr:nvCxnSpPr>
        <xdr:cNvPr id="890" name="直線コネクタ 889"/>
        <xdr:cNvCxnSpPr/>
      </xdr:nvCxnSpPr>
      <xdr:spPr>
        <a:xfrm>
          <a:off x="21323300" y="1831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891" name="楕円 890"/>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137161</xdr:rowOff>
    </xdr:to>
    <xdr:cxnSp macro="">
      <xdr:nvCxnSpPr>
        <xdr:cNvPr id="892" name="直線コネクタ 891"/>
        <xdr:cNvCxnSpPr/>
      </xdr:nvCxnSpPr>
      <xdr:spPr>
        <a:xfrm>
          <a:off x="20434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93" name="楕円 892"/>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144780</xdr:rowOff>
    </xdr:to>
    <xdr:cxnSp macro="">
      <xdr:nvCxnSpPr>
        <xdr:cNvPr id="894" name="直線コネクタ 893"/>
        <xdr:cNvCxnSpPr/>
      </xdr:nvCxnSpPr>
      <xdr:spPr>
        <a:xfrm flipV="1">
          <a:off x="19545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95"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96"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97"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98"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899" name="n_1mainValue【庁舎】&#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900" name="n_2mainValue【庁舎】&#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01"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１人当たりの各公共施設の面積等は類似団体内平均値と比較すると総合福祉保健センターを除き少なくなっており、人口からみるとコンパクトで効率的な行政運営を進めていると言える。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類似団体内平均値と比較して特に有形固定資産減価償却率が高くなっている施設は、主に一般廃棄物処理施設（旧クリーンセンター）（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％）、市民体育館（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％）などである。　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～平成元年度に整備をしたため、築年数は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年ほど経過している。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今後は、公共施設等総合管理計画及び個別計画に基づき、計画的な保全を実施することで施設の長寿命化を図り財政負担の軽減と平準化を図っていく。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109,954
108,229
21.08
35,859,666
34,588,739
1,030,993
19,459,767
37,667,308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ここ数年は同水準で推移している。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前年度同値の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ポイント上昇した</a:t>
          </a:r>
          <a:r>
            <a:rPr kumimoji="1" lang="en-US" altLang="ja-JP" sz="1100">
              <a:latin typeface="ＭＳ Ｐゴシック" panose="020B0600070205080204" pitchFamily="50" charset="-128"/>
              <a:ea typeface="ＭＳ Ｐゴシック" panose="020B0600070205080204" pitchFamily="50" charset="-128"/>
            </a:rPr>
            <a:t>97.9</a:t>
          </a:r>
          <a:r>
            <a:rPr kumimoji="1" lang="ja-JP" altLang="en-US" sz="1100">
              <a:latin typeface="ＭＳ Ｐゴシック" panose="020B0600070205080204" pitchFamily="50" charset="-128"/>
              <a:ea typeface="ＭＳ Ｐゴシック" panose="020B0600070205080204" pitchFamily="50" charset="-128"/>
            </a:rPr>
            <a:t>％である。地方交付税や地方特例交付金等の増により経常一般財源が増加したものの、過去に実施した市にとって必要不可欠な事業に係る公債費及び幼児教育・保育の無償化実施に係る扶助費の増により経常経費充当一般財源が大きく増加し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少子高齢化の進展による市税収入の減少や扶助費・公債費の増などを踏まえ、財政基盤の強化に努めるとともに、市民サービスの向上と健全財政のバランスを図ることで、持続可能な行財政運営の推進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55456</xdr:rowOff>
    </xdr:to>
    <xdr:cxnSp macro="">
      <xdr:nvCxnSpPr>
        <xdr:cNvPr id="132" name="直線コネクタ 131"/>
        <xdr:cNvCxnSpPr/>
      </xdr:nvCxnSpPr>
      <xdr:spPr>
        <a:xfrm>
          <a:off x="4114800" y="1086739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66040</xdr:rowOff>
    </xdr:to>
    <xdr:cxnSp macro="">
      <xdr:nvCxnSpPr>
        <xdr:cNvPr id="135" name="直線コネクタ 134"/>
        <xdr:cNvCxnSpPr/>
      </xdr:nvCxnSpPr>
      <xdr:spPr>
        <a:xfrm>
          <a:off x="3225800" y="107869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62</xdr:row>
      <xdr:rowOff>157056</xdr:rowOff>
    </xdr:to>
    <xdr:cxnSp macro="">
      <xdr:nvCxnSpPr>
        <xdr:cNvPr id="138" name="直線コネクタ 137"/>
        <xdr:cNvCxnSpPr/>
      </xdr:nvCxnSpPr>
      <xdr:spPr>
        <a:xfrm>
          <a:off x="2336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30904</xdr:rowOff>
    </xdr:from>
    <xdr:to>
      <xdr:col>11</xdr:col>
      <xdr:colOff>31750</xdr:colOff>
      <xdr:row>62</xdr:row>
      <xdr:rowOff>149013</xdr:rowOff>
    </xdr:to>
    <xdr:cxnSp macro="">
      <xdr:nvCxnSpPr>
        <xdr:cNvPr id="141" name="直線コネクタ 140"/>
        <xdr:cNvCxnSpPr/>
      </xdr:nvCxnSpPr>
      <xdr:spPr>
        <a:xfrm>
          <a:off x="1447800" y="1048935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4" name="テキスト ボックス 153"/>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8" name="テキスト ボックス 157"/>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59" name="楕円 158"/>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60" name="テキスト ボックス 159"/>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２０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人件費は増加傾向で推移している。</a:t>
          </a:r>
        </a:p>
        <a:p>
          <a:r>
            <a:rPr kumimoji="1" lang="ja-JP" altLang="en-US" sz="1100">
              <a:latin typeface="ＭＳ Ｐゴシック" panose="020B0600070205080204" pitchFamily="50" charset="-128"/>
              <a:ea typeface="ＭＳ Ｐゴシック" panose="020B0600070205080204" pitchFamily="50" charset="-128"/>
            </a:rPr>
            <a:t>　今後、適正な定員管理を実施していくが、職員数の増加により令和元年度まで増加傾向となり、その後、横ばいで推移する見込みである。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56147</xdr:rowOff>
    </xdr:from>
    <xdr:to>
      <xdr:col>23</xdr:col>
      <xdr:colOff>133350</xdr:colOff>
      <xdr:row>81</xdr:row>
      <xdr:rowOff>94359</xdr:rowOff>
    </xdr:to>
    <xdr:cxnSp macro="">
      <xdr:nvCxnSpPr>
        <xdr:cNvPr id="197" name="直線コネクタ 196"/>
        <xdr:cNvCxnSpPr/>
      </xdr:nvCxnSpPr>
      <xdr:spPr>
        <a:xfrm>
          <a:off x="4114800" y="13943597"/>
          <a:ext cx="838200" cy="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49011</xdr:rowOff>
    </xdr:from>
    <xdr:to>
      <xdr:col>19</xdr:col>
      <xdr:colOff>133350</xdr:colOff>
      <xdr:row>81</xdr:row>
      <xdr:rowOff>56147</xdr:rowOff>
    </xdr:to>
    <xdr:cxnSp macro="">
      <xdr:nvCxnSpPr>
        <xdr:cNvPr id="200" name="直線コネクタ 199"/>
        <xdr:cNvCxnSpPr/>
      </xdr:nvCxnSpPr>
      <xdr:spPr>
        <a:xfrm>
          <a:off x="3225800" y="1393646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14109</xdr:rowOff>
    </xdr:from>
    <xdr:to>
      <xdr:col>15</xdr:col>
      <xdr:colOff>82550</xdr:colOff>
      <xdr:row>81</xdr:row>
      <xdr:rowOff>49011</xdr:rowOff>
    </xdr:to>
    <xdr:cxnSp macro="">
      <xdr:nvCxnSpPr>
        <xdr:cNvPr id="203" name="直線コネクタ 202"/>
        <xdr:cNvCxnSpPr/>
      </xdr:nvCxnSpPr>
      <xdr:spPr>
        <a:xfrm>
          <a:off x="2336800" y="13901559"/>
          <a:ext cx="889000" cy="3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14109</xdr:rowOff>
    </xdr:from>
    <xdr:to>
      <xdr:col>11</xdr:col>
      <xdr:colOff>31750</xdr:colOff>
      <xdr:row>81</xdr:row>
      <xdr:rowOff>22468</xdr:rowOff>
    </xdr:to>
    <xdr:cxnSp macro="">
      <xdr:nvCxnSpPr>
        <xdr:cNvPr id="206" name="直線コネクタ 205"/>
        <xdr:cNvCxnSpPr/>
      </xdr:nvCxnSpPr>
      <xdr:spPr>
        <a:xfrm flipV="1">
          <a:off x="1447800" y="13901559"/>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43559</xdr:rowOff>
    </xdr:from>
    <xdr:to>
      <xdr:col>23</xdr:col>
      <xdr:colOff>184150</xdr:colOff>
      <xdr:row>81</xdr:row>
      <xdr:rowOff>145159</xdr:rowOff>
    </xdr:to>
    <xdr:sp macro="" textlink="">
      <xdr:nvSpPr>
        <xdr:cNvPr id="216" name="楕円 215"/>
        <xdr:cNvSpPr/>
      </xdr:nvSpPr>
      <xdr:spPr>
        <a:xfrm>
          <a:off x="4902200" y="139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60086</xdr:rowOff>
    </xdr:from>
    <xdr:ext cx="762000" cy="259045"/>
    <xdr:sp macro="" textlink="">
      <xdr:nvSpPr>
        <xdr:cNvPr id="217" name="人件費・物件費等の状況該当値テキスト"/>
        <xdr:cNvSpPr txBox="1"/>
      </xdr:nvSpPr>
      <xdr:spPr>
        <a:xfrm>
          <a:off x="5041900" y="1377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5347</xdr:rowOff>
    </xdr:from>
    <xdr:to>
      <xdr:col>19</xdr:col>
      <xdr:colOff>184150</xdr:colOff>
      <xdr:row>81</xdr:row>
      <xdr:rowOff>106947</xdr:rowOff>
    </xdr:to>
    <xdr:sp macro="" textlink="">
      <xdr:nvSpPr>
        <xdr:cNvPr id="218" name="楕円 217"/>
        <xdr:cNvSpPr/>
      </xdr:nvSpPr>
      <xdr:spPr>
        <a:xfrm>
          <a:off x="4064000" y="138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117124</xdr:rowOff>
    </xdr:from>
    <xdr:ext cx="736600" cy="259045"/>
    <xdr:sp macro="" textlink="">
      <xdr:nvSpPr>
        <xdr:cNvPr id="219" name="テキスト ボックス 218"/>
        <xdr:cNvSpPr txBox="1"/>
      </xdr:nvSpPr>
      <xdr:spPr>
        <a:xfrm>
          <a:off x="3733800" y="1366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169661</xdr:rowOff>
    </xdr:from>
    <xdr:to>
      <xdr:col>15</xdr:col>
      <xdr:colOff>133350</xdr:colOff>
      <xdr:row>81</xdr:row>
      <xdr:rowOff>99811</xdr:rowOff>
    </xdr:to>
    <xdr:sp macro="" textlink="">
      <xdr:nvSpPr>
        <xdr:cNvPr id="220" name="楕円 219"/>
        <xdr:cNvSpPr/>
      </xdr:nvSpPr>
      <xdr:spPr>
        <a:xfrm>
          <a:off x="3175000" y="138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109988</xdr:rowOff>
    </xdr:from>
    <xdr:ext cx="762000" cy="259045"/>
    <xdr:sp macro="" textlink="">
      <xdr:nvSpPr>
        <xdr:cNvPr id="221" name="テキスト ボックス 220"/>
        <xdr:cNvSpPr txBox="1"/>
      </xdr:nvSpPr>
      <xdr:spPr>
        <a:xfrm>
          <a:off x="2844800" y="1365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134759</xdr:rowOff>
    </xdr:from>
    <xdr:to>
      <xdr:col>11</xdr:col>
      <xdr:colOff>82550</xdr:colOff>
      <xdr:row>81</xdr:row>
      <xdr:rowOff>64909</xdr:rowOff>
    </xdr:to>
    <xdr:sp macro="" textlink="">
      <xdr:nvSpPr>
        <xdr:cNvPr id="222" name="楕円 221"/>
        <xdr:cNvSpPr/>
      </xdr:nvSpPr>
      <xdr:spPr>
        <a:xfrm>
          <a:off x="2286000" y="138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75086</xdr:rowOff>
    </xdr:from>
    <xdr:ext cx="762000" cy="259045"/>
    <xdr:sp macro="" textlink="">
      <xdr:nvSpPr>
        <xdr:cNvPr id="223" name="テキスト ボックス 222"/>
        <xdr:cNvSpPr txBox="1"/>
      </xdr:nvSpPr>
      <xdr:spPr>
        <a:xfrm>
          <a:off x="1955800" y="1361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143118</xdr:rowOff>
    </xdr:from>
    <xdr:to>
      <xdr:col>7</xdr:col>
      <xdr:colOff>31750</xdr:colOff>
      <xdr:row>81</xdr:row>
      <xdr:rowOff>73268</xdr:rowOff>
    </xdr:to>
    <xdr:sp macro="" textlink="">
      <xdr:nvSpPr>
        <xdr:cNvPr id="224" name="楕円 223"/>
        <xdr:cNvSpPr/>
      </xdr:nvSpPr>
      <xdr:spPr>
        <a:xfrm>
          <a:off x="1397000" y="138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83445</xdr:rowOff>
    </xdr:from>
    <xdr:ext cx="762000" cy="259045"/>
    <xdr:sp macro="" textlink="">
      <xdr:nvSpPr>
        <xdr:cNvPr id="225" name="テキスト ボックス 224"/>
        <xdr:cNvSpPr txBox="1"/>
      </xdr:nvSpPr>
      <xdr:spPr>
        <a:xfrm>
          <a:off x="1066800" y="136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２５年度に給与水準の適正化を目的とした独自削減を実施したことや、また２０年度に実施した初任給の引き下げによる影響が徐々に現れているが、平成２８年度、２９年度は上昇に転じた。上昇要因は階層変動によるものと考えられ、平成３０年度以降は徐々に減少する見込みである。</a:t>
          </a:r>
        </a:p>
        <a:p>
          <a:r>
            <a:rPr kumimoji="1" lang="ja-JP" altLang="en-US" sz="1100">
              <a:latin typeface="ＭＳ Ｐゴシック" panose="020B0600070205080204" pitchFamily="50" charset="-128"/>
              <a:ea typeface="ＭＳ Ｐゴシック" panose="020B0600070205080204" pitchFamily="50" charset="-128"/>
            </a:rPr>
            <a:t>　また、ラスパイレス指数が高くなっている要因は、学歴にとらわれない昇任・昇格人事により高校卒職員が国と比較し引き上げる要因となっていることや職員構成の偏りが挙げられ令和元年パーシェ指数は、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170543</xdr:rowOff>
    </xdr:to>
    <xdr:cxnSp macro="">
      <xdr:nvCxnSpPr>
        <xdr:cNvPr id="261" name="直線コネクタ 260"/>
        <xdr:cNvCxnSpPr/>
      </xdr:nvCxnSpPr>
      <xdr:spPr>
        <a:xfrm flipV="1">
          <a:off x="16179800" y="1489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0</xdr:rowOff>
    </xdr:to>
    <xdr:cxnSp macro="">
      <xdr:nvCxnSpPr>
        <xdr:cNvPr id="264" name="直線コネクタ 263"/>
        <xdr:cNvCxnSpPr/>
      </xdr:nvCxnSpPr>
      <xdr:spPr>
        <a:xfrm flipV="1">
          <a:off x="15290800" y="149152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7" name="直線コネクタ 266"/>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136979</xdr:rowOff>
    </xdr:to>
    <xdr:cxnSp macro="">
      <xdr:nvCxnSpPr>
        <xdr:cNvPr id="270" name="直線コネクタ 269"/>
        <xdr:cNvCxnSpPr/>
      </xdr:nvCxnSpPr>
      <xdr:spPr>
        <a:xfrm>
          <a:off x="13512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定員適正化計画に基づき、職員採用の抑制、組織改正等により、適正な定員管理を実施した。</a:t>
          </a:r>
        </a:p>
        <a:p>
          <a:r>
            <a:rPr kumimoji="1" lang="ja-JP" altLang="en-US" sz="1100">
              <a:latin typeface="ＭＳ Ｐゴシック" panose="020B0600070205080204" pitchFamily="50" charset="-128"/>
              <a:ea typeface="ＭＳ Ｐゴシック" panose="020B0600070205080204" pitchFamily="50" charset="-128"/>
            </a:rPr>
            <a:t>　類似団体平均と比較しほぼ同数、全国平均・千葉県平均と比較し低くなっている要因は、毎年採用の抑制を行い、職員を削減していること、中でも２０年度の大規模な組織改正により、３３名の職員を削減したことが挙げられるが、平成２６年度以降、待機児童の解消等、社会状況の変化に伴う新たな住民ニーズに柔軟に対応するため、職員数は令和２年度まで増加し、その後その職員数を維持していく見込み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27834</xdr:rowOff>
    </xdr:from>
    <xdr:to>
      <xdr:col>81</xdr:col>
      <xdr:colOff>44450</xdr:colOff>
      <xdr:row>63</xdr:row>
      <xdr:rowOff>64029</xdr:rowOff>
    </xdr:to>
    <xdr:cxnSp macro="">
      <xdr:nvCxnSpPr>
        <xdr:cNvPr id="324" name="直線コネクタ 323"/>
        <xdr:cNvCxnSpPr/>
      </xdr:nvCxnSpPr>
      <xdr:spPr>
        <a:xfrm>
          <a:off x="16179800" y="1082918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11747</xdr:rowOff>
    </xdr:from>
    <xdr:to>
      <xdr:col>77</xdr:col>
      <xdr:colOff>44450</xdr:colOff>
      <xdr:row>63</xdr:row>
      <xdr:rowOff>27834</xdr:rowOff>
    </xdr:to>
    <xdr:cxnSp macro="">
      <xdr:nvCxnSpPr>
        <xdr:cNvPr id="327" name="直線コネクタ 326"/>
        <xdr:cNvCxnSpPr/>
      </xdr:nvCxnSpPr>
      <xdr:spPr>
        <a:xfrm>
          <a:off x="15290800" y="1081309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171132</xdr:rowOff>
    </xdr:from>
    <xdr:to>
      <xdr:col>72</xdr:col>
      <xdr:colOff>203200</xdr:colOff>
      <xdr:row>63</xdr:row>
      <xdr:rowOff>11747</xdr:rowOff>
    </xdr:to>
    <xdr:cxnSp macro="">
      <xdr:nvCxnSpPr>
        <xdr:cNvPr id="330" name="直線コネクタ 329"/>
        <xdr:cNvCxnSpPr/>
      </xdr:nvCxnSpPr>
      <xdr:spPr>
        <a:xfrm>
          <a:off x="14401800" y="108010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159068</xdr:rowOff>
    </xdr:from>
    <xdr:to>
      <xdr:col>68</xdr:col>
      <xdr:colOff>152400</xdr:colOff>
      <xdr:row>62</xdr:row>
      <xdr:rowOff>171132</xdr:rowOff>
    </xdr:to>
    <xdr:cxnSp macro="">
      <xdr:nvCxnSpPr>
        <xdr:cNvPr id="333" name="直線コネクタ 332"/>
        <xdr:cNvCxnSpPr/>
      </xdr:nvCxnSpPr>
      <xdr:spPr>
        <a:xfrm>
          <a:off x="13512800" y="1078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13229</xdr:rowOff>
    </xdr:from>
    <xdr:to>
      <xdr:col>81</xdr:col>
      <xdr:colOff>95250</xdr:colOff>
      <xdr:row>63</xdr:row>
      <xdr:rowOff>114829</xdr:rowOff>
    </xdr:to>
    <xdr:sp macro="" textlink="">
      <xdr:nvSpPr>
        <xdr:cNvPr id="343" name="楕円 342"/>
        <xdr:cNvSpPr/>
      </xdr:nvSpPr>
      <xdr:spPr>
        <a:xfrm>
          <a:off x="169672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156756</xdr:rowOff>
    </xdr:from>
    <xdr:ext cx="762000" cy="259045"/>
    <xdr:sp macro="" textlink="">
      <xdr:nvSpPr>
        <xdr:cNvPr id="344" name="定員管理の状況該当値テキスト"/>
        <xdr:cNvSpPr txBox="1"/>
      </xdr:nvSpPr>
      <xdr:spPr>
        <a:xfrm>
          <a:off x="17106900" y="107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148484</xdr:rowOff>
    </xdr:from>
    <xdr:to>
      <xdr:col>77</xdr:col>
      <xdr:colOff>95250</xdr:colOff>
      <xdr:row>63</xdr:row>
      <xdr:rowOff>78634</xdr:rowOff>
    </xdr:to>
    <xdr:sp macro="" textlink="">
      <xdr:nvSpPr>
        <xdr:cNvPr id="345" name="楕円 344"/>
        <xdr:cNvSpPr/>
      </xdr:nvSpPr>
      <xdr:spPr>
        <a:xfrm>
          <a:off x="16129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63411</xdr:rowOff>
    </xdr:from>
    <xdr:ext cx="736600" cy="259045"/>
    <xdr:sp macro="" textlink="">
      <xdr:nvSpPr>
        <xdr:cNvPr id="346" name="テキスト ボックス 345"/>
        <xdr:cNvSpPr txBox="1"/>
      </xdr:nvSpPr>
      <xdr:spPr>
        <a:xfrm>
          <a:off x="15798800" y="10864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macro="" textlink="">
      <xdr:nvSpPr>
        <xdr:cNvPr id="347" name="楕円 346"/>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47324</xdr:rowOff>
    </xdr:from>
    <xdr:ext cx="762000" cy="259045"/>
    <xdr:sp macro="" textlink="">
      <xdr:nvSpPr>
        <xdr:cNvPr id="348" name="テキスト ボックス 347"/>
        <xdr:cNvSpPr txBox="1"/>
      </xdr:nvSpPr>
      <xdr:spPr>
        <a:xfrm>
          <a:off x="14909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120332</xdr:rowOff>
    </xdr:from>
    <xdr:to>
      <xdr:col>68</xdr:col>
      <xdr:colOff>203200</xdr:colOff>
      <xdr:row>63</xdr:row>
      <xdr:rowOff>50482</xdr:rowOff>
    </xdr:to>
    <xdr:sp macro="" textlink="">
      <xdr:nvSpPr>
        <xdr:cNvPr id="349" name="楕円 348"/>
        <xdr:cNvSpPr/>
      </xdr:nvSpPr>
      <xdr:spPr>
        <a:xfrm>
          <a:off x="14351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35259</xdr:rowOff>
    </xdr:from>
    <xdr:ext cx="762000" cy="259045"/>
    <xdr:sp macro="" textlink="">
      <xdr:nvSpPr>
        <xdr:cNvPr id="350" name="テキスト ボックス 349"/>
        <xdr:cNvSpPr txBox="1"/>
      </xdr:nvSpPr>
      <xdr:spPr>
        <a:xfrm>
          <a:off x="14020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51" name="楕円 350"/>
        <xdr:cNvSpPr/>
      </xdr:nvSpPr>
      <xdr:spPr>
        <a:xfrm>
          <a:off x="13462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52" name="テキスト ボックス 351"/>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％と比較し、</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％となった。これは、市庁舎免震改修事業に係る元利償還金の額の増などによるものである。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今後、義務教育施設維持補修事業などの実施に伴い、公債費の増が見込まれるものの、減債基金への計画的な積み立てを実施しており、適切に対応していく。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169756</xdr:rowOff>
    </xdr:to>
    <xdr:cxnSp macro="">
      <xdr:nvCxnSpPr>
        <xdr:cNvPr id="385" name="直線コネクタ 384"/>
        <xdr:cNvCxnSpPr/>
      </xdr:nvCxnSpPr>
      <xdr:spPr>
        <a:xfrm>
          <a:off x="16179800" y="674370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57150</xdr:rowOff>
    </xdr:to>
    <xdr:cxnSp macro="">
      <xdr:nvCxnSpPr>
        <xdr:cNvPr id="388" name="直線コネクタ 387"/>
        <xdr:cNvCxnSpPr/>
      </xdr:nvCxnSpPr>
      <xdr:spPr>
        <a:xfrm>
          <a:off x="15290800" y="66793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164254</xdr:rowOff>
    </xdr:to>
    <xdr:cxnSp macro="">
      <xdr:nvCxnSpPr>
        <xdr:cNvPr id="391" name="直線コネクタ 390"/>
        <xdr:cNvCxnSpPr/>
      </xdr:nvCxnSpPr>
      <xdr:spPr>
        <a:xfrm>
          <a:off x="14401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107950</xdr:rowOff>
    </xdr:to>
    <xdr:cxnSp macro="">
      <xdr:nvCxnSpPr>
        <xdr:cNvPr id="394" name="直線コネクタ 393"/>
        <xdr:cNvCxnSpPr/>
      </xdr:nvCxnSpPr>
      <xdr:spPr>
        <a:xfrm flipV="1">
          <a:off x="13512800" y="661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4" name="楕円 403"/>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5"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8" name="楕円 407"/>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9" name="テキスト ボックス 408"/>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10" name="楕円 409"/>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11" name="テキスト ボックス 410"/>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2" name="楕円 411"/>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3" name="テキスト ボックス 412"/>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27.1</a:t>
          </a:r>
          <a:r>
            <a:rPr kumimoji="1" lang="ja-JP" altLang="en-US" sz="1100">
              <a:latin typeface="ＭＳ Ｐゴシック" panose="020B0600070205080204" pitchFamily="50" charset="-128"/>
              <a:ea typeface="ＭＳ Ｐゴシック" panose="020B0600070205080204" pitchFamily="50" charset="-128"/>
            </a:rPr>
            <a:t>％と比較し、</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27.8</a:t>
          </a:r>
          <a:r>
            <a:rPr kumimoji="1" lang="ja-JP" altLang="en-US" sz="1100">
              <a:latin typeface="ＭＳ Ｐゴシック" panose="020B0600070205080204" pitchFamily="50" charset="-128"/>
              <a:ea typeface="ＭＳ Ｐゴシック" panose="020B0600070205080204" pitchFamily="50" charset="-128"/>
            </a:rPr>
            <a:t>％となった。これは、主に公共下水道事業が公営企業会計化したことに伴う打ち切り決算という特殊要因によるものである。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今後も義務教育施設維持補修事業などの実施に伴う事業債残高の増が見込まれるが、市で定めた「地方債に関する総合的な管理方針」に基づき、適切に対応していく。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37102</xdr:rowOff>
    </xdr:from>
    <xdr:to>
      <xdr:col>81</xdr:col>
      <xdr:colOff>44450</xdr:colOff>
      <xdr:row>16</xdr:row>
      <xdr:rowOff>49167</xdr:rowOff>
    </xdr:to>
    <xdr:cxnSp macro="">
      <xdr:nvCxnSpPr>
        <xdr:cNvPr id="449" name="直線コネクタ 448"/>
        <xdr:cNvCxnSpPr/>
      </xdr:nvCxnSpPr>
      <xdr:spPr>
        <a:xfrm>
          <a:off x="16179800" y="278030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37102</xdr:rowOff>
    </xdr:from>
    <xdr:to>
      <xdr:col>77</xdr:col>
      <xdr:colOff>44450</xdr:colOff>
      <xdr:row>16</xdr:row>
      <xdr:rowOff>56062</xdr:rowOff>
    </xdr:to>
    <xdr:cxnSp macro="">
      <xdr:nvCxnSpPr>
        <xdr:cNvPr id="452" name="直線コネクタ 451"/>
        <xdr:cNvCxnSpPr/>
      </xdr:nvCxnSpPr>
      <xdr:spPr>
        <a:xfrm flipV="1">
          <a:off x="15290800" y="278030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165463</xdr:rowOff>
    </xdr:from>
    <xdr:to>
      <xdr:col>72</xdr:col>
      <xdr:colOff>203200</xdr:colOff>
      <xdr:row>16</xdr:row>
      <xdr:rowOff>56062</xdr:rowOff>
    </xdr:to>
    <xdr:cxnSp macro="">
      <xdr:nvCxnSpPr>
        <xdr:cNvPr id="455" name="直線コネクタ 454"/>
        <xdr:cNvCxnSpPr/>
      </xdr:nvCxnSpPr>
      <xdr:spPr>
        <a:xfrm>
          <a:off x="14401800" y="273721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75837</xdr:rowOff>
    </xdr:from>
    <xdr:to>
      <xdr:col>68</xdr:col>
      <xdr:colOff>152400</xdr:colOff>
      <xdr:row>15</xdr:row>
      <xdr:rowOff>165463</xdr:rowOff>
    </xdr:to>
    <xdr:cxnSp macro="">
      <xdr:nvCxnSpPr>
        <xdr:cNvPr id="458" name="直線コネクタ 457"/>
        <xdr:cNvCxnSpPr/>
      </xdr:nvCxnSpPr>
      <xdr:spPr>
        <a:xfrm>
          <a:off x="13512800" y="264758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169817</xdr:rowOff>
    </xdr:from>
    <xdr:to>
      <xdr:col>81</xdr:col>
      <xdr:colOff>95250</xdr:colOff>
      <xdr:row>16</xdr:row>
      <xdr:rowOff>99967</xdr:rowOff>
    </xdr:to>
    <xdr:sp macro="" textlink="">
      <xdr:nvSpPr>
        <xdr:cNvPr id="468" name="楕円 467"/>
        <xdr:cNvSpPr/>
      </xdr:nvSpPr>
      <xdr:spPr>
        <a:xfrm>
          <a:off x="169672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141894</xdr:rowOff>
    </xdr:from>
    <xdr:ext cx="762000" cy="259045"/>
    <xdr:sp macro="" textlink="">
      <xdr:nvSpPr>
        <xdr:cNvPr id="469" name="将来負担の状況該当値テキスト"/>
        <xdr:cNvSpPr txBox="1"/>
      </xdr:nvSpPr>
      <xdr:spPr>
        <a:xfrm>
          <a:off x="17106900" y="27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157752</xdr:rowOff>
    </xdr:from>
    <xdr:to>
      <xdr:col>77</xdr:col>
      <xdr:colOff>95250</xdr:colOff>
      <xdr:row>16</xdr:row>
      <xdr:rowOff>87902</xdr:rowOff>
    </xdr:to>
    <xdr:sp macro="" textlink="">
      <xdr:nvSpPr>
        <xdr:cNvPr id="470" name="楕円 469"/>
        <xdr:cNvSpPr/>
      </xdr:nvSpPr>
      <xdr:spPr>
        <a:xfrm>
          <a:off x="16129000" y="2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72679</xdr:rowOff>
    </xdr:from>
    <xdr:ext cx="736600" cy="259045"/>
    <xdr:sp macro="" textlink="">
      <xdr:nvSpPr>
        <xdr:cNvPr id="471" name="テキスト ボックス 470"/>
        <xdr:cNvSpPr txBox="1"/>
      </xdr:nvSpPr>
      <xdr:spPr>
        <a:xfrm>
          <a:off x="15798800" y="281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5262</xdr:rowOff>
    </xdr:from>
    <xdr:to>
      <xdr:col>73</xdr:col>
      <xdr:colOff>44450</xdr:colOff>
      <xdr:row>16</xdr:row>
      <xdr:rowOff>106862</xdr:rowOff>
    </xdr:to>
    <xdr:sp macro="" textlink="">
      <xdr:nvSpPr>
        <xdr:cNvPr id="472" name="楕円 471"/>
        <xdr:cNvSpPr/>
      </xdr:nvSpPr>
      <xdr:spPr>
        <a:xfrm>
          <a:off x="15240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91639</xdr:rowOff>
    </xdr:from>
    <xdr:ext cx="762000" cy="259045"/>
    <xdr:sp macro="" textlink="">
      <xdr:nvSpPr>
        <xdr:cNvPr id="473" name="テキスト ボックス 472"/>
        <xdr:cNvSpPr txBox="1"/>
      </xdr:nvSpPr>
      <xdr:spPr>
        <a:xfrm>
          <a:off x="14909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114663</xdr:rowOff>
    </xdr:from>
    <xdr:to>
      <xdr:col>68</xdr:col>
      <xdr:colOff>203200</xdr:colOff>
      <xdr:row>16</xdr:row>
      <xdr:rowOff>44813</xdr:rowOff>
    </xdr:to>
    <xdr:sp macro="" textlink="">
      <xdr:nvSpPr>
        <xdr:cNvPr id="474" name="楕円 473"/>
        <xdr:cNvSpPr/>
      </xdr:nvSpPr>
      <xdr:spPr>
        <a:xfrm>
          <a:off x="14351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29590</xdr:rowOff>
    </xdr:from>
    <xdr:ext cx="762000" cy="259045"/>
    <xdr:sp macro="" textlink="">
      <xdr:nvSpPr>
        <xdr:cNvPr id="475" name="テキスト ボックス 474"/>
        <xdr:cNvSpPr txBox="1"/>
      </xdr:nvSpPr>
      <xdr:spPr>
        <a:xfrm>
          <a:off x="14020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25037</xdr:rowOff>
    </xdr:from>
    <xdr:to>
      <xdr:col>64</xdr:col>
      <xdr:colOff>152400</xdr:colOff>
      <xdr:row>15</xdr:row>
      <xdr:rowOff>126637</xdr:rowOff>
    </xdr:to>
    <xdr:sp macro="" textlink="">
      <xdr:nvSpPr>
        <xdr:cNvPr id="476" name="楕円 475"/>
        <xdr:cNvSpPr/>
      </xdr:nvSpPr>
      <xdr:spPr>
        <a:xfrm>
          <a:off x="13462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111414</xdr:rowOff>
    </xdr:from>
    <xdr:ext cx="762000" cy="259045"/>
    <xdr:sp macro="" textlink="">
      <xdr:nvSpPr>
        <xdr:cNvPr id="477" name="テキスト ボックス 476"/>
        <xdr:cNvSpPr txBox="1"/>
      </xdr:nvSpPr>
      <xdr:spPr>
        <a:xfrm>
          <a:off x="13131800" y="26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109,954
108,229
21.08
35,859,666
34,588,739
1,030,993
19,459,767
37,667,308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定員適正化計画に基づく職員採用の抑制や組織改正等の適正な定員管理により減少傾向にあったが、近年は社会状況の変化に伴う新たな住民ニーズに柔軟に対応するため、職員数の増加により人件費は増加傾向で推移している。人件費が増加傾向となっている一方で、義務的経費が増加していることにより経常収支比率の人件費の割合は減少しており、この傾向は今後も続く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12700</xdr:rowOff>
    </xdr:to>
    <xdr:cxnSp macro="">
      <xdr:nvCxnSpPr>
        <xdr:cNvPr id="66" name="直線コネクタ 65"/>
        <xdr:cNvCxnSpPr/>
      </xdr:nvCxnSpPr>
      <xdr:spPr>
        <a:xfrm flipV="1">
          <a:off x="3987800" y="6443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12700</xdr:rowOff>
    </xdr:to>
    <xdr:cxnSp macro="">
      <xdr:nvCxnSpPr>
        <xdr:cNvPr id="69" name="直線コネクタ 68"/>
        <xdr:cNvCxnSpPr/>
      </xdr:nvCxnSpPr>
      <xdr:spPr>
        <a:xfrm>
          <a:off x="3098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73660</xdr:rowOff>
    </xdr:to>
    <xdr:cxnSp macro="">
      <xdr:nvCxnSpPr>
        <xdr:cNvPr id="72" name="直線コネクタ 71"/>
        <xdr:cNvCxnSpPr/>
      </xdr:nvCxnSpPr>
      <xdr:spPr>
        <a:xfrm flipV="1">
          <a:off x="2209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88900</xdr:rowOff>
    </xdr:to>
    <xdr:cxnSp macro="">
      <xdr:nvCxnSpPr>
        <xdr:cNvPr id="75" name="直線コネクタ 74"/>
        <xdr:cNvCxnSpPr/>
      </xdr:nvCxnSpPr>
      <xdr:spPr>
        <a:xfrm flipV="1">
          <a:off x="1320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物件費の経常収支比率はほぼ同水準で推移している。</a:t>
          </a:r>
        </a:p>
        <a:p>
          <a:r>
            <a:rPr kumimoji="1" lang="ja-JP" altLang="en-US" sz="1100">
              <a:latin typeface="ＭＳ Ｐゴシック" panose="020B0600070205080204" pitchFamily="50" charset="-128"/>
              <a:ea typeface="ＭＳ Ｐゴシック" panose="020B0600070205080204" pitchFamily="50" charset="-128"/>
            </a:rPr>
            <a:t>　なお、令和元年度は</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ポイント上昇した。これは、都市公園等維持管理委託の増などによるものである。</a:t>
          </a:r>
        </a:p>
        <a:p>
          <a:r>
            <a:rPr kumimoji="1" lang="ja-JP" altLang="en-US" sz="1100">
              <a:latin typeface="ＭＳ Ｐゴシック" panose="020B0600070205080204" pitchFamily="50" charset="-128"/>
              <a:ea typeface="ＭＳ Ｐゴシック" panose="020B0600070205080204" pitchFamily="50" charset="-128"/>
            </a:rPr>
            <a:t>　今後も事務事業の見直しを継続し、物件費の抑制に取り組んでいく。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8890</xdr:rowOff>
    </xdr:to>
    <xdr:cxnSp macro="">
      <xdr:nvCxnSpPr>
        <xdr:cNvPr id="127" name="直線コネクタ 126"/>
        <xdr:cNvCxnSpPr/>
      </xdr:nvCxnSpPr>
      <xdr:spPr>
        <a:xfrm>
          <a:off x="15671800" y="256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14</xdr:row>
      <xdr:rowOff>165100</xdr:rowOff>
    </xdr:to>
    <xdr:cxnSp macro="">
      <xdr:nvCxnSpPr>
        <xdr:cNvPr id="130" name="直線コネクタ 129"/>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14</xdr:row>
      <xdr:rowOff>165100</xdr:rowOff>
    </xdr:to>
    <xdr:cxnSp macro="">
      <xdr:nvCxnSpPr>
        <xdr:cNvPr id="133" name="直線コネクタ 132"/>
        <xdr:cNvCxnSpPr/>
      </xdr:nvCxnSpPr>
      <xdr:spPr>
        <a:xfrm>
          <a:off x="13893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165100</xdr:rowOff>
    </xdr:to>
    <xdr:cxnSp macro="">
      <xdr:nvCxnSpPr>
        <xdr:cNvPr id="136" name="直線コネクタ 135"/>
        <xdr:cNvCxnSpPr/>
      </xdr:nvCxnSpPr>
      <xdr:spPr>
        <a:xfrm>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7"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2" name="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管内民間保育所運営委託や障がい者自立支援に係る介護給付・訓練等給付費などの増により、全体として増加傾向にある。</a:t>
          </a:r>
        </a:p>
        <a:p>
          <a:r>
            <a:rPr kumimoji="1" lang="ja-JP" altLang="en-US" sz="1100">
              <a:latin typeface="ＭＳ Ｐゴシック" panose="020B0600070205080204" pitchFamily="50" charset="-128"/>
              <a:ea typeface="ＭＳ Ｐゴシック" panose="020B0600070205080204" pitchFamily="50" charset="-128"/>
            </a:rPr>
            <a:t>　類似団体の平均値よりも低くなっている要因としては、単独扶助費等の見直しを継続的に行っていることなどが挙げられる。</a:t>
          </a:r>
        </a:p>
        <a:p>
          <a:r>
            <a:rPr kumimoji="1" lang="ja-JP" altLang="en-US" sz="1100">
              <a:latin typeface="ＭＳ Ｐゴシック" panose="020B0600070205080204" pitchFamily="50" charset="-128"/>
              <a:ea typeface="ＭＳ Ｐゴシック" panose="020B0600070205080204" pitchFamily="50" charset="-128"/>
            </a:rPr>
            <a:t>　今後も扶助費の適正な抑制に継続して取り組んでいく。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55</xdr:row>
      <xdr:rowOff>53522</xdr:rowOff>
    </xdr:to>
    <xdr:cxnSp macro="">
      <xdr:nvCxnSpPr>
        <xdr:cNvPr id="190" name="直線コネクタ 189"/>
        <xdr:cNvCxnSpPr/>
      </xdr:nvCxnSpPr>
      <xdr:spPr>
        <a:xfrm>
          <a:off x="3987800" y="93744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54</xdr:row>
      <xdr:rowOff>127000</xdr:rowOff>
    </xdr:to>
    <xdr:cxnSp macro="">
      <xdr:nvCxnSpPr>
        <xdr:cNvPr id="193" name="直線コネクタ 192"/>
        <xdr:cNvCxnSpPr/>
      </xdr:nvCxnSpPr>
      <xdr:spPr>
        <a:xfrm flipV="1">
          <a:off x="3098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6" name="直線コネクタ 195"/>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127000</xdr:rowOff>
    </xdr:to>
    <xdr:cxnSp macro="">
      <xdr:nvCxnSpPr>
        <xdr:cNvPr id="199" name="直線コネクタ 198"/>
        <xdr:cNvCxnSpPr/>
      </xdr:nvCxnSpPr>
      <xdr:spPr>
        <a:xfrm>
          <a:off x="1320800" y="9276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11" name="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7" name="楕円 216"/>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8" name="テキスト ボックス 217"/>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特別会計への経常的繰出金が増加傾向にあり、令和元年度は前年度と比較して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ポイント上昇した。要因として、介護サービス利用の増などがある。</a:t>
          </a:r>
        </a:p>
        <a:p>
          <a:r>
            <a:rPr kumimoji="1" lang="ja-JP" altLang="en-US" sz="1100">
              <a:latin typeface="ＭＳ Ｐゴシック" panose="020B0600070205080204" pitchFamily="50" charset="-128"/>
              <a:ea typeface="ＭＳ Ｐゴシック" panose="020B0600070205080204" pitchFamily="50" charset="-128"/>
            </a:rPr>
            <a:t>　今後も各特別会計において保険料収入等の確保に努め、税収を主な財源とする普通会計の負担額を減らしていくよう努める。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105228</xdr:rowOff>
    </xdr:to>
    <xdr:cxnSp macro="">
      <xdr:nvCxnSpPr>
        <xdr:cNvPr id="253" name="直線コネクタ 252"/>
        <xdr:cNvCxnSpPr/>
      </xdr:nvCxnSpPr>
      <xdr:spPr>
        <a:xfrm>
          <a:off x="15671800" y="9973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29028</xdr:rowOff>
    </xdr:to>
    <xdr:cxnSp macro="">
      <xdr:nvCxnSpPr>
        <xdr:cNvPr id="256" name="直線コネクタ 255"/>
        <xdr:cNvCxnSpPr/>
      </xdr:nvCxnSpPr>
      <xdr:spPr>
        <a:xfrm>
          <a:off x="14782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167822</xdr:rowOff>
    </xdr:to>
    <xdr:cxnSp macro="">
      <xdr:nvCxnSpPr>
        <xdr:cNvPr id="259" name="直線コネクタ 258"/>
        <xdr:cNvCxnSpPr/>
      </xdr:nvCxnSpPr>
      <xdr:spPr>
        <a:xfrm>
          <a:off x="13893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57</xdr:row>
      <xdr:rowOff>135165</xdr:rowOff>
    </xdr:to>
    <xdr:cxnSp macro="">
      <xdr:nvCxnSpPr>
        <xdr:cNvPr id="262" name="直線コネクタ 261"/>
        <xdr:cNvCxnSpPr/>
      </xdr:nvCxnSpPr>
      <xdr:spPr>
        <a:xfrm>
          <a:off x="13004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2" name="楕円 271"/>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3"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4" name="楕円 273"/>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5" name="テキスト ボックス 274"/>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6" name="楕円 275"/>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7" name="テキスト ボックス 276"/>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9" name="テキスト ボックス 278"/>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80" name="楕円 279"/>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81" name="テキスト ボックス 280"/>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％と前年度から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ポイント上昇した。これは、</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柏・白井・鎌ケ谷環境衛生組合負担金（し尿処理費分）</a:t>
          </a:r>
          <a:r>
            <a:rPr kumimoji="1" lang="ja-JP" altLang="en-US" sz="1100">
              <a:latin typeface="ＭＳ Ｐゴシック" panose="020B0600070205080204" pitchFamily="50" charset="-128"/>
              <a:ea typeface="ＭＳ Ｐゴシック" panose="020B0600070205080204" pitchFamily="50" charset="-128"/>
            </a:rPr>
            <a:t>などの増によるものである。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また、類似団体内平均値と比較して高くなっている要因は、ごみ・し尿処理業務を一部事務組合で実施していることが挙げられる。</a:t>
          </a:r>
        </a:p>
        <a:p>
          <a:r>
            <a:rPr kumimoji="1" lang="ja-JP" altLang="en-US" sz="1100">
              <a:latin typeface="ＭＳ Ｐゴシック" panose="020B0600070205080204" pitchFamily="50" charset="-128"/>
              <a:ea typeface="ＭＳ Ｐゴシック" panose="020B0600070205080204" pitchFamily="50" charset="-128"/>
            </a:rPr>
            <a:t>　今度も類似団体より高い傾向が続くと考えられるが、事務事業の見直しを継続していく。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148772</xdr:rowOff>
    </xdr:from>
    <xdr:to>
      <xdr:col>82</xdr:col>
      <xdr:colOff>107950</xdr:colOff>
      <xdr:row>38</xdr:row>
      <xdr:rowOff>159657</xdr:rowOff>
    </xdr:to>
    <xdr:cxnSp macro="">
      <xdr:nvCxnSpPr>
        <xdr:cNvPr id="316" name="直線コネクタ 315"/>
        <xdr:cNvCxnSpPr/>
      </xdr:nvCxnSpPr>
      <xdr:spPr>
        <a:xfrm>
          <a:off x="15671800" y="6663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148772</xdr:rowOff>
    </xdr:from>
    <xdr:to>
      <xdr:col>78</xdr:col>
      <xdr:colOff>69850</xdr:colOff>
      <xdr:row>39</xdr:row>
      <xdr:rowOff>9978</xdr:rowOff>
    </xdr:to>
    <xdr:cxnSp macro="">
      <xdr:nvCxnSpPr>
        <xdr:cNvPr id="319" name="直線コネクタ 318"/>
        <xdr:cNvCxnSpPr/>
      </xdr:nvCxnSpPr>
      <xdr:spPr>
        <a:xfrm flipV="1">
          <a:off x="14782800" y="6663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9978</xdr:rowOff>
    </xdr:from>
    <xdr:to>
      <xdr:col>73</xdr:col>
      <xdr:colOff>180975</xdr:colOff>
      <xdr:row>39</xdr:row>
      <xdr:rowOff>9978</xdr:rowOff>
    </xdr:to>
    <xdr:cxnSp macro="">
      <xdr:nvCxnSpPr>
        <xdr:cNvPr id="322" name="直線コネクタ 321"/>
        <xdr:cNvCxnSpPr/>
      </xdr:nvCxnSpPr>
      <xdr:spPr>
        <a:xfrm>
          <a:off x="13893800" y="6696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94343</xdr:rowOff>
    </xdr:from>
    <xdr:to>
      <xdr:col>69</xdr:col>
      <xdr:colOff>92075</xdr:colOff>
      <xdr:row>39</xdr:row>
      <xdr:rowOff>9978</xdr:rowOff>
    </xdr:to>
    <xdr:cxnSp macro="">
      <xdr:nvCxnSpPr>
        <xdr:cNvPr id="325" name="直線コネクタ 324"/>
        <xdr:cNvCxnSpPr/>
      </xdr:nvCxnSpPr>
      <xdr:spPr>
        <a:xfrm>
          <a:off x="13004800" y="6609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35" name="楕円 334"/>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6"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97972</xdr:rowOff>
    </xdr:from>
    <xdr:to>
      <xdr:col>78</xdr:col>
      <xdr:colOff>120650</xdr:colOff>
      <xdr:row>39</xdr:row>
      <xdr:rowOff>28122</xdr:rowOff>
    </xdr:to>
    <xdr:sp macro="" textlink="">
      <xdr:nvSpPr>
        <xdr:cNvPr id="337" name="楕円 336"/>
        <xdr:cNvSpPr/>
      </xdr:nvSpPr>
      <xdr:spPr>
        <a:xfrm>
          <a:off x="15621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12899</xdr:rowOff>
    </xdr:from>
    <xdr:ext cx="736600" cy="259045"/>
    <xdr:sp macro="" textlink="">
      <xdr:nvSpPr>
        <xdr:cNvPr id="338" name="テキスト ボックス 337"/>
        <xdr:cNvSpPr txBox="1"/>
      </xdr:nvSpPr>
      <xdr:spPr>
        <a:xfrm>
          <a:off x="15290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130628</xdr:rowOff>
    </xdr:from>
    <xdr:to>
      <xdr:col>74</xdr:col>
      <xdr:colOff>31750</xdr:colOff>
      <xdr:row>39</xdr:row>
      <xdr:rowOff>60778</xdr:rowOff>
    </xdr:to>
    <xdr:sp macro="" textlink="">
      <xdr:nvSpPr>
        <xdr:cNvPr id="339" name="楕円 338"/>
        <xdr:cNvSpPr/>
      </xdr:nvSpPr>
      <xdr:spPr>
        <a:xfrm>
          <a:off x="14732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45555</xdr:rowOff>
    </xdr:from>
    <xdr:ext cx="762000" cy="259045"/>
    <xdr:sp macro="" textlink="">
      <xdr:nvSpPr>
        <xdr:cNvPr id="340" name="テキスト ボックス 339"/>
        <xdr:cNvSpPr txBox="1"/>
      </xdr:nvSpPr>
      <xdr:spPr>
        <a:xfrm>
          <a:off x="14401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130628</xdr:rowOff>
    </xdr:from>
    <xdr:to>
      <xdr:col>69</xdr:col>
      <xdr:colOff>142875</xdr:colOff>
      <xdr:row>39</xdr:row>
      <xdr:rowOff>60778</xdr:rowOff>
    </xdr:to>
    <xdr:sp macro="" textlink="">
      <xdr:nvSpPr>
        <xdr:cNvPr id="341" name="楕円 340"/>
        <xdr:cNvSpPr/>
      </xdr:nvSpPr>
      <xdr:spPr>
        <a:xfrm>
          <a:off x="13843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45555</xdr:rowOff>
    </xdr:from>
    <xdr:ext cx="762000" cy="259045"/>
    <xdr:sp macro="" textlink="">
      <xdr:nvSpPr>
        <xdr:cNvPr id="342" name="テキスト ボックス 341"/>
        <xdr:cNvSpPr txBox="1"/>
      </xdr:nvSpPr>
      <xdr:spPr>
        <a:xfrm>
          <a:off x="13512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43543</xdr:rowOff>
    </xdr:from>
    <xdr:to>
      <xdr:col>65</xdr:col>
      <xdr:colOff>53975</xdr:colOff>
      <xdr:row>38</xdr:row>
      <xdr:rowOff>145143</xdr:rowOff>
    </xdr:to>
    <xdr:sp macro="" textlink="">
      <xdr:nvSpPr>
        <xdr:cNvPr id="343" name="楕円 342"/>
        <xdr:cNvSpPr/>
      </xdr:nvSpPr>
      <xdr:spPr>
        <a:xfrm>
          <a:off x="12954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129920</xdr:rowOff>
    </xdr:from>
    <xdr:ext cx="762000" cy="259045"/>
    <xdr:sp macro="" textlink="">
      <xdr:nvSpPr>
        <xdr:cNvPr id="344" name="テキスト ボックス 343"/>
        <xdr:cNvSpPr txBox="1"/>
      </xdr:nvSpPr>
      <xdr:spPr>
        <a:xfrm>
          <a:off x="12623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16.3</a:t>
          </a:r>
          <a:r>
            <a:rPr kumimoji="1" lang="ja-JP" altLang="en-US" sz="1100">
              <a:latin typeface="ＭＳ Ｐゴシック" panose="020B0600070205080204" pitchFamily="50" charset="-128"/>
              <a:ea typeface="ＭＳ Ｐゴシック" panose="020B0600070205080204" pitchFamily="50" charset="-128"/>
            </a:rPr>
            <a:t>％と前年度から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ポイント上昇した。これは、市庁舎免震改修事業債など過去に実施した必要不可欠な大型事業の償還が増加傾向にあるものである。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今後も、義務教育施設維持補修事業などの起債事業を実施することに伴い、公債費の増加が見込まれているため、減債基金への計画的な積み立てを実施し、適切に対応していく。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168911</xdr:rowOff>
    </xdr:to>
    <xdr:cxnSp macro="">
      <xdr:nvCxnSpPr>
        <xdr:cNvPr id="377" name="直線コネクタ 376"/>
        <xdr:cNvCxnSpPr/>
      </xdr:nvCxnSpPr>
      <xdr:spPr>
        <a:xfrm>
          <a:off x="3987800" y="132867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85089</xdr:rowOff>
    </xdr:to>
    <xdr:cxnSp macro="">
      <xdr:nvCxnSpPr>
        <xdr:cNvPr id="380" name="直線コネクタ 379"/>
        <xdr:cNvCxnSpPr/>
      </xdr:nvCxnSpPr>
      <xdr:spPr>
        <a:xfrm>
          <a:off x="3098800" y="13202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1270</xdr:rowOff>
    </xdr:to>
    <xdr:cxnSp macro="">
      <xdr:nvCxnSpPr>
        <xdr:cNvPr id="383" name="直線コネクタ 382"/>
        <xdr:cNvCxnSpPr/>
      </xdr:nvCxnSpPr>
      <xdr:spPr>
        <a:xfrm>
          <a:off x="2209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127000</xdr:rowOff>
    </xdr:to>
    <xdr:cxnSp macro="">
      <xdr:nvCxnSpPr>
        <xdr:cNvPr id="386" name="直線コネクタ 385"/>
        <xdr:cNvCxnSpPr/>
      </xdr:nvCxnSpPr>
      <xdr:spPr>
        <a:xfrm>
          <a:off x="1320800" y="13103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6" name="楕円 395"/>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7"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8" name="楕円 397"/>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9" name="テキスト ボックス 398"/>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400" name="楕円 399"/>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401" name="テキスト ボックス 40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402" name="楕円 401"/>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403" name="テキスト ボックス 40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404" name="楕円 403"/>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5" name="テキスト ボックス 404"/>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行政評価を活用したあらゆる事務事業の見直しを行うなど、行財政改革を継続している。類似団体の平均値と比較し、公債費以外の経常収支比率が高くなっている要因は、これまで市域が狭いながらも住宅都市として堅調に発展し続け、法人市民税が少ない状況にあるため、分母となる経常的な一般財源が類似団体の平均額よりも低いことから、結果的に高くなる状況にある。今後も同様の傾向が続くものと考えてい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20320</xdr:rowOff>
    </xdr:to>
    <xdr:cxnSp macro="">
      <xdr:nvCxnSpPr>
        <xdr:cNvPr id="438" name="直線コネクタ 437"/>
        <xdr:cNvCxnSpPr/>
      </xdr:nvCxnSpPr>
      <xdr:spPr>
        <a:xfrm>
          <a:off x="15671800" y="133248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77</xdr:row>
      <xdr:rowOff>130811</xdr:rowOff>
    </xdr:to>
    <xdr:cxnSp macro="">
      <xdr:nvCxnSpPr>
        <xdr:cNvPr id="441" name="直線コネクタ 440"/>
        <xdr:cNvCxnSpPr/>
      </xdr:nvCxnSpPr>
      <xdr:spPr>
        <a:xfrm flipV="1">
          <a:off x="14782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77</xdr:row>
      <xdr:rowOff>168911</xdr:rowOff>
    </xdr:to>
    <xdr:cxnSp macro="">
      <xdr:nvCxnSpPr>
        <xdr:cNvPr id="444" name="直線コネクタ 443"/>
        <xdr:cNvCxnSpPr/>
      </xdr:nvCxnSpPr>
      <xdr:spPr>
        <a:xfrm flipV="1">
          <a:off x="13893800" y="13332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119380</xdr:rowOff>
    </xdr:from>
    <xdr:to>
      <xdr:col>69</xdr:col>
      <xdr:colOff>92075</xdr:colOff>
      <xdr:row>77</xdr:row>
      <xdr:rowOff>168911</xdr:rowOff>
    </xdr:to>
    <xdr:cxnSp macro="">
      <xdr:nvCxnSpPr>
        <xdr:cNvPr id="447" name="直線コネクタ 446"/>
        <xdr:cNvCxnSpPr/>
      </xdr:nvCxnSpPr>
      <xdr:spPr>
        <a:xfrm>
          <a:off x="13004800" y="131495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7" name="楕円 456"/>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8"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9" name="楕円 458"/>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158766</xdr:rowOff>
    </xdr:from>
    <xdr:ext cx="736600" cy="259045"/>
    <xdr:sp macro="" textlink="">
      <xdr:nvSpPr>
        <xdr:cNvPr id="460" name="テキスト ボックス 459"/>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61" name="楕円 460"/>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62" name="テキスト ボックス 461"/>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63" name="楕円 462"/>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64" name="テキスト ボックス 463"/>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65" name="楕円 464"/>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66" name="テキスト ボックス 465"/>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166200</xdr:rowOff>
    </xdr:from>
    <xdr:to>
      <xdr:col>29</xdr:col>
      <xdr:colOff>127000</xdr:colOff>
      <xdr:row>17</xdr:row>
      <xdr:rowOff>29888</xdr:rowOff>
    </xdr:to>
    <xdr:cxnSp macro="">
      <xdr:nvCxnSpPr>
        <xdr:cNvPr id="52" name="直線コネクタ 51"/>
        <xdr:cNvCxnSpPr/>
      </xdr:nvCxnSpPr>
      <xdr:spPr bwMode="auto">
        <a:xfrm flipV="1">
          <a:off x="5003800" y="2957025"/>
          <a:ext cx="647700" cy="35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29888</xdr:rowOff>
    </xdr:from>
    <xdr:to>
      <xdr:col>26</xdr:col>
      <xdr:colOff>50800</xdr:colOff>
      <xdr:row>17</xdr:row>
      <xdr:rowOff>43441</xdr:rowOff>
    </xdr:to>
    <xdr:cxnSp macro="">
      <xdr:nvCxnSpPr>
        <xdr:cNvPr id="55" name="直線コネクタ 54"/>
        <xdr:cNvCxnSpPr/>
      </xdr:nvCxnSpPr>
      <xdr:spPr bwMode="auto">
        <a:xfrm flipV="1">
          <a:off x="4305300" y="2992163"/>
          <a:ext cx="698500" cy="1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42429</xdr:rowOff>
    </xdr:from>
    <xdr:to>
      <xdr:col>22</xdr:col>
      <xdr:colOff>114300</xdr:colOff>
      <xdr:row>17</xdr:row>
      <xdr:rowOff>43441</xdr:rowOff>
    </xdr:to>
    <xdr:cxnSp macro="">
      <xdr:nvCxnSpPr>
        <xdr:cNvPr id="58" name="直線コネクタ 57"/>
        <xdr:cNvCxnSpPr/>
      </xdr:nvCxnSpPr>
      <xdr:spPr bwMode="auto">
        <a:xfrm>
          <a:off x="3606800" y="3004704"/>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30640</xdr:rowOff>
    </xdr:from>
    <xdr:to>
      <xdr:col>18</xdr:col>
      <xdr:colOff>177800</xdr:colOff>
      <xdr:row>17</xdr:row>
      <xdr:rowOff>42429</xdr:rowOff>
    </xdr:to>
    <xdr:cxnSp macro="">
      <xdr:nvCxnSpPr>
        <xdr:cNvPr id="61" name="直線コネクタ 60"/>
        <xdr:cNvCxnSpPr/>
      </xdr:nvCxnSpPr>
      <xdr:spPr bwMode="auto">
        <a:xfrm>
          <a:off x="2908300" y="2992915"/>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115400</xdr:rowOff>
    </xdr:from>
    <xdr:to>
      <xdr:col>29</xdr:col>
      <xdr:colOff>177800</xdr:colOff>
      <xdr:row>17</xdr:row>
      <xdr:rowOff>45550</xdr:rowOff>
    </xdr:to>
    <xdr:sp macro="" textlink="">
      <xdr:nvSpPr>
        <xdr:cNvPr id="71" name="楕円 70"/>
        <xdr:cNvSpPr/>
      </xdr:nvSpPr>
      <xdr:spPr bwMode="auto">
        <a:xfrm>
          <a:off x="5600700" y="290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87477</xdr:rowOff>
    </xdr:from>
    <xdr:ext cx="762000" cy="259045"/>
    <xdr:sp macro="" textlink="">
      <xdr:nvSpPr>
        <xdr:cNvPr id="72" name="人口1人当たり決算額の推移該当値テキスト130"/>
        <xdr:cNvSpPr txBox="1"/>
      </xdr:nvSpPr>
      <xdr:spPr>
        <a:xfrm>
          <a:off x="5740400" y="287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150538</xdr:rowOff>
    </xdr:from>
    <xdr:to>
      <xdr:col>26</xdr:col>
      <xdr:colOff>101600</xdr:colOff>
      <xdr:row>17</xdr:row>
      <xdr:rowOff>80688</xdr:rowOff>
    </xdr:to>
    <xdr:sp macro="" textlink="">
      <xdr:nvSpPr>
        <xdr:cNvPr id="73" name="楕円 72"/>
        <xdr:cNvSpPr/>
      </xdr:nvSpPr>
      <xdr:spPr bwMode="auto">
        <a:xfrm>
          <a:off x="4953000" y="294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65465</xdr:rowOff>
    </xdr:from>
    <xdr:ext cx="736600" cy="259045"/>
    <xdr:sp macro="" textlink="">
      <xdr:nvSpPr>
        <xdr:cNvPr id="74" name="テキスト ボックス 73"/>
        <xdr:cNvSpPr txBox="1"/>
      </xdr:nvSpPr>
      <xdr:spPr>
        <a:xfrm>
          <a:off x="4622800" y="30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164091</xdr:rowOff>
    </xdr:from>
    <xdr:to>
      <xdr:col>22</xdr:col>
      <xdr:colOff>165100</xdr:colOff>
      <xdr:row>17</xdr:row>
      <xdr:rowOff>94241</xdr:rowOff>
    </xdr:to>
    <xdr:sp macro="" textlink="">
      <xdr:nvSpPr>
        <xdr:cNvPr id="75" name="楕円 74"/>
        <xdr:cNvSpPr/>
      </xdr:nvSpPr>
      <xdr:spPr bwMode="auto">
        <a:xfrm>
          <a:off x="4254500" y="295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79018</xdr:rowOff>
    </xdr:from>
    <xdr:ext cx="762000" cy="259045"/>
    <xdr:sp macro="" textlink="">
      <xdr:nvSpPr>
        <xdr:cNvPr id="76" name="テキスト ボックス 75"/>
        <xdr:cNvSpPr txBox="1"/>
      </xdr:nvSpPr>
      <xdr:spPr>
        <a:xfrm>
          <a:off x="3924300" y="304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163079</xdr:rowOff>
    </xdr:from>
    <xdr:to>
      <xdr:col>19</xdr:col>
      <xdr:colOff>38100</xdr:colOff>
      <xdr:row>17</xdr:row>
      <xdr:rowOff>93229</xdr:rowOff>
    </xdr:to>
    <xdr:sp macro="" textlink="">
      <xdr:nvSpPr>
        <xdr:cNvPr id="77" name="楕円 76"/>
        <xdr:cNvSpPr/>
      </xdr:nvSpPr>
      <xdr:spPr bwMode="auto">
        <a:xfrm>
          <a:off x="3556000" y="295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78006</xdr:rowOff>
    </xdr:from>
    <xdr:ext cx="762000" cy="259045"/>
    <xdr:sp macro="" textlink="">
      <xdr:nvSpPr>
        <xdr:cNvPr id="78" name="テキスト ボックス 77"/>
        <xdr:cNvSpPr txBox="1"/>
      </xdr:nvSpPr>
      <xdr:spPr>
        <a:xfrm>
          <a:off x="3225800" y="304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151290</xdr:rowOff>
    </xdr:from>
    <xdr:to>
      <xdr:col>15</xdr:col>
      <xdr:colOff>101600</xdr:colOff>
      <xdr:row>17</xdr:row>
      <xdr:rowOff>81440</xdr:rowOff>
    </xdr:to>
    <xdr:sp macro="" textlink="">
      <xdr:nvSpPr>
        <xdr:cNvPr id="79" name="楕円 78"/>
        <xdr:cNvSpPr/>
      </xdr:nvSpPr>
      <xdr:spPr bwMode="auto">
        <a:xfrm>
          <a:off x="2857500" y="294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66217</xdr:rowOff>
    </xdr:from>
    <xdr:ext cx="762000" cy="259045"/>
    <xdr:sp macro="" textlink="">
      <xdr:nvSpPr>
        <xdr:cNvPr id="80" name="テキスト ボックス 79"/>
        <xdr:cNvSpPr txBox="1"/>
      </xdr:nvSpPr>
      <xdr:spPr>
        <a:xfrm>
          <a:off x="2527300" y="302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45710</xdr:rowOff>
    </xdr:from>
    <xdr:to>
      <xdr:col>29</xdr:col>
      <xdr:colOff>127000</xdr:colOff>
      <xdr:row>35</xdr:row>
      <xdr:rowOff>177749</xdr:rowOff>
    </xdr:to>
    <xdr:cxnSp macro="">
      <xdr:nvCxnSpPr>
        <xdr:cNvPr id="111" name="直線コネクタ 110"/>
        <xdr:cNvCxnSpPr/>
      </xdr:nvCxnSpPr>
      <xdr:spPr bwMode="auto">
        <a:xfrm flipV="1">
          <a:off x="5003800" y="6656060"/>
          <a:ext cx="647700" cy="13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30487</xdr:rowOff>
    </xdr:from>
    <xdr:ext cx="762000" cy="259045"/>
    <xdr:sp macro="" textlink="">
      <xdr:nvSpPr>
        <xdr:cNvPr id="112" name="人口1人当たり決算額の推移平均値テキスト445"/>
        <xdr:cNvSpPr txBox="1"/>
      </xdr:nvSpPr>
      <xdr:spPr>
        <a:xfrm>
          <a:off x="5740400" y="6640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177749</xdr:rowOff>
    </xdr:from>
    <xdr:to>
      <xdr:col>26</xdr:col>
      <xdr:colOff>50800</xdr:colOff>
      <xdr:row>35</xdr:row>
      <xdr:rowOff>268138</xdr:rowOff>
    </xdr:to>
    <xdr:cxnSp macro="">
      <xdr:nvCxnSpPr>
        <xdr:cNvPr id="114" name="直線コネクタ 113"/>
        <xdr:cNvCxnSpPr/>
      </xdr:nvCxnSpPr>
      <xdr:spPr bwMode="auto">
        <a:xfrm flipV="1">
          <a:off x="4305300" y="6788099"/>
          <a:ext cx="698500" cy="90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268138</xdr:rowOff>
    </xdr:from>
    <xdr:to>
      <xdr:col>22</xdr:col>
      <xdr:colOff>114300</xdr:colOff>
      <xdr:row>36</xdr:row>
      <xdr:rowOff>15306</xdr:rowOff>
    </xdr:to>
    <xdr:cxnSp macro="">
      <xdr:nvCxnSpPr>
        <xdr:cNvPr id="117" name="直線コネクタ 116"/>
        <xdr:cNvCxnSpPr/>
      </xdr:nvCxnSpPr>
      <xdr:spPr bwMode="auto">
        <a:xfrm flipV="1">
          <a:off x="3606800" y="6878488"/>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12746</xdr:rowOff>
    </xdr:from>
    <xdr:to>
      <xdr:col>18</xdr:col>
      <xdr:colOff>177800</xdr:colOff>
      <xdr:row>36</xdr:row>
      <xdr:rowOff>15306</xdr:rowOff>
    </xdr:to>
    <xdr:cxnSp macro="">
      <xdr:nvCxnSpPr>
        <xdr:cNvPr id="120" name="直線コネクタ 119"/>
        <xdr:cNvCxnSpPr/>
      </xdr:nvCxnSpPr>
      <xdr:spPr bwMode="auto">
        <a:xfrm>
          <a:off x="2908300" y="6965996"/>
          <a:ext cx="698500" cy="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337810</xdr:rowOff>
    </xdr:from>
    <xdr:to>
      <xdr:col>29</xdr:col>
      <xdr:colOff>177800</xdr:colOff>
      <xdr:row>35</xdr:row>
      <xdr:rowOff>96510</xdr:rowOff>
    </xdr:to>
    <xdr:sp macro="" textlink="">
      <xdr:nvSpPr>
        <xdr:cNvPr id="130" name="楕円 129"/>
        <xdr:cNvSpPr/>
      </xdr:nvSpPr>
      <xdr:spPr bwMode="auto">
        <a:xfrm>
          <a:off x="5600700" y="660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182887</xdr:rowOff>
    </xdr:from>
    <xdr:ext cx="762000" cy="259045"/>
    <xdr:sp macro="" textlink="">
      <xdr:nvSpPr>
        <xdr:cNvPr id="131" name="人口1人当たり決算額の推移該当値テキスト445"/>
        <xdr:cNvSpPr txBox="1"/>
      </xdr:nvSpPr>
      <xdr:spPr>
        <a:xfrm>
          <a:off x="5740400" y="645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126949</xdr:rowOff>
    </xdr:from>
    <xdr:to>
      <xdr:col>26</xdr:col>
      <xdr:colOff>101600</xdr:colOff>
      <xdr:row>35</xdr:row>
      <xdr:rowOff>228549</xdr:rowOff>
    </xdr:to>
    <xdr:sp macro="" textlink="">
      <xdr:nvSpPr>
        <xdr:cNvPr id="132" name="楕円 131"/>
        <xdr:cNvSpPr/>
      </xdr:nvSpPr>
      <xdr:spPr bwMode="auto">
        <a:xfrm>
          <a:off x="4953000" y="673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213326</xdr:rowOff>
    </xdr:from>
    <xdr:ext cx="736600" cy="259045"/>
    <xdr:sp macro="" textlink="">
      <xdr:nvSpPr>
        <xdr:cNvPr id="133" name="テキスト ボックス 132"/>
        <xdr:cNvSpPr txBox="1"/>
      </xdr:nvSpPr>
      <xdr:spPr>
        <a:xfrm>
          <a:off x="4622800" y="682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217338</xdr:rowOff>
    </xdr:from>
    <xdr:to>
      <xdr:col>22</xdr:col>
      <xdr:colOff>165100</xdr:colOff>
      <xdr:row>35</xdr:row>
      <xdr:rowOff>318938</xdr:rowOff>
    </xdr:to>
    <xdr:sp macro="" textlink="">
      <xdr:nvSpPr>
        <xdr:cNvPr id="134" name="楕円 133"/>
        <xdr:cNvSpPr/>
      </xdr:nvSpPr>
      <xdr:spPr bwMode="auto">
        <a:xfrm>
          <a:off x="4254500" y="682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303715</xdr:rowOff>
    </xdr:from>
    <xdr:ext cx="762000" cy="259045"/>
    <xdr:sp macro="" textlink="">
      <xdr:nvSpPr>
        <xdr:cNvPr id="135" name="テキスト ボックス 134"/>
        <xdr:cNvSpPr txBox="1"/>
      </xdr:nvSpPr>
      <xdr:spPr>
        <a:xfrm>
          <a:off x="3924300" y="691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307406</xdr:rowOff>
    </xdr:from>
    <xdr:to>
      <xdr:col>19</xdr:col>
      <xdr:colOff>38100</xdr:colOff>
      <xdr:row>36</xdr:row>
      <xdr:rowOff>66106</xdr:rowOff>
    </xdr:to>
    <xdr:sp macro="" textlink="">
      <xdr:nvSpPr>
        <xdr:cNvPr id="136" name="楕円 135"/>
        <xdr:cNvSpPr/>
      </xdr:nvSpPr>
      <xdr:spPr bwMode="auto">
        <a:xfrm>
          <a:off x="3556000" y="691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50883</xdr:rowOff>
    </xdr:from>
    <xdr:ext cx="762000" cy="259045"/>
    <xdr:sp macro="" textlink="">
      <xdr:nvSpPr>
        <xdr:cNvPr id="137" name="テキスト ボックス 136"/>
        <xdr:cNvSpPr txBox="1"/>
      </xdr:nvSpPr>
      <xdr:spPr>
        <a:xfrm>
          <a:off x="3225800" y="700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304846</xdr:rowOff>
    </xdr:from>
    <xdr:to>
      <xdr:col>15</xdr:col>
      <xdr:colOff>101600</xdr:colOff>
      <xdr:row>36</xdr:row>
      <xdr:rowOff>63546</xdr:rowOff>
    </xdr:to>
    <xdr:sp macro="" textlink="">
      <xdr:nvSpPr>
        <xdr:cNvPr id="138" name="楕円 137"/>
        <xdr:cNvSpPr/>
      </xdr:nvSpPr>
      <xdr:spPr bwMode="auto">
        <a:xfrm>
          <a:off x="2857500" y="691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48323</xdr:rowOff>
    </xdr:from>
    <xdr:ext cx="762000" cy="259045"/>
    <xdr:sp macro="" textlink="">
      <xdr:nvSpPr>
        <xdr:cNvPr id="139" name="テキスト ボックス 138"/>
        <xdr:cNvSpPr txBox="1"/>
      </xdr:nvSpPr>
      <xdr:spPr>
        <a:xfrm>
          <a:off x="2527300" y="700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109,954
108,229
21.08
35,859,666
34,588,739
1,030,993
19,459,767
37,667,308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55314</xdr:rowOff>
    </xdr:from>
    <xdr:to>
      <xdr:col>24</xdr:col>
      <xdr:colOff>63500</xdr:colOff>
      <xdr:row>35</xdr:row>
      <xdr:rowOff>96854</xdr:rowOff>
    </xdr:to>
    <xdr:cxnSp macro="">
      <xdr:nvCxnSpPr>
        <xdr:cNvPr id="63" name="直線コネクタ 62"/>
        <xdr:cNvCxnSpPr/>
      </xdr:nvCxnSpPr>
      <xdr:spPr>
        <a:xfrm>
          <a:off x="3797300" y="6056064"/>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55314</xdr:rowOff>
    </xdr:from>
    <xdr:to>
      <xdr:col>19</xdr:col>
      <xdr:colOff>177800</xdr:colOff>
      <xdr:row>35</xdr:row>
      <xdr:rowOff>63576</xdr:rowOff>
    </xdr:to>
    <xdr:cxnSp macro="">
      <xdr:nvCxnSpPr>
        <xdr:cNvPr id="66" name="直線コネクタ 65"/>
        <xdr:cNvCxnSpPr/>
      </xdr:nvCxnSpPr>
      <xdr:spPr>
        <a:xfrm flipV="1">
          <a:off x="2908300" y="6056064"/>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59527</xdr:rowOff>
    </xdr:from>
    <xdr:to>
      <xdr:col>15</xdr:col>
      <xdr:colOff>50800</xdr:colOff>
      <xdr:row>35</xdr:row>
      <xdr:rowOff>63576</xdr:rowOff>
    </xdr:to>
    <xdr:cxnSp macro="">
      <xdr:nvCxnSpPr>
        <xdr:cNvPr id="69" name="直線コネクタ 68"/>
        <xdr:cNvCxnSpPr/>
      </xdr:nvCxnSpPr>
      <xdr:spPr>
        <a:xfrm>
          <a:off x="2019300" y="6060277"/>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20697</xdr:rowOff>
    </xdr:from>
    <xdr:to>
      <xdr:col>10</xdr:col>
      <xdr:colOff>114300</xdr:colOff>
      <xdr:row>35</xdr:row>
      <xdr:rowOff>59527</xdr:rowOff>
    </xdr:to>
    <xdr:cxnSp macro="">
      <xdr:nvCxnSpPr>
        <xdr:cNvPr id="72" name="直線コネクタ 71"/>
        <xdr:cNvCxnSpPr/>
      </xdr:nvCxnSpPr>
      <xdr:spPr>
        <a:xfrm>
          <a:off x="1130300" y="6021447"/>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46054</xdr:rowOff>
    </xdr:from>
    <xdr:to>
      <xdr:col>24</xdr:col>
      <xdr:colOff>114300</xdr:colOff>
      <xdr:row>35</xdr:row>
      <xdr:rowOff>147654</xdr:rowOff>
    </xdr:to>
    <xdr:sp macro="" textlink="">
      <xdr:nvSpPr>
        <xdr:cNvPr id="82" name="楕円 81"/>
        <xdr:cNvSpPr/>
      </xdr:nvSpPr>
      <xdr:spPr>
        <a:xfrm>
          <a:off x="4584700" y="60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24481</xdr:rowOff>
    </xdr:from>
    <xdr:ext cx="534377" cy="259045"/>
    <xdr:sp macro="" textlink="">
      <xdr:nvSpPr>
        <xdr:cNvPr id="83" name="人件費該当値テキスト"/>
        <xdr:cNvSpPr txBox="1"/>
      </xdr:nvSpPr>
      <xdr:spPr>
        <a:xfrm>
          <a:off x="4686300" y="60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4514</xdr:rowOff>
    </xdr:from>
    <xdr:to>
      <xdr:col>20</xdr:col>
      <xdr:colOff>38100</xdr:colOff>
      <xdr:row>35</xdr:row>
      <xdr:rowOff>106114</xdr:rowOff>
    </xdr:to>
    <xdr:sp macro="" textlink="">
      <xdr:nvSpPr>
        <xdr:cNvPr id="84" name="楕円 83"/>
        <xdr:cNvSpPr/>
      </xdr:nvSpPr>
      <xdr:spPr>
        <a:xfrm>
          <a:off x="3746500" y="60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97241</xdr:rowOff>
    </xdr:from>
    <xdr:ext cx="534377" cy="259045"/>
    <xdr:sp macro="" textlink="">
      <xdr:nvSpPr>
        <xdr:cNvPr id="85" name="テキスト ボックス 84"/>
        <xdr:cNvSpPr txBox="1"/>
      </xdr:nvSpPr>
      <xdr:spPr>
        <a:xfrm>
          <a:off x="3530111" y="60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12776</xdr:rowOff>
    </xdr:from>
    <xdr:to>
      <xdr:col>15</xdr:col>
      <xdr:colOff>101600</xdr:colOff>
      <xdr:row>35</xdr:row>
      <xdr:rowOff>114376</xdr:rowOff>
    </xdr:to>
    <xdr:sp macro="" textlink="">
      <xdr:nvSpPr>
        <xdr:cNvPr id="86" name="楕円 85"/>
        <xdr:cNvSpPr/>
      </xdr:nvSpPr>
      <xdr:spPr>
        <a:xfrm>
          <a:off x="2857500" y="60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105503</xdr:rowOff>
    </xdr:from>
    <xdr:ext cx="534377" cy="259045"/>
    <xdr:sp macro="" textlink="">
      <xdr:nvSpPr>
        <xdr:cNvPr id="87" name="テキスト ボックス 86"/>
        <xdr:cNvSpPr txBox="1"/>
      </xdr:nvSpPr>
      <xdr:spPr>
        <a:xfrm>
          <a:off x="2641111" y="61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8727</xdr:rowOff>
    </xdr:from>
    <xdr:to>
      <xdr:col>10</xdr:col>
      <xdr:colOff>165100</xdr:colOff>
      <xdr:row>35</xdr:row>
      <xdr:rowOff>110327</xdr:rowOff>
    </xdr:to>
    <xdr:sp macro="" textlink="">
      <xdr:nvSpPr>
        <xdr:cNvPr id="88" name="楕円 87"/>
        <xdr:cNvSpPr/>
      </xdr:nvSpPr>
      <xdr:spPr>
        <a:xfrm>
          <a:off x="1968500" y="6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101454</xdr:rowOff>
    </xdr:from>
    <xdr:ext cx="534377" cy="259045"/>
    <xdr:sp macro="" textlink="">
      <xdr:nvSpPr>
        <xdr:cNvPr id="89" name="テキスト ボックス 88"/>
        <xdr:cNvSpPr txBox="1"/>
      </xdr:nvSpPr>
      <xdr:spPr>
        <a:xfrm>
          <a:off x="1752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141347</xdr:rowOff>
    </xdr:from>
    <xdr:to>
      <xdr:col>6</xdr:col>
      <xdr:colOff>38100</xdr:colOff>
      <xdr:row>35</xdr:row>
      <xdr:rowOff>71497</xdr:rowOff>
    </xdr:to>
    <xdr:sp macro="" textlink="">
      <xdr:nvSpPr>
        <xdr:cNvPr id="90" name="楕円 89"/>
        <xdr:cNvSpPr/>
      </xdr:nvSpPr>
      <xdr:spPr>
        <a:xfrm>
          <a:off x="1079500" y="59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62624</xdr:rowOff>
    </xdr:from>
    <xdr:ext cx="534377" cy="259045"/>
    <xdr:sp macro="" textlink="">
      <xdr:nvSpPr>
        <xdr:cNvPr id="91" name="テキスト ボックス 90"/>
        <xdr:cNvSpPr txBox="1"/>
      </xdr:nvSpPr>
      <xdr:spPr>
        <a:xfrm>
          <a:off x="863111" y="60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22066</xdr:rowOff>
    </xdr:from>
    <xdr:to>
      <xdr:col>24</xdr:col>
      <xdr:colOff>63500</xdr:colOff>
      <xdr:row>59</xdr:row>
      <xdr:rowOff>52127</xdr:rowOff>
    </xdr:to>
    <xdr:cxnSp macro="">
      <xdr:nvCxnSpPr>
        <xdr:cNvPr id="121" name="直線コネクタ 120"/>
        <xdr:cNvCxnSpPr/>
      </xdr:nvCxnSpPr>
      <xdr:spPr>
        <a:xfrm flipV="1">
          <a:off x="3797300" y="10137616"/>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52127</xdr:rowOff>
    </xdr:from>
    <xdr:to>
      <xdr:col>19</xdr:col>
      <xdr:colOff>177800</xdr:colOff>
      <xdr:row>59</xdr:row>
      <xdr:rowOff>54566</xdr:rowOff>
    </xdr:to>
    <xdr:cxnSp macro="">
      <xdr:nvCxnSpPr>
        <xdr:cNvPr id="124" name="直線コネクタ 123"/>
        <xdr:cNvCxnSpPr/>
      </xdr:nvCxnSpPr>
      <xdr:spPr>
        <a:xfrm flipV="1">
          <a:off x="2908300" y="1016767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54566</xdr:rowOff>
    </xdr:from>
    <xdr:to>
      <xdr:col>15</xdr:col>
      <xdr:colOff>50800</xdr:colOff>
      <xdr:row>59</xdr:row>
      <xdr:rowOff>100057</xdr:rowOff>
    </xdr:to>
    <xdr:cxnSp macro="">
      <xdr:nvCxnSpPr>
        <xdr:cNvPr id="127" name="直線コネクタ 126"/>
        <xdr:cNvCxnSpPr/>
      </xdr:nvCxnSpPr>
      <xdr:spPr>
        <a:xfrm flipV="1">
          <a:off x="2019300" y="10170116"/>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100057</xdr:rowOff>
    </xdr:from>
    <xdr:to>
      <xdr:col>10</xdr:col>
      <xdr:colOff>114300</xdr:colOff>
      <xdr:row>59</xdr:row>
      <xdr:rowOff>104591</xdr:rowOff>
    </xdr:to>
    <xdr:cxnSp macro="">
      <xdr:nvCxnSpPr>
        <xdr:cNvPr id="130" name="直線コネクタ 129"/>
        <xdr:cNvCxnSpPr/>
      </xdr:nvCxnSpPr>
      <xdr:spPr>
        <a:xfrm flipV="1">
          <a:off x="1130300" y="10215607"/>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142716</xdr:rowOff>
    </xdr:from>
    <xdr:to>
      <xdr:col>24</xdr:col>
      <xdr:colOff>114300</xdr:colOff>
      <xdr:row>59</xdr:row>
      <xdr:rowOff>72866</xdr:rowOff>
    </xdr:to>
    <xdr:sp macro="" textlink="">
      <xdr:nvSpPr>
        <xdr:cNvPr id="140" name="楕円 139"/>
        <xdr:cNvSpPr/>
      </xdr:nvSpPr>
      <xdr:spPr>
        <a:xfrm>
          <a:off x="4584700" y="100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57643</xdr:rowOff>
    </xdr:from>
    <xdr:ext cx="534377" cy="259045"/>
    <xdr:sp macro="" textlink="">
      <xdr:nvSpPr>
        <xdr:cNvPr id="141" name="物件費該当値テキスト"/>
        <xdr:cNvSpPr txBox="1"/>
      </xdr:nvSpPr>
      <xdr:spPr>
        <a:xfrm>
          <a:off x="4686300" y="100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1327</xdr:rowOff>
    </xdr:from>
    <xdr:to>
      <xdr:col>20</xdr:col>
      <xdr:colOff>38100</xdr:colOff>
      <xdr:row>59</xdr:row>
      <xdr:rowOff>102927</xdr:rowOff>
    </xdr:to>
    <xdr:sp macro="" textlink="">
      <xdr:nvSpPr>
        <xdr:cNvPr id="142" name="楕円 141"/>
        <xdr:cNvSpPr/>
      </xdr:nvSpPr>
      <xdr:spPr>
        <a:xfrm>
          <a:off x="3746500" y="101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94054</xdr:rowOff>
    </xdr:from>
    <xdr:ext cx="534377" cy="259045"/>
    <xdr:sp macro="" textlink="">
      <xdr:nvSpPr>
        <xdr:cNvPr id="143" name="テキスト ボックス 142"/>
        <xdr:cNvSpPr txBox="1"/>
      </xdr:nvSpPr>
      <xdr:spPr>
        <a:xfrm>
          <a:off x="3530111" y="102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3766</xdr:rowOff>
    </xdr:from>
    <xdr:to>
      <xdr:col>15</xdr:col>
      <xdr:colOff>101600</xdr:colOff>
      <xdr:row>59</xdr:row>
      <xdr:rowOff>105366</xdr:rowOff>
    </xdr:to>
    <xdr:sp macro="" textlink="">
      <xdr:nvSpPr>
        <xdr:cNvPr id="144" name="楕円 143"/>
        <xdr:cNvSpPr/>
      </xdr:nvSpPr>
      <xdr:spPr>
        <a:xfrm>
          <a:off x="2857500" y="101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96493</xdr:rowOff>
    </xdr:from>
    <xdr:ext cx="534377" cy="259045"/>
    <xdr:sp macro="" textlink="">
      <xdr:nvSpPr>
        <xdr:cNvPr id="145" name="テキスト ボックス 144"/>
        <xdr:cNvSpPr txBox="1"/>
      </xdr:nvSpPr>
      <xdr:spPr>
        <a:xfrm>
          <a:off x="2641111" y="102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49257</xdr:rowOff>
    </xdr:from>
    <xdr:to>
      <xdr:col>10</xdr:col>
      <xdr:colOff>165100</xdr:colOff>
      <xdr:row>59</xdr:row>
      <xdr:rowOff>150857</xdr:rowOff>
    </xdr:to>
    <xdr:sp macro="" textlink="">
      <xdr:nvSpPr>
        <xdr:cNvPr id="146" name="楕円 145"/>
        <xdr:cNvSpPr/>
      </xdr:nvSpPr>
      <xdr:spPr>
        <a:xfrm>
          <a:off x="1968500" y="101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141984</xdr:rowOff>
    </xdr:from>
    <xdr:ext cx="534377" cy="259045"/>
    <xdr:sp macro="" textlink="">
      <xdr:nvSpPr>
        <xdr:cNvPr id="147" name="テキスト ボックス 146"/>
        <xdr:cNvSpPr txBox="1"/>
      </xdr:nvSpPr>
      <xdr:spPr>
        <a:xfrm>
          <a:off x="1752111" y="102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53791</xdr:rowOff>
    </xdr:from>
    <xdr:to>
      <xdr:col>6</xdr:col>
      <xdr:colOff>38100</xdr:colOff>
      <xdr:row>59</xdr:row>
      <xdr:rowOff>155391</xdr:rowOff>
    </xdr:to>
    <xdr:sp macro="" textlink="">
      <xdr:nvSpPr>
        <xdr:cNvPr id="148" name="楕円 147"/>
        <xdr:cNvSpPr/>
      </xdr:nvSpPr>
      <xdr:spPr>
        <a:xfrm>
          <a:off x="1079500" y="101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146518</xdr:rowOff>
    </xdr:from>
    <xdr:ext cx="534377" cy="259045"/>
    <xdr:sp macro="" textlink="">
      <xdr:nvSpPr>
        <xdr:cNvPr id="149" name="テキスト ボックス 148"/>
        <xdr:cNvSpPr txBox="1"/>
      </xdr:nvSpPr>
      <xdr:spPr>
        <a:xfrm>
          <a:off x="863111" y="1026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60344</xdr:rowOff>
    </xdr:from>
    <xdr:to>
      <xdr:col>24</xdr:col>
      <xdr:colOff>63500</xdr:colOff>
      <xdr:row>78</xdr:row>
      <xdr:rowOff>64371</xdr:rowOff>
    </xdr:to>
    <xdr:cxnSp macro="">
      <xdr:nvCxnSpPr>
        <xdr:cNvPr id="180" name="直線コネクタ 179"/>
        <xdr:cNvCxnSpPr/>
      </xdr:nvCxnSpPr>
      <xdr:spPr>
        <a:xfrm flipV="1">
          <a:off x="3797300" y="13433444"/>
          <a:ext cx="8382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64371</xdr:rowOff>
    </xdr:from>
    <xdr:to>
      <xdr:col>19</xdr:col>
      <xdr:colOff>177800</xdr:colOff>
      <xdr:row>78</xdr:row>
      <xdr:rowOff>65241</xdr:rowOff>
    </xdr:to>
    <xdr:cxnSp macro="">
      <xdr:nvCxnSpPr>
        <xdr:cNvPr id="183" name="直線コネクタ 182"/>
        <xdr:cNvCxnSpPr/>
      </xdr:nvCxnSpPr>
      <xdr:spPr>
        <a:xfrm flipV="1">
          <a:off x="2908300" y="13437471"/>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46954</xdr:rowOff>
    </xdr:from>
    <xdr:to>
      <xdr:col>15</xdr:col>
      <xdr:colOff>50800</xdr:colOff>
      <xdr:row>78</xdr:row>
      <xdr:rowOff>65241</xdr:rowOff>
    </xdr:to>
    <xdr:cxnSp macro="">
      <xdr:nvCxnSpPr>
        <xdr:cNvPr id="186" name="直線コネクタ 185"/>
        <xdr:cNvCxnSpPr/>
      </xdr:nvCxnSpPr>
      <xdr:spPr>
        <a:xfrm>
          <a:off x="2019300" y="13420054"/>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46954</xdr:rowOff>
    </xdr:from>
    <xdr:to>
      <xdr:col>10</xdr:col>
      <xdr:colOff>114300</xdr:colOff>
      <xdr:row>78</xdr:row>
      <xdr:rowOff>65568</xdr:rowOff>
    </xdr:to>
    <xdr:cxnSp macro="">
      <xdr:nvCxnSpPr>
        <xdr:cNvPr id="189" name="直線コネクタ 188"/>
        <xdr:cNvCxnSpPr/>
      </xdr:nvCxnSpPr>
      <xdr:spPr>
        <a:xfrm flipV="1">
          <a:off x="1130300" y="1342005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9544</xdr:rowOff>
    </xdr:from>
    <xdr:to>
      <xdr:col>24</xdr:col>
      <xdr:colOff>114300</xdr:colOff>
      <xdr:row>78</xdr:row>
      <xdr:rowOff>111144</xdr:rowOff>
    </xdr:to>
    <xdr:sp macro="" textlink="">
      <xdr:nvSpPr>
        <xdr:cNvPr id="199" name="楕円 198"/>
        <xdr:cNvSpPr/>
      </xdr:nvSpPr>
      <xdr:spPr>
        <a:xfrm>
          <a:off x="4584700" y="133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159421</xdr:rowOff>
    </xdr:from>
    <xdr:ext cx="469744" cy="259045"/>
    <xdr:sp macro="" textlink="">
      <xdr:nvSpPr>
        <xdr:cNvPr id="200" name="維持補修費該当値テキスト"/>
        <xdr:cNvSpPr txBox="1"/>
      </xdr:nvSpPr>
      <xdr:spPr>
        <a:xfrm>
          <a:off x="4686300" y="1336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13571</xdr:rowOff>
    </xdr:from>
    <xdr:to>
      <xdr:col>20</xdr:col>
      <xdr:colOff>38100</xdr:colOff>
      <xdr:row>78</xdr:row>
      <xdr:rowOff>115171</xdr:rowOff>
    </xdr:to>
    <xdr:sp macro="" textlink="">
      <xdr:nvSpPr>
        <xdr:cNvPr id="201" name="楕円 200"/>
        <xdr:cNvSpPr/>
      </xdr:nvSpPr>
      <xdr:spPr>
        <a:xfrm>
          <a:off x="3746500" y="133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106298</xdr:rowOff>
    </xdr:from>
    <xdr:ext cx="469744" cy="259045"/>
    <xdr:sp macro="" textlink="">
      <xdr:nvSpPr>
        <xdr:cNvPr id="202" name="テキスト ボックス 201"/>
        <xdr:cNvSpPr txBox="1"/>
      </xdr:nvSpPr>
      <xdr:spPr>
        <a:xfrm>
          <a:off x="3562428" y="1347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14441</xdr:rowOff>
    </xdr:from>
    <xdr:to>
      <xdr:col>15</xdr:col>
      <xdr:colOff>101600</xdr:colOff>
      <xdr:row>78</xdr:row>
      <xdr:rowOff>116041</xdr:rowOff>
    </xdr:to>
    <xdr:sp macro="" textlink="">
      <xdr:nvSpPr>
        <xdr:cNvPr id="203" name="楕円 202"/>
        <xdr:cNvSpPr/>
      </xdr:nvSpPr>
      <xdr:spPr>
        <a:xfrm>
          <a:off x="2857500" y="133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107168</xdr:rowOff>
    </xdr:from>
    <xdr:ext cx="469744" cy="259045"/>
    <xdr:sp macro="" textlink="">
      <xdr:nvSpPr>
        <xdr:cNvPr id="204" name="テキスト ボックス 203"/>
        <xdr:cNvSpPr txBox="1"/>
      </xdr:nvSpPr>
      <xdr:spPr>
        <a:xfrm>
          <a:off x="2673428" y="1348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167604</xdr:rowOff>
    </xdr:from>
    <xdr:to>
      <xdr:col>10</xdr:col>
      <xdr:colOff>165100</xdr:colOff>
      <xdr:row>78</xdr:row>
      <xdr:rowOff>97754</xdr:rowOff>
    </xdr:to>
    <xdr:sp macro="" textlink="">
      <xdr:nvSpPr>
        <xdr:cNvPr id="205" name="楕円 204"/>
        <xdr:cNvSpPr/>
      </xdr:nvSpPr>
      <xdr:spPr>
        <a:xfrm>
          <a:off x="1968500" y="13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88881</xdr:rowOff>
    </xdr:from>
    <xdr:ext cx="469744" cy="259045"/>
    <xdr:sp macro="" textlink="">
      <xdr:nvSpPr>
        <xdr:cNvPr id="206" name="テキスト ボックス 205"/>
        <xdr:cNvSpPr txBox="1"/>
      </xdr:nvSpPr>
      <xdr:spPr>
        <a:xfrm>
          <a:off x="1784428" y="134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14768</xdr:rowOff>
    </xdr:from>
    <xdr:to>
      <xdr:col>6</xdr:col>
      <xdr:colOff>38100</xdr:colOff>
      <xdr:row>78</xdr:row>
      <xdr:rowOff>116368</xdr:rowOff>
    </xdr:to>
    <xdr:sp macro="" textlink="">
      <xdr:nvSpPr>
        <xdr:cNvPr id="207" name="楕円 206"/>
        <xdr:cNvSpPr/>
      </xdr:nvSpPr>
      <xdr:spPr>
        <a:xfrm>
          <a:off x="1079500" y="133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107495</xdr:rowOff>
    </xdr:from>
    <xdr:ext cx="469744" cy="259045"/>
    <xdr:sp macro="" textlink="">
      <xdr:nvSpPr>
        <xdr:cNvPr id="208" name="テキスト ボックス 207"/>
        <xdr:cNvSpPr txBox="1"/>
      </xdr:nvSpPr>
      <xdr:spPr>
        <a:xfrm>
          <a:off x="895428" y="1348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126048</xdr:rowOff>
    </xdr:from>
    <xdr:to>
      <xdr:col>24</xdr:col>
      <xdr:colOff>63500</xdr:colOff>
      <xdr:row>98</xdr:row>
      <xdr:rowOff>24524</xdr:rowOff>
    </xdr:to>
    <xdr:cxnSp macro="">
      <xdr:nvCxnSpPr>
        <xdr:cNvPr id="238" name="直線コネクタ 237"/>
        <xdr:cNvCxnSpPr/>
      </xdr:nvCxnSpPr>
      <xdr:spPr>
        <a:xfrm flipV="1">
          <a:off x="3797300" y="16756698"/>
          <a:ext cx="838200" cy="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24524</xdr:rowOff>
    </xdr:from>
    <xdr:to>
      <xdr:col>19</xdr:col>
      <xdr:colOff>177800</xdr:colOff>
      <xdr:row>98</xdr:row>
      <xdr:rowOff>33592</xdr:rowOff>
    </xdr:to>
    <xdr:cxnSp macro="">
      <xdr:nvCxnSpPr>
        <xdr:cNvPr id="241" name="直線コネクタ 240"/>
        <xdr:cNvCxnSpPr/>
      </xdr:nvCxnSpPr>
      <xdr:spPr>
        <a:xfrm flipV="1">
          <a:off x="2908300" y="1682662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23076</xdr:rowOff>
    </xdr:from>
    <xdr:to>
      <xdr:col>15</xdr:col>
      <xdr:colOff>50800</xdr:colOff>
      <xdr:row>98</xdr:row>
      <xdr:rowOff>33592</xdr:rowOff>
    </xdr:to>
    <xdr:cxnSp macro="">
      <xdr:nvCxnSpPr>
        <xdr:cNvPr id="244" name="直線コネクタ 243"/>
        <xdr:cNvCxnSpPr/>
      </xdr:nvCxnSpPr>
      <xdr:spPr>
        <a:xfrm>
          <a:off x="2019300" y="1682517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23076</xdr:rowOff>
    </xdr:from>
    <xdr:to>
      <xdr:col>10</xdr:col>
      <xdr:colOff>114300</xdr:colOff>
      <xdr:row>98</xdr:row>
      <xdr:rowOff>86601</xdr:rowOff>
    </xdr:to>
    <xdr:cxnSp macro="">
      <xdr:nvCxnSpPr>
        <xdr:cNvPr id="247" name="直線コネクタ 246"/>
        <xdr:cNvCxnSpPr/>
      </xdr:nvCxnSpPr>
      <xdr:spPr>
        <a:xfrm flipV="1">
          <a:off x="1130300" y="16825176"/>
          <a:ext cx="889000" cy="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75248</xdr:rowOff>
    </xdr:from>
    <xdr:to>
      <xdr:col>24</xdr:col>
      <xdr:colOff>114300</xdr:colOff>
      <xdr:row>98</xdr:row>
      <xdr:rowOff>5398</xdr:rowOff>
    </xdr:to>
    <xdr:sp macro="" textlink="">
      <xdr:nvSpPr>
        <xdr:cNvPr id="257" name="楕円 256"/>
        <xdr:cNvSpPr/>
      </xdr:nvSpPr>
      <xdr:spPr>
        <a:xfrm>
          <a:off x="4584700" y="167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53675</xdr:rowOff>
    </xdr:from>
    <xdr:ext cx="534377" cy="259045"/>
    <xdr:sp macro="" textlink="">
      <xdr:nvSpPr>
        <xdr:cNvPr id="258" name="扶助費該当値テキスト"/>
        <xdr:cNvSpPr txBox="1"/>
      </xdr:nvSpPr>
      <xdr:spPr>
        <a:xfrm>
          <a:off x="4686300" y="166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145174</xdr:rowOff>
    </xdr:from>
    <xdr:to>
      <xdr:col>20</xdr:col>
      <xdr:colOff>38100</xdr:colOff>
      <xdr:row>98</xdr:row>
      <xdr:rowOff>75324</xdr:rowOff>
    </xdr:to>
    <xdr:sp macro="" textlink="">
      <xdr:nvSpPr>
        <xdr:cNvPr id="259" name="楕円 258"/>
        <xdr:cNvSpPr/>
      </xdr:nvSpPr>
      <xdr:spPr>
        <a:xfrm>
          <a:off x="3746500" y="167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66451</xdr:rowOff>
    </xdr:from>
    <xdr:ext cx="534377" cy="259045"/>
    <xdr:sp macro="" textlink="">
      <xdr:nvSpPr>
        <xdr:cNvPr id="260" name="テキスト ボックス 259"/>
        <xdr:cNvSpPr txBox="1"/>
      </xdr:nvSpPr>
      <xdr:spPr>
        <a:xfrm>
          <a:off x="3530111" y="168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154242</xdr:rowOff>
    </xdr:from>
    <xdr:to>
      <xdr:col>15</xdr:col>
      <xdr:colOff>101600</xdr:colOff>
      <xdr:row>98</xdr:row>
      <xdr:rowOff>84392</xdr:rowOff>
    </xdr:to>
    <xdr:sp macro="" textlink="">
      <xdr:nvSpPr>
        <xdr:cNvPr id="261" name="楕円 260"/>
        <xdr:cNvSpPr/>
      </xdr:nvSpPr>
      <xdr:spPr>
        <a:xfrm>
          <a:off x="2857500" y="167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75519</xdr:rowOff>
    </xdr:from>
    <xdr:ext cx="534377" cy="259045"/>
    <xdr:sp macro="" textlink="">
      <xdr:nvSpPr>
        <xdr:cNvPr id="262" name="テキスト ボックス 261"/>
        <xdr:cNvSpPr txBox="1"/>
      </xdr:nvSpPr>
      <xdr:spPr>
        <a:xfrm>
          <a:off x="2641111" y="168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143726</xdr:rowOff>
    </xdr:from>
    <xdr:to>
      <xdr:col>10</xdr:col>
      <xdr:colOff>165100</xdr:colOff>
      <xdr:row>98</xdr:row>
      <xdr:rowOff>73876</xdr:rowOff>
    </xdr:to>
    <xdr:sp macro="" textlink="">
      <xdr:nvSpPr>
        <xdr:cNvPr id="263" name="楕円 262"/>
        <xdr:cNvSpPr/>
      </xdr:nvSpPr>
      <xdr:spPr>
        <a:xfrm>
          <a:off x="1968500" y="167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65003</xdr:rowOff>
    </xdr:from>
    <xdr:ext cx="534377" cy="259045"/>
    <xdr:sp macro="" textlink="">
      <xdr:nvSpPr>
        <xdr:cNvPr id="264" name="テキスト ボックス 263"/>
        <xdr:cNvSpPr txBox="1"/>
      </xdr:nvSpPr>
      <xdr:spPr>
        <a:xfrm>
          <a:off x="1752111" y="168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35801</xdr:rowOff>
    </xdr:from>
    <xdr:to>
      <xdr:col>6</xdr:col>
      <xdr:colOff>38100</xdr:colOff>
      <xdr:row>98</xdr:row>
      <xdr:rowOff>137401</xdr:rowOff>
    </xdr:to>
    <xdr:sp macro="" textlink="">
      <xdr:nvSpPr>
        <xdr:cNvPr id="265" name="楕円 264"/>
        <xdr:cNvSpPr/>
      </xdr:nvSpPr>
      <xdr:spPr>
        <a:xfrm>
          <a:off x="1079500" y="168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128528</xdr:rowOff>
    </xdr:from>
    <xdr:ext cx="534377" cy="259045"/>
    <xdr:sp macro="" textlink="">
      <xdr:nvSpPr>
        <xdr:cNvPr id="266" name="テキスト ボックス 265"/>
        <xdr:cNvSpPr txBox="1"/>
      </xdr:nvSpPr>
      <xdr:spPr>
        <a:xfrm>
          <a:off x="863111" y="1693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165797</xdr:rowOff>
    </xdr:from>
    <xdr:to>
      <xdr:col>55</xdr:col>
      <xdr:colOff>0</xdr:colOff>
      <xdr:row>38</xdr:row>
      <xdr:rowOff>5731</xdr:rowOff>
    </xdr:to>
    <xdr:cxnSp macro="">
      <xdr:nvCxnSpPr>
        <xdr:cNvPr id="293" name="直線コネクタ 292"/>
        <xdr:cNvCxnSpPr/>
      </xdr:nvCxnSpPr>
      <xdr:spPr>
        <a:xfrm flipV="1">
          <a:off x="9639300" y="6509447"/>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5731</xdr:rowOff>
    </xdr:from>
    <xdr:to>
      <xdr:col>50</xdr:col>
      <xdr:colOff>114300</xdr:colOff>
      <xdr:row>38</xdr:row>
      <xdr:rowOff>16014</xdr:rowOff>
    </xdr:to>
    <xdr:cxnSp macro="">
      <xdr:nvCxnSpPr>
        <xdr:cNvPr id="296" name="直線コネクタ 295"/>
        <xdr:cNvCxnSpPr/>
      </xdr:nvCxnSpPr>
      <xdr:spPr>
        <a:xfrm flipV="1">
          <a:off x="8750300" y="6520831"/>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11693</xdr:rowOff>
    </xdr:from>
    <xdr:to>
      <xdr:col>45</xdr:col>
      <xdr:colOff>177800</xdr:colOff>
      <xdr:row>38</xdr:row>
      <xdr:rowOff>16014</xdr:rowOff>
    </xdr:to>
    <xdr:cxnSp macro="">
      <xdr:nvCxnSpPr>
        <xdr:cNvPr id="299" name="直線コネクタ 298"/>
        <xdr:cNvCxnSpPr/>
      </xdr:nvCxnSpPr>
      <xdr:spPr>
        <a:xfrm>
          <a:off x="7861300" y="6526793"/>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5878</xdr:rowOff>
    </xdr:from>
    <xdr:to>
      <xdr:col>41</xdr:col>
      <xdr:colOff>50800</xdr:colOff>
      <xdr:row>38</xdr:row>
      <xdr:rowOff>11693</xdr:rowOff>
    </xdr:to>
    <xdr:cxnSp macro="">
      <xdr:nvCxnSpPr>
        <xdr:cNvPr id="302" name="直線コネクタ 301"/>
        <xdr:cNvCxnSpPr/>
      </xdr:nvCxnSpPr>
      <xdr:spPr>
        <a:xfrm>
          <a:off x="6972300" y="6520978"/>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114997</xdr:rowOff>
    </xdr:from>
    <xdr:to>
      <xdr:col>55</xdr:col>
      <xdr:colOff>50800</xdr:colOff>
      <xdr:row>38</xdr:row>
      <xdr:rowOff>45147</xdr:rowOff>
    </xdr:to>
    <xdr:sp macro="" textlink="">
      <xdr:nvSpPr>
        <xdr:cNvPr id="312" name="楕円 311"/>
        <xdr:cNvSpPr/>
      </xdr:nvSpPr>
      <xdr:spPr>
        <a:xfrm>
          <a:off x="10426700" y="6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126381</xdr:rowOff>
    </xdr:from>
    <xdr:to>
      <xdr:col>50</xdr:col>
      <xdr:colOff>165100</xdr:colOff>
      <xdr:row>38</xdr:row>
      <xdr:rowOff>56531</xdr:rowOff>
    </xdr:to>
    <xdr:sp macro="" textlink="">
      <xdr:nvSpPr>
        <xdr:cNvPr id="314" name="楕円 313"/>
        <xdr:cNvSpPr/>
      </xdr:nvSpPr>
      <xdr:spPr>
        <a:xfrm>
          <a:off x="9588500" y="64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47658</xdr:rowOff>
    </xdr:from>
    <xdr:ext cx="534377" cy="259045"/>
    <xdr:sp macro="" textlink="">
      <xdr:nvSpPr>
        <xdr:cNvPr id="315" name="テキスト ボックス 314"/>
        <xdr:cNvSpPr txBox="1"/>
      </xdr:nvSpPr>
      <xdr:spPr>
        <a:xfrm>
          <a:off x="9372111" y="65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136664</xdr:rowOff>
    </xdr:from>
    <xdr:to>
      <xdr:col>46</xdr:col>
      <xdr:colOff>38100</xdr:colOff>
      <xdr:row>38</xdr:row>
      <xdr:rowOff>66814</xdr:rowOff>
    </xdr:to>
    <xdr:sp macro="" textlink="">
      <xdr:nvSpPr>
        <xdr:cNvPr id="316" name="楕円 315"/>
        <xdr:cNvSpPr/>
      </xdr:nvSpPr>
      <xdr:spPr>
        <a:xfrm>
          <a:off x="8699500" y="64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57941</xdr:rowOff>
    </xdr:from>
    <xdr:ext cx="534377" cy="259045"/>
    <xdr:sp macro="" textlink="">
      <xdr:nvSpPr>
        <xdr:cNvPr id="317" name="テキスト ボックス 316"/>
        <xdr:cNvSpPr txBox="1"/>
      </xdr:nvSpPr>
      <xdr:spPr>
        <a:xfrm>
          <a:off x="8483111" y="657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132343</xdr:rowOff>
    </xdr:from>
    <xdr:to>
      <xdr:col>41</xdr:col>
      <xdr:colOff>101600</xdr:colOff>
      <xdr:row>38</xdr:row>
      <xdr:rowOff>62493</xdr:rowOff>
    </xdr:to>
    <xdr:sp macro="" textlink="">
      <xdr:nvSpPr>
        <xdr:cNvPr id="318" name="楕円 317"/>
        <xdr:cNvSpPr/>
      </xdr:nvSpPr>
      <xdr:spPr>
        <a:xfrm>
          <a:off x="7810500" y="64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53620</xdr:rowOff>
    </xdr:from>
    <xdr:ext cx="534377" cy="259045"/>
    <xdr:sp macro="" textlink="">
      <xdr:nvSpPr>
        <xdr:cNvPr id="319" name="テキスト ボックス 318"/>
        <xdr:cNvSpPr txBox="1"/>
      </xdr:nvSpPr>
      <xdr:spPr>
        <a:xfrm>
          <a:off x="7594111" y="65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126528</xdr:rowOff>
    </xdr:from>
    <xdr:to>
      <xdr:col>36</xdr:col>
      <xdr:colOff>165100</xdr:colOff>
      <xdr:row>38</xdr:row>
      <xdr:rowOff>56677</xdr:rowOff>
    </xdr:to>
    <xdr:sp macro="" textlink="">
      <xdr:nvSpPr>
        <xdr:cNvPr id="320" name="楕円 319"/>
        <xdr:cNvSpPr/>
      </xdr:nvSpPr>
      <xdr:spPr>
        <a:xfrm>
          <a:off x="6921500" y="6470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47805</xdr:rowOff>
    </xdr:from>
    <xdr:ext cx="534377" cy="259045"/>
    <xdr:sp macro="" textlink="">
      <xdr:nvSpPr>
        <xdr:cNvPr id="321" name="テキスト ボックス 320"/>
        <xdr:cNvSpPr txBox="1"/>
      </xdr:nvSpPr>
      <xdr:spPr>
        <a:xfrm>
          <a:off x="6705111" y="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104049</xdr:rowOff>
    </xdr:from>
    <xdr:to>
      <xdr:col>55</xdr:col>
      <xdr:colOff>0</xdr:colOff>
      <xdr:row>57</xdr:row>
      <xdr:rowOff>129555</xdr:rowOff>
    </xdr:to>
    <xdr:cxnSp macro="">
      <xdr:nvCxnSpPr>
        <xdr:cNvPr id="352" name="直線コネクタ 351"/>
        <xdr:cNvCxnSpPr/>
      </xdr:nvCxnSpPr>
      <xdr:spPr>
        <a:xfrm>
          <a:off x="9639300" y="9876699"/>
          <a:ext cx="8382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104049</xdr:rowOff>
    </xdr:from>
    <xdr:to>
      <xdr:col>50</xdr:col>
      <xdr:colOff>114300</xdr:colOff>
      <xdr:row>57</xdr:row>
      <xdr:rowOff>109917</xdr:rowOff>
    </xdr:to>
    <xdr:cxnSp macro="">
      <xdr:nvCxnSpPr>
        <xdr:cNvPr id="355" name="直線コネクタ 354"/>
        <xdr:cNvCxnSpPr/>
      </xdr:nvCxnSpPr>
      <xdr:spPr>
        <a:xfrm flipV="1">
          <a:off x="8750300" y="9876699"/>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82114</xdr:rowOff>
    </xdr:from>
    <xdr:to>
      <xdr:col>45</xdr:col>
      <xdr:colOff>177800</xdr:colOff>
      <xdr:row>57</xdr:row>
      <xdr:rowOff>109917</xdr:rowOff>
    </xdr:to>
    <xdr:cxnSp macro="">
      <xdr:nvCxnSpPr>
        <xdr:cNvPr id="358" name="直線コネクタ 357"/>
        <xdr:cNvCxnSpPr/>
      </xdr:nvCxnSpPr>
      <xdr:spPr>
        <a:xfrm>
          <a:off x="7861300" y="9683314"/>
          <a:ext cx="889000" cy="19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82114</xdr:rowOff>
    </xdr:from>
    <xdr:to>
      <xdr:col>41</xdr:col>
      <xdr:colOff>50800</xdr:colOff>
      <xdr:row>57</xdr:row>
      <xdr:rowOff>233</xdr:rowOff>
    </xdr:to>
    <xdr:cxnSp macro="">
      <xdr:nvCxnSpPr>
        <xdr:cNvPr id="361" name="直線コネクタ 360"/>
        <xdr:cNvCxnSpPr/>
      </xdr:nvCxnSpPr>
      <xdr:spPr>
        <a:xfrm flipV="1">
          <a:off x="6972300" y="9683314"/>
          <a:ext cx="889000" cy="8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78755</xdr:rowOff>
    </xdr:from>
    <xdr:to>
      <xdr:col>55</xdr:col>
      <xdr:colOff>50800</xdr:colOff>
      <xdr:row>58</xdr:row>
      <xdr:rowOff>8905</xdr:rowOff>
    </xdr:to>
    <xdr:sp macro="" textlink="">
      <xdr:nvSpPr>
        <xdr:cNvPr id="371" name="楕円 370"/>
        <xdr:cNvSpPr/>
      </xdr:nvSpPr>
      <xdr:spPr>
        <a:xfrm>
          <a:off x="10426700" y="98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57182</xdr:rowOff>
    </xdr:from>
    <xdr:ext cx="534377" cy="259045"/>
    <xdr:sp macro="" textlink="">
      <xdr:nvSpPr>
        <xdr:cNvPr id="372" name="普通建設事業費該当値テキスト"/>
        <xdr:cNvSpPr txBox="1"/>
      </xdr:nvSpPr>
      <xdr:spPr>
        <a:xfrm>
          <a:off x="10528300" y="98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53249</xdr:rowOff>
    </xdr:from>
    <xdr:to>
      <xdr:col>50</xdr:col>
      <xdr:colOff>165100</xdr:colOff>
      <xdr:row>57</xdr:row>
      <xdr:rowOff>154849</xdr:rowOff>
    </xdr:to>
    <xdr:sp macro="" textlink="">
      <xdr:nvSpPr>
        <xdr:cNvPr id="373" name="楕円 372"/>
        <xdr:cNvSpPr/>
      </xdr:nvSpPr>
      <xdr:spPr>
        <a:xfrm>
          <a:off x="9588500" y="98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145976</xdr:rowOff>
    </xdr:from>
    <xdr:ext cx="534377" cy="259045"/>
    <xdr:sp macro="" textlink="">
      <xdr:nvSpPr>
        <xdr:cNvPr id="374" name="テキスト ボックス 373"/>
        <xdr:cNvSpPr txBox="1"/>
      </xdr:nvSpPr>
      <xdr:spPr>
        <a:xfrm>
          <a:off x="9372111" y="99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59117</xdr:rowOff>
    </xdr:from>
    <xdr:to>
      <xdr:col>46</xdr:col>
      <xdr:colOff>38100</xdr:colOff>
      <xdr:row>57</xdr:row>
      <xdr:rowOff>160717</xdr:rowOff>
    </xdr:to>
    <xdr:sp macro="" textlink="">
      <xdr:nvSpPr>
        <xdr:cNvPr id="375" name="楕円 374"/>
        <xdr:cNvSpPr/>
      </xdr:nvSpPr>
      <xdr:spPr>
        <a:xfrm>
          <a:off x="8699500" y="98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151844</xdr:rowOff>
    </xdr:from>
    <xdr:ext cx="534377" cy="259045"/>
    <xdr:sp macro="" textlink="">
      <xdr:nvSpPr>
        <xdr:cNvPr id="376" name="テキスト ボックス 375"/>
        <xdr:cNvSpPr txBox="1"/>
      </xdr:nvSpPr>
      <xdr:spPr>
        <a:xfrm>
          <a:off x="8483111" y="99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31314</xdr:rowOff>
    </xdr:from>
    <xdr:to>
      <xdr:col>41</xdr:col>
      <xdr:colOff>101600</xdr:colOff>
      <xdr:row>56</xdr:row>
      <xdr:rowOff>132914</xdr:rowOff>
    </xdr:to>
    <xdr:sp macro="" textlink="">
      <xdr:nvSpPr>
        <xdr:cNvPr id="377" name="楕円 376"/>
        <xdr:cNvSpPr/>
      </xdr:nvSpPr>
      <xdr:spPr>
        <a:xfrm>
          <a:off x="7810500" y="96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149441</xdr:rowOff>
    </xdr:from>
    <xdr:ext cx="534377" cy="259045"/>
    <xdr:sp macro="" textlink="">
      <xdr:nvSpPr>
        <xdr:cNvPr id="378" name="テキスト ボックス 377"/>
        <xdr:cNvSpPr txBox="1"/>
      </xdr:nvSpPr>
      <xdr:spPr>
        <a:xfrm>
          <a:off x="7594111" y="940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120883</xdr:rowOff>
    </xdr:from>
    <xdr:to>
      <xdr:col>36</xdr:col>
      <xdr:colOff>165100</xdr:colOff>
      <xdr:row>57</xdr:row>
      <xdr:rowOff>51033</xdr:rowOff>
    </xdr:to>
    <xdr:sp macro="" textlink="">
      <xdr:nvSpPr>
        <xdr:cNvPr id="379" name="楕円 378"/>
        <xdr:cNvSpPr/>
      </xdr:nvSpPr>
      <xdr:spPr>
        <a:xfrm>
          <a:off x="6921500" y="97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42160</xdr:rowOff>
    </xdr:from>
    <xdr:ext cx="534377" cy="259045"/>
    <xdr:sp macro="" textlink="">
      <xdr:nvSpPr>
        <xdr:cNvPr id="380" name="テキスト ボックス 379"/>
        <xdr:cNvSpPr txBox="1"/>
      </xdr:nvSpPr>
      <xdr:spPr>
        <a:xfrm>
          <a:off x="6705111" y="98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118517</xdr:rowOff>
    </xdr:from>
    <xdr:to>
      <xdr:col>55</xdr:col>
      <xdr:colOff>0</xdr:colOff>
      <xdr:row>78</xdr:row>
      <xdr:rowOff>135813</xdr:rowOff>
    </xdr:to>
    <xdr:cxnSp macro="">
      <xdr:nvCxnSpPr>
        <xdr:cNvPr id="409" name="直線コネクタ 408"/>
        <xdr:cNvCxnSpPr/>
      </xdr:nvCxnSpPr>
      <xdr:spPr>
        <a:xfrm>
          <a:off x="9639300" y="13491617"/>
          <a:ext cx="8382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118517</xdr:rowOff>
    </xdr:from>
    <xdr:to>
      <xdr:col>50</xdr:col>
      <xdr:colOff>114300</xdr:colOff>
      <xdr:row>78</xdr:row>
      <xdr:rowOff>130614</xdr:rowOff>
    </xdr:to>
    <xdr:cxnSp macro="">
      <xdr:nvCxnSpPr>
        <xdr:cNvPr id="412" name="直線コネクタ 411"/>
        <xdr:cNvCxnSpPr/>
      </xdr:nvCxnSpPr>
      <xdr:spPr>
        <a:xfrm flipV="1">
          <a:off x="8750300" y="13491617"/>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130614</xdr:rowOff>
    </xdr:from>
    <xdr:to>
      <xdr:col>45</xdr:col>
      <xdr:colOff>177800</xdr:colOff>
      <xdr:row>79</xdr:row>
      <xdr:rowOff>1436</xdr:rowOff>
    </xdr:to>
    <xdr:cxnSp macro="">
      <xdr:nvCxnSpPr>
        <xdr:cNvPr id="415" name="直線コネクタ 414"/>
        <xdr:cNvCxnSpPr/>
      </xdr:nvCxnSpPr>
      <xdr:spPr>
        <a:xfrm flipV="1">
          <a:off x="7861300" y="13503714"/>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8065</xdr:rowOff>
    </xdr:from>
    <xdr:to>
      <xdr:col>41</xdr:col>
      <xdr:colOff>50800</xdr:colOff>
      <xdr:row>79</xdr:row>
      <xdr:rowOff>1436</xdr:rowOff>
    </xdr:to>
    <xdr:cxnSp macro="">
      <xdr:nvCxnSpPr>
        <xdr:cNvPr id="418" name="直線コネクタ 417"/>
        <xdr:cNvCxnSpPr/>
      </xdr:nvCxnSpPr>
      <xdr:spPr>
        <a:xfrm>
          <a:off x="6972300" y="13381165"/>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85013</xdr:rowOff>
    </xdr:from>
    <xdr:to>
      <xdr:col>55</xdr:col>
      <xdr:colOff>50800</xdr:colOff>
      <xdr:row>79</xdr:row>
      <xdr:rowOff>15163</xdr:rowOff>
    </xdr:to>
    <xdr:sp macro="" textlink="">
      <xdr:nvSpPr>
        <xdr:cNvPr id="428" name="楕円 427"/>
        <xdr:cNvSpPr/>
      </xdr:nvSpPr>
      <xdr:spPr>
        <a:xfrm>
          <a:off x="10426700" y="134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171390</xdr:rowOff>
    </xdr:from>
    <xdr:ext cx="469744" cy="259045"/>
    <xdr:sp macro="" textlink="">
      <xdr:nvSpPr>
        <xdr:cNvPr id="429" name="普通建設事業費 （ うち新規整備　）該当値テキスト"/>
        <xdr:cNvSpPr txBox="1"/>
      </xdr:nvSpPr>
      <xdr:spPr>
        <a:xfrm>
          <a:off x="10528300" y="133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67717</xdr:rowOff>
    </xdr:from>
    <xdr:to>
      <xdr:col>50</xdr:col>
      <xdr:colOff>165100</xdr:colOff>
      <xdr:row>78</xdr:row>
      <xdr:rowOff>169317</xdr:rowOff>
    </xdr:to>
    <xdr:sp macro="" textlink="">
      <xdr:nvSpPr>
        <xdr:cNvPr id="430" name="楕円 429"/>
        <xdr:cNvSpPr/>
      </xdr:nvSpPr>
      <xdr:spPr>
        <a:xfrm>
          <a:off x="9588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160444</xdr:rowOff>
    </xdr:from>
    <xdr:ext cx="469744" cy="259045"/>
    <xdr:sp macro="" textlink="">
      <xdr:nvSpPr>
        <xdr:cNvPr id="431" name="テキスト ボックス 430"/>
        <xdr:cNvSpPr txBox="1"/>
      </xdr:nvSpPr>
      <xdr:spPr>
        <a:xfrm>
          <a:off x="9404428" y="13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79814</xdr:rowOff>
    </xdr:from>
    <xdr:to>
      <xdr:col>46</xdr:col>
      <xdr:colOff>38100</xdr:colOff>
      <xdr:row>79</xdr:row>
      <xdr:rowOff>9964</xdr:rowOff>
    </xdr:to>
    <xdr:sp macro="" textlink="">
      <xdr:nvSpPr>
        <xdr:cNvPr id="432" name="楕円 431"/>
        <xdr:cNvSpPr/>
      </xdr:nvSpPr>
      <xdr:spPr>
        <a:xfrm>
          <a:off x="8699500" y="134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1091</xdr:rowOff>
    </xdr:from>
    <xdr:ext cx="469744" cy="259045"/>
    <xdr:sp macro="" textlink="">
      <xdr:nvSpPr>
        <xdr:cNvPr id="433" name="テキスト ボックス 432"/>
        <xdr:cNvSpPr txBox="1"/>
      </xdr:nvSpPr>
      <xdr:spPr>
        <a:xfrm>
          <a:off x="8515428" y="1354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122086</xdr:rowOff>
    </xdr:from>
    <xdr:to>
      <xdr:col>41</xdr:col>
      <xdr:colOff>101600</xdr:colOff>
      <xdr:row>79</xdr:row>
      <xdr:rowOff>52236</xdr:rowOff>
    </xdr:to>
    <xdr:sp macro="" textlink="">
      <xdr:nvSpPr>
        <xdr:cNvPr id="434" name="楕円 433"/>
        <xdr:cNvSpPr/>
      </xdr:nvSpPr>
      <xdr:spPr>
        <a:xfrm>
          <a:off x="7810500" y="13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43363</xdr:rowOff>
    </xdr:from>
    <xdr:ext cx="469744" cy="259045"/>
    <xdr:sp macro="" textlink="">
      <xdr:nvSpPr>
        <xdr:cNvPr id="435" name="テキスト ボックス 434"/>
        <xdr:cNvSpPr txBox="1"/>
      </xdr:nvSpPr>
      <xdr:spPr>
        <a:xfrm>
          <a:off x="7626428" y="13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128715</xdr:rowOff>
    </xdr:from>
    <xdr:to>
      <xdr:col>36</xdr:col>
      <xdr:colOff>165100</xdr:colOff>
      <xdr:row>78</xdr:row>
      <xdr:rowOff>58865</xdr:rowOff>
    </xdr:to>
    <xdr:sp macro="" textlink="">
      <xdr:nvSpPr>
        <xdr:cNvPr id="436" name="楕円 435"/>
        <xdr:cNvSpPr/>
      </xdr:nvSpPr>
      <xdr:spPr>
        <a:xfrm>
          <a:off x="6921500" y="133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49992</xdr:rowOff>
    </xdr:from>
    <xdr:ext cx="534377" cy="259045"/>
    <xdr:sp macro="" textlink="">
      <xdr:nvSpPr>
        <xdr:cNvPr id="437" name="テキスト ボックス 436"/>
        <xdr:cNvSpPr txBox="1"/>
      </xdr:nvSpPr>
      <xdr:spPr>
        <a:xfrm>
          <a:off x="6705111" y="134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55967</xdr:rowOff>
    </xdr:from>
    <xdr:to>
      <xdr:col>55</xdr:col>
      <xdr:colOff>0</xdr:colOff>
      <xdr:row>96</xdr:row>
      <xdr:rowOff>139047</xdr:rowOff>
    </xdr:to>
    <xdr:cxnSp macro="">
      <xdr:nvCxnSpPr>
        <xdr:cNvPr id="468" name="直線コネクタ 467"/>
        <xdr:cNvCxnSpPr/>
      </xdr:nvCxnSpPr>
      <xdr:spPr>
        <a:xfrm>
          <a:off x="9639300" y="16515167"/>
          <a:ext cx="8382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18216</xdr:rowOff>
    </xdr:from>
    <xdr:to>
      <xdr:col>50</xdr:col>
      <xdr:colOff>114300</xdr:colOff>
      <xdr:row>96</xdr:row>
      <xdr:rowOff>55967</xdr:rowOff>
    </xdr:to>
    <xdr:cxnSp macro="">
      <xdr:nvCxnSpPr>
        <xdr:cNvPr id="471" name="直線コネクタ 470"/>
        <xdr:cNvCxnSpPr/>
      </xdr:nvCxnSpPr>
      <xdr:spPr>
        <a:xfrm>
          <a:off x="8750300" y="16477416"/>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42317</xdr:rowOff>
    </xdr:from>
    <xdr:to>
      <xdr:col>45</xdr:col>
      <xdr:colOff>177800</xdr:colOff>
      <xdr:row>96</xdr:row>
      <xdr:rowOff>18216</xdr:rowOff>
    </xdr:to>
    <xdr:cxnSp macro="">
      <xdr:nvCxnSpPr>
        <xdr:cNvPr id="474" name="直線コネクタ 473"/>
        <xdr:cNvCxnSpPr/>
      </xdr:nvCxnSpPr>
      <xdr:spPr>
        <a:xfrm>
          <a:off x="7861300" y="16158617"/>
          <a:ext cx="889000" cy="3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42317</xdr:rowOff>
    </xdr:from>
    <xdr:to>
      <xdr:col>41</xdr:col>
      <xdr:colOff>50800</xdr:colOff>
      <xdr:row>96</xdr:row>
      <xdr:rowOff>39475</xdr:rowOff>
    </xdr:to>
    <xdr:cxnSp macro="">
      <xdr:nvCxnSpPr>
        <xdr:cNvPr id="477" name="直線コネクタ 476"/>
        <xdr:cNvCxnSpPr/>
      </xdr:nvCxnSpPr>
      <xdr:spPr>
        <a:xfrm flipV="1">
          <a:off x="6972300" y="16158617"/>
          <a:ext cx="889000" cy="3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107332</xdr:rowOff>
    </xdr:from>
    <xdr:ext cx="534377" cy="259045"/>
    <xdr:sp macro="" textlink="">
      <xdr:nvSpPr>
        <xdr:cNvPr id="479" name="テキスト ボックス 478"/>
        <xdr:cNvSpPr txBox="1"/>
      </xdr:nvSpPr>
      <xdr:spPr>
        <a:xfrm>
          <a:off x="7594111" y="16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88247</xdr:rowOff>
    </xdr:from>
    <xdr:to>
      <xdr:col>55</xdr:col>
      <xdr:colOff>50800</xdr:colOff>
      <xdr:row>97</xdr:row>
      <xdr:rowOff>18397</xdr:rowOff>
    </xdr:to>
    <xdr:sp macro="" textlink="">
      <xdr:nvSpPr>
        <xdr:cNvPr id="487" name="楕円 486"/>
        <xdr:cNvSpPr/>
      </xdr:nvSpPr>
      <xdr:spPr>
        <a:xfrm>
          <a:off x="10426700" y="165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66674</xdr:rowOff>
    </xdr:from>
    <xdr:ext cx="534377" cy="259045"/>
    <xdr:sp macro="" textlink="">
      <xdr:nvSpPr>
        <xdr:cNvPr id="488" name="普通建設事業費 （ うち更新整備　）該当値テキスト"/>
        <xdr:cNvSpPr txBox="1"/>
      </xdr:nvSpPr>
      <xdr:spPr>
        <a:xfrm>
          <a:off x="10528300" y="165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5167</xdr:rowOff>
    </xdr:from>
    <xdr:to>
      <xdr:col>50</xdr:col>
      <xdr:colOff>165100</xdr:colOff>
      <xdr:row>96</xdr:row>
      <xdr:rowOff>106767</xdr:rowOff>
    </xdr:to>
    <xdr:sp macro="" textlink="">
      <xdr:nvSpPr>
        <xdr:cNvPr id="489" name="楕円 488"/>
        <xdr:cNvSpPr/>
      </xdr:nvSpPr>
      <xdr:spPr>
        <a:xfrm>
          <a:off x="9588500" y="164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97894</xdr:rowOff>
    </xdr:from>
    <xdr:ext cx="534377" cy="259045"/>
    <xdr:sp macro="" textlink="">
      <xdr:nvSpPr>
        <xdr:cNvPr id="490" name="テキスト ボックス 489"/>
        <xdr:cNvSpPr txBox="1"/>
      </xdr:nvSpPr>
      <xdr:spPr>
        <a:xfrm>
          <a:off x="9372111" y="165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138866</xdr:rowOff>
    </xdr:from>
    <xdr:to>
      <xdr:col>46</xdr:col>
      <xdr:colOff>38100</xdr:colOff>
      <xdr:row>96</xdr:row>
      <xdr:rowOff>69016</xdr:rowOff>
    </xdr:to>
    <xdr:sp macro="" textlink="">
      <xdr:nvSpPr>
        <xdr:cNvPr id="491" name="楕円 490"/>
        <xdr:cNvSpPr/>
      </xdr:nvSpPr>
      <xdr:spPr>
        <a:xfrm>
          <a:off x="8699500" y="164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60143</xdr:rowOff>
    </xdr:from>
    <xdr:ext cx="534377" cy="259045"/>
    <xdr:sp macro="" textlink="">
      <xdr:nvSpPr>
        <xdr:cNvPr id="492" name="テキスト ボックス 491"/>
        <xdr:cNvSpPr txBox="1"/>
      </xdr:nvSpPr>
      <xdr:spPr>
        <a:xfrm>
          <a:off x="8483111" y="165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162967</xdr:rowOff>
    </xdr:from>
    <xdr:to>
      <xdr:col>41</xdr:col>
      <xdr:colOff>101600</xdr:colOff>
      <xdr:row>94</xdr:row>
      <xdr:rowOff>93117</xdr:rowOff>
    </xdr:to>
    <xdr:sp macro="" textlink="">
      <xdr:nvSpPr>
        <xdr:cNvPr id="493" name="楕円 492"/>
        <xdr:cNvSpPr/>
      </xdr:nvSpPr>
      <xdr:spPr>
        <a:xfrm>
          <a:off x="7810500" y="16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109644</xdr:rowOff>
    </xdr:from>
    <xdr:ext cx="534377" cy="259045"/>
    <xdr:sp macro="" textlink="">
      <xdr:nvSpPr>
        <xdr:cNvPr id="494" name="テキスト ボックス 493"/>
        <xdr:cNvSpPr txBox="1"/>
      </xdr:nvSpPr>
      <xdr:spPr>
        <a:xfrm>
          <a:off x="7594111" y="158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160125</xdr:rowOff>
    </xdr:from>
    <xdr:to>
      <xdr:col>36</xdr:col>
      <xdr:colOff>165100</xdr:colOff>
      <xdr:row>96</xdr:row>
      <xdr:rowOff>90275</xdr:rowOff>
    </xdr:to>
    <xdr:sp macro="" textlink="">
      <xdr:nvSpPr>
        <xdr:cNvPr id="495" name="楕円 494"/>
        <xdr:cNvSpPr/>
      </xdr:nvSpPr>
      <xdr:spPr>
        <a:xfrm>
          <a:off x="6921500" y="16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81402</xdr:rowOff>
    </xdr:from>
    <xdr:ext cx="534377" cy="259045"/>
    <xdr:sp macro="" textlink="">
      <xdr:nvSpPr>
        <xdr:cNvPr id="496" name="テキスト ボックス 495"/>
        <xdr:cNvSpPr txBox="1"/>
      </xdr:nvSpPr>
      <xdr:spPr>
        <a:xfrm>
          <a:off x="6705111" y="165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21" name="直線コネクタ 520"/>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4" name="直線コネクタ 523"/>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0" name="楕円 53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41"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42" name="楕円 54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3" name="テキスト ボックス 54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136075</xdr:rowOff>
    </xdr:from>
    <xdr:to>
      <xdr:col>85</xdr:col>
      <xdr:colOff>127000</xdr:colOff>
      <xdr:row>76</xdr:row>
      <xdr:rowOff>43687</xdr:rowOff>
    </xdr:to>
    <xdr:cxnSp macro="">
      <xdr:nvCxnSpPr>
        <xdr:cNvPr id="630" name="直線コネクタ 629"/>
        <xdr:cNvCxnSpPr/>
      </xdr:nvCxnSpPr>
      <xdr:spPr>
        <a:xfrm flipV="1">
          <a:off x="15481300" y="12994825"/>
          <a:ext cx="8382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43687</xdr:rowOff>
    </xdr:from>
    <xdr:to>
      <xdr:col>81</xdr:col>
      <xdr:colOff>50800</xdr:colOff>
      <xdr:row>76</xdr:row>
      <xdr:rowOff>97997</xdr:rowOff>
    </xdr:to>
    <xdr:cxnSp macro="">
      <xdr:nvCxnSpPr>
        <xdr:cNvPr id="633" name="直線コネクタ 632"/>
        <xdr:cNvCxnSpPr/>
      </xdr:nvCxnSpPr>
      <xdr:spPr>
        <a:xfrm flipV="1">
          <a:off x="14592300" y="13073887"/>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97997</xdr:rowOff>
    </xdr:from>
    <xdr:to>
      <xdr:col>76</xdr:col>
      <xdr:colOff>114300</xdr:colOff>
      <xdr:row>76</xdr:row>
      <xdr:rowOff>155670</xdr:rowOff>
    </xdr:to>
    <xdr:cxnSp macro="">
      <xdr:nvCxnSpPr>
        <xdr:cNvPr id="636" name="直線コネクタ 635"/>
        <xdr:cNvCxnSpPr/>
      </xdr:nvCxnSpPr>
      <xdr:spPr>
        <a:xfrm flipV="1">
          <a:off x="13703300" y="13128197"/>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155670</xdr:rowOff>
    </xdr:from>
    <xdr:to>
      <xdr:col>71</xdr:col>
      <xdr:colOff>177800</xdr:colOff>
      <xdr:row>77</xdr:row>
      <xdr:rowOff>10508</xdr:rowOff>
    </xdr:to>
    <xdr:cxnSp macro="">
      <xdr:nvCxnSpPr>
        <xdr:cNvPr id="639" name="直線コネクタ 638"/>
        <xdr:cNvCxnSpPr/>
      </xdr:nvCxnSpPr>
      <xdr:spPr>
        <a:xfrm flipV="1">
          <a:off x="12814300" y="13185870"/>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85275</xdr:rowOff>
    </xdr:from>
    <xdr:to>
      <xdr:col>85</xdr:col>
      <xdr:colOff>177800</xdr:colOff>
      <xdr:row>76</xdr:row>
      <xdr:rowOff>15425</xdr:rowOff>
    </xdr:to>
    <xdr:sp macro="" textlink="">
      <xdr:nvSpPr>
        <xdr:cNvPr id="649" name="楕円 648"/>
        <xdr:cNvSpPr/>
      </xdr:nvSpPr>
      <xdr:spPr>
        <a:xfrm>
          <a:off x="16268700" y="129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63702</xdr:rowOff>
    </xdr:from>
    <xdr:ext cx="534377" cy="259045"/>
    <xdr:sp macro="" textlink="">
      <xdr:nvSpPr>
        <xdr:cNvPr id="650" name="公債費該当値テキスト"/>
        <xdr:cNvSpPr txBox="1"/>
      </xdr:nvSpPr>
      <xdr:spPr>
        <a:xfrm>
          <a:off x="16370300" y="129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164337</xdr:rowOff>
    </xdr:from>
    <xdr:to>
      <xdr:col>81</xdr:col>
      <xdr:colOff>101600</xdr:colOff>
      <xdr:row>76</xdr:row>
      <xdr:rowOff>94487</xdr:rowOff>
    </xdr:to>
    <xdr:sp macro="" textlink="">
      <xdr:nvSpPr>
        <xdr:cNvPr id="651" name="楕円 650"/>
        <xdr:cNvSpPr/>
      </xdr:nvSpPr>
      <xdr:spPr>
        <a:xfrm>
          <a:off x="15430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85614</xdr:rowOff>
    </xdr:from>
    <xdr:ext cx="534377" cy="259045"/>
    <xdr:sp macro="" textlink="">
      <xdr:nvSpPr>
        <xdr:cNvPr id="652" name="テキスト ボックス 651"/>
        <xdr:cNvSpPr txBox="1"/>
      </xdr:nvSpPr>
      <xdr:spPr>
        <a:xfrm>
          <a:off x="15214111" y="131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47197</xdr:rowOff>
    </xdr:from>
    <xdr:to>
      <xdr:col>76</xdr:col>
      <xdr:colOff>165100</xdr:colOff>
      <xdr:row>76</xdr:row>
      <xdr:rowOff>148797</xdr:rowOff>
    </xdr:to>
    <xdr:sp macro="" textlink="">
      <xdr:nvSpPr>
        <xdr:cNvPr id="653" name="楕円 652"/>
        <xdr:cNvSpPr/>
      </xdr:nvSpPr>
      <xdr:spPr>
        <a:xfrm>
          <a:off x="14541500" y="130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139924</xdr:rowOff>
    </xdr:from>
    <xdr:ext cx="534377" cy="259045"/>
    <xdr:sp macro="" textlink="">
      <xdr:nvSpPr>
        <xdr:cNvPr id="654" name="テキスト ボックス 653"/>
        <xdr:cNvSpPr txBox="1"/>
      </xdr:nvSpPr>
      <xdr:spPr>
        <a:xfrm>
          <a:off x="14325111" y="131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104870</xdr:rowOff>
    </xdr:from>
    <xdr:to>
      <xdr:col>72</xdr:col>
      <xdr:colOff>38100</xdr:colOff>
      <xdr:row>77</xdr:row>
      <xdr:rowOff>35020</xdr:rowOff>
    </xdr:to>
    <xdr:sp macro="" textlink="">
      <xdr:nvSpPr>
        <xdr:cNvPr id="655" name="楕円 654"/>
        <xdr:cNvSpPr/>
      </xdr:nvSpPr>
      <xdr:spPr>
        <a:xfrm>
          <a:off x="13652500" y="131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26147</xdr:rowOff>
    </xdr:from>
    <xdr:ext cx="534377" cy="259045"/>
    <xdr:sp macro="" textlink="">
      <xdr:nvSpPr>
        <xdr:cNvPr id="656" name="テキスト ボックス 655"/>
        <xdr:cNvSpPr txBox="1"/>
      </xdr:nvSpPr>
      <xdr:spPr>
        <a:xfrm>
          <a:off x="13436111" y="132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131158</xdr:rowOff>
    </xdr:from>
    <xdr:to>
      <xdr:col>67</xdr:col>
      <xdr:colOff>101600</xdr:colOff>
      <xdr:row>77</xdr:row>
      <xdr:rowOff>61308</xdr:rowOff>
    </xdr:to>
    <xdr:sp macro="" textlink="">
      <xdr:nvSpPr>
        <xdr:cNvPr id="657" name="楕円 656"/>
        <xdr:cNvSpPr/>
      </xdr:nvSpPr>
      <xdr:spPr>
        <a:xfrm>
          <a:off x="12763500" y="131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52435</xdr:rowOff>
    </xdr:from>
    <xdr:ext cx="534377" cy="259045"/>
    <xdr:sp macro="" textlink="">
      <xdr:nvSpPr>
        <xdr:cNvPr id="658" name="テキスト ボックス 657"/>
        <xdr:cNvSpPr txBox="1"/>
      </xdr:nvSpPr>
      <xdr:spPr>
        <a:xfrm>
          <a:off x="12547111" y="132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76347</xdr:rowOff>
    </xdr:from>
    <xdr:to>
      <xdr:col>85</xdr:col>
      <xdr:colOff>127000</xdr:colOff>
      <xdr:row>98</xdr:row>
      <xdr:rowOff>94498</xdr:rowOff>
    </xdr:to>
    <xdr:cxnSp macro="">
      <xdr:nvCxnSpPr>
        <xdr:cNvPr id="687" name="直線コネクタ 686"/>
        <xdr:cNvCxnSpPr/>
      </xdr:nvCxnSpPr>
      <xdr:spPr>
        <a:xfrm>
          <a:off x="15481300" y="16878447"/>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8" name="積立金平均値テキスト"/>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76347</xdr:rowOff>
    </xdr:from>
    <xdr:to>
      <xdr:col>81</xdr:col>
      <xdr:colOff>50800</xdr:colOff>
      <xdr:row>98</xdr:row>
      <xdr:rowOff>129504</xdr:rowOff>
    </xdr:to>
    <xdr:cxnSp macro="">
      <xdr:nvCxnSpPr>
        <xdr:cNvPr id="690" name="直線コネクタ 689"/>
        <xdr:cNvCxnSpPr/>
      </xdr:nvCxnSpPr>
      <xdr:spPr>
        <a:xfrm flipV="1">
          <a:off x="14592300" y="16878447"/>
          <a:ext cx="889000" cy="5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114661</xdr:rowOff>
    </xdr:from>
    <xdr:to>
      <xdr:col>76</xdr:col>
      <xdr:colOff>114300</xdr:colOff>
      <xdr:row>98</xdr:row>
      <xdr:rowOff>129504</xdr:rowOff>
    </xdr:to>
    <xdr:cxnSp macro="">
      <xdr:nvCxnSpPr>
        <xdr:cNvPr id="693" name="直線コネクタ 692"/>
        <xdr:cNvCxnSpPr/>
      </xdr:nvCxnSpPr>
      <xdr:spPr>
        <a:xfrm>
          <a:off x="13703300" y="16916761"/>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114661</xdr:rowOff>
    </xdr:from>
    <xdr:to>
      <xdr:col>71</xdr:col>
      <xdr:colOff>177800</xdr:colOff>
      <xdr:row>98</xdr:row>
      <xdr:rowOff>121382</xdr:rowOff>
    </xdr:to>
    <xdr:cxnSp macro="">
      <xdr:nvCxnSpPr>
        <xdr:cNvPr id="696" name="直線コネクタ 695"/>
        <xdr:cNvCxnSpPr/>
      </xdr:nvCxnSpPr>
      <xdr:spPr>
        <a:xfrm flipV="1">
          <a:off x="12814300" y="16916761"/>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43698</xdr:rowOff>
    </xdr:from>
    <xdr:to>
      <xdr:col>85</xdr:col>
      <xdr:colOff>177800</xdr:colOff>
      <xdr:row>98</xdr:row>
      <xdr:rowOff>145298</xdr:rowOff>
    </xdr:to>
    <xdr:sp macro="" textlink="">
      <xdr:nvSpPr>
        <xdr:cNvPr id="706" name="楕円 705"/>
        <xdr:cNvSpPr/>
      </xdr:nvSpPr>
      <xdr:spPr>
        <a:xfrm>
          <a:off x="16268700" y="168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3075</xdr:rowOff>
    </xdr:from>
    <xdr:ext cx="534377" cy="259045"/>
    <xdr:sp macro="" textlink="">
      <xdr:nvSpPr>
        <xdr:cNvPr id="707" name="積立金該当値テキスト"/>
        <xdr:cNvSpPr txBox="1"/>
      </xdr:nvSpPr>
      <xdr:spPr>
        <a:xfrm>
          <a:off x="16370300" y="166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25547</xdr:rowOff>
    </xdr:from>
    <xdr:to>
      <xdr:col>81</xdr:col>
      <xdr:colOff>101600</xdr:colOff>
      <xdr:row>98</xdr:row>
      <xdr:rowOff>127147</xdr:rowOff>
    </xdr:to>
    <xdr:sp macro="" textlink="">
      <xdr:nvSpPr>
        <xdr:cNvPr id="708" name="楕円 707"/>
        <xdr:cNvSpPr/>
      </xdr:nvSpPr>
      <xdr:spPr>
        <a:xfrm>
          <a:off x="15430500" y="168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118274</xdr:rowOff>
    </xdr:from>
    <xdr:ext cx="534377" cy="259045"/>
    <xdr:sp macro="" textlink="">
      <xdr:nvSpPr>
        <xdr:cNvPr id="709" name="テキスト ボックス 708"/>
        <xdr:cNvSpPr txBox="1"/>
      </xdr:nvSpPr>
      <xdr:spPr>
        <a:xfrm>
          <a:off x="15214111" y="169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78704</xdr:rowOff>
    </xdr:from>
    <xdr:to>
      <xdr:col>76</xdr:col>
      <xdr:colOff>165100</xdr:colOff>
      <xdr:row>99</xdr:row>
      <xdr:rowOff>8854</xdr:rowOff>
    </xdr:to>
    <xdr:sp macro="" textlink="">
      <xdr:nvSpPr>
        <xdr:cNvPr id="710" name="楕円 709"/>
        <xdr:cNvSpPr/>
      </xdr:nvSpPr>
      <xdr:spPr>
        <a:xfrm>
          <a:off x="14541500" y="168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171431</xdr:rowOff>
    </xdr:from>
    <xdr:ext cx="534377" cy="259045"/>
    <xdr:sp macro="" textlink="">
      <xdr:nvSpPr>
        <xdr:cNvPr id="711" name="テキスト ボックス 710"/>
        <xdr:cNvSpPr txBox="1"/>
      </xdr:nvSpPr>
      <xdr:spPr>
        <a:xfrm>
          <a:off x="14325111" y="169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63861</xdr:rowOff>
    </xdr:from>
    <xdr:to>
      <xdr:col>72</xdr:col>
      <xdr:colOff>38100</xdr:colOff>
      <xdr:row>98</xdr:row>
      <xdr:rowOff>165461</xdr:rowOff>
    </xdr:to>
    <xdr:sp macro="" textlink="">
      <xdr:nvSpPr>
        <xdr:cNvPr id="712" name="楕円 711"/>
        <xdr:cNvSpPr/>
      </xdr:nvSpPr>
      <xdr:spPr>
        <a:xfrm>
          <a:off x="13652500" y="168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10538</xdr:rowOff>
    </xdr:from>
    <xdr:ext cx="534377" cy="259045"/>
    <xdr:sp macro="" textlink="">
      <xdr:nvSpPr>
        <xdr:cNvPr id="713" name="テキスト ボックス 712"/>
        <xdr:cNvSpPr txBox="1"/>
      </xdr:nvSpPr>
      <xdr:spPr>
        <a:xfrm>
          <a:off x="13436111" y="1664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70582</xdr:rowOff>
    </xdr:from>
    <xdr:to>
      <xdr:col>67</xdr:col>
      <xdr:colOff>101600</xdr:colOff>
      <xdr:row>99</xdr:row>
      <xdr:rowOff>732</xdr:rowOff>
    </xdr:to>
    <xdr:sp macro="" textlink="">
      <xdr:nvSpPr>
        <xdr:cNvPr id="714" name="楕円 713"/>
        <xdr:cNvSpPr/>
      </xdr:nvSpPr>
      <xdr:spPr>
        <a:xfrm>
          <a:off x="12763500" y="168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17259</xdr:rowOff>
    </xdr:from>
    <xdr:ext cx="534377" cy="259045"/>
    <xdr:sp macro="" textlink="">
      <xdr:nvSpPr>
        <xdr:cNvPr id="715" name="テキスト ボックス 714"/>
        <xdr:cNvSpPr txBox="1"/>
      </xdr:nvSpPr>
      <xdr:spPr>
        <a:xfrm>
          <a:off x="12547111" y="166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54955</xdr:rowOff>
    </xdr:from>
    <xdr:to>
      <xdr:col>116</xdr:col>
      <xdr:colOff>63500</xdr:colOff>
      <xdr:row>59</xdr:row>
      <xdr:rowOff>56326</xdr:rowOff>
    </xdr:to>
    <xdr:cxnSp macro="">
      <xdr:nvCxnSpPr>
        <xdr:cNvPr id="803" name="直線コネクタ 802"/>
        <xdr:cNvCxnSpPr/>
      </xdr:nvCxnSpPr>
      <xdr:spPr>
        <a:xfrm>
          <a:off x="21323300" y="1017050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54955</xdr:rowOff>
    </xdr:from>
    <xdr:to>
      <xdr:col>111</xdr:col>
      <xdr:colOff>177800</xdr:colOff>
      <xdr:row>59</xdr:row>
      <xdr:rowOff>64719</xdr:rowOff>
    </xdr:to>
    <xdr:cxnSp macro="">
      <xdr:nvCxnSpPr>
        <xdr:cNvPr id="806" name="直線コネクタ 805"/>
        <xdr:cNvCxnSpPr/>
      </xdr:nvCxnSpPr>
      <xdr:spPr>
        <a:xfrm flipV="1">
          <a:off x="20434300" y="10170505"/>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64588</xdr:rowOff>
    </xdr:from>
    <xdr:to>
      <xdr:col>107</xdr:col>
      <xdr:colOff>50800</xdr:colOff>
      <xdr:row>59</xdr:row>
      <xdr:rowOff>64719</xdr:rowOff>
    </xdr:to>
    <xdr:cxnSp macro="">
      <xdr:nvCxnSpPr>
        <xdr:cNvPr id="809" name="直線コネクタ 808"/>
        <xdr:cNvCxnSpPr/>
      </xdr:nvCxnSpPr>
      <xdr:spPr>
        <a:xfrm>
          <a:off x="19545300" y="1018013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64556</xdr:rowOff>
    </xdr:from>
    <xdr:to>
      <xdr:col>102</xdr:col>
      <xdr:colOff>114300</xdr:colOff>
      <xdr:row>59</xdr:row>
      <xdr:rowOff>64588</xdr:rowOff>
    </xdr:to>
    <xdr:cxnSp macro="">
      <xdr:nvCxnSpPr>
        <xdr:cNvPr id="812" name="直線コネクタ 811"/>
        <xdr:cNvCxnSpPr/>
      </xdr:nvCxnSpPr>
      <xdr:spPr>
        <a:xfrm>
          <a:off x="18656300" y="1018010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5526</xdr:rowOff>
    </xdr:from>
    <xdr:to>
      <xdr:col>116</xdr:col>
      <xdr:colOff>114300</xdr:colOff>
      <xdr:row>59</xdr:row>
      <xdr:rowOff>107126</xdr:rowOff>
    </xdr:to>
    <xdr:sp macro="" textlink="">
      <xdr:nvSpPr>
        <xdr:cNvPr id="822" name="楕円 821"/>
        <xdr:cNvSpPr/>
      </xdr:nvSpPr>
      <xdr:spPr>
        <a:xfrm>
          <a:off x="22110700" y="101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91903</xdr:rowOff>
    </xdr:from>
    <xdr:ext cx="469744" cy="259045"/>
    <xdr:sp macro="" textlink="">
      <xdr:nvSpPr>
        <xdr:cNvPr id="823" name="貸付金該当値テキスト"/>
        <xdr:cNvSpPr txBox="1"/>
      </xdr:nvSpPr>
      <xdr:spPr>
        <a:xfrm>
          <a:off x="22212300" y="1003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4155</xdr:rowOff>
    </xdr:from>
    <xdr:to>
      <xdr:col>112</xdr:col>
      <xdr:colOff>38100</xdr:colOff>
      <xdr:row>59</xdr:row>
      <xdr:rowOff>105755</xdr:rowOff>
    </xdr:to>
    <xdr:sp macro="" textlink="">
      <xdr:nvSpPr>
        <xdr:cNvPr id="824" name="楕円 823"/>
        <xdr:cNvSpPr/>
      </xdr:nvSpPr>
      <xdr:spPr>
        <a:xfrm>
          <a:off x="21272500" y="101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96882</xdr:rowOff>
    </xdr:from>
    <xdr:ext cx="469744" cy="259045"/>
    <xdr:sp macro="" textlink="">
      <xdr:nvSpPr>
        <xdr:cNvPr id="825" name="テキスト ボックス 824"/>
        <xdr:cNvSpPr txBox="1"/>
      </xdr:nvSpPr>
      <xdr:spPr>
        <a:xfrm>
          <a:off x="21088428" y="102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13919</xdr:rowOff>
    </xdr:from>
    <xdr:to>
      <xdr:col>107</xdr:col>
      <xdr:colOff>101600</xdr:colOff>
      <xdr:row>59</xdr:row>
      <xdr:rowOff>115519</xdr:rowOff>
    </xdr:to>
    <xdr:sp macro="" textlink="">
      <xdr:nvSpPr>
        <xdr:cNvPr id="826" name="楕円 825"/>
        <xdr:cNvSpPr/>
      </xdr:nvSpPr>
      <xdr:spPr>
        <a:xfrm>
          <a:off x="20383500" y="101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106646</xdr:rowOff>
    </xdr:from>
    <xdr:ext cx="469744" cy="259045"/>
    <xdr:sp macro="" textlink="">
      <xdr:nvSpPr>
        <xdr:cNvPr id="827" name="テキスト ボックス 826"/>
        <xdr:cNvSpPr txBox="1"/>
      </xdr:nvSpPr>
      <xdr:spPr>
        <a:xfrm>
          <a:off x="20199428" y="102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13788</xdr:rowOff>
    </xdr:from>
    <xdr:to>
      <xdr:col>102</xdr:col>
      <xdr:colOff>165100</xdr:colOff>
      <xdr:row>59</xdr:row>
      <xdr:rowOff>115388</xdr:rowOff>
    </xdr:to>
    <xdr:sp macro="" textlink="">
      <xdr:nvSpPr>
        <xdr:cNvPr id="828" name="楕円 827"/>
        <xdr:cNvSpPr/>
      </xdr:nvSpPr>
      <xdr:spPr>
        <a:xfrm>
          <a:off x="194945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106515</xdr:rowOff>
    </xdr:from>
    <xdr:ext cx="469744" cy="259045"/>
    <xdr:sp macro="" textlink="">
      <xdr:nvSpPr>
        <xdr:cNvPr id="829" name="テキスト ボックス 828"/>
        <xdr:cNvSpPr txBox="1"/>
      </xdr:nvSpPr>
      <xdr:spPr>
        <a:xfrm>
          <a:off x="19310428"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13756</xdr:rowOff>
    </xdr:from>
    <xdr:to>
      <xdr:col>98</xdr:col>
      <xdr:colOff>38100</xdr:colOff>
      <xdr:row>59</xdr:row>
      <xdr:rowOff>115356</xdr:rowOff>
    </xdr:to>
    <xdr:sp macro="" textlink="">
      <xdr:nvSpPr>
        <xdr:cNvPr id="830" name="楕円 829"/>
        <xdr:cNvSpPr/>
      </xdr:nvSpPr>
      <xdr:spPr>
        <a:xfrm>
          <a:off x="18605500" y="101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106483</xdr:rowOff>
    </xdr:from>
    <xdr:ext cx="469744" cy="259045"/>
    <xdr:sp macro="" textlink="">
      <xdr:nvSpPr>
        <xdr:cNvPr id="831" name="テキスト ボックス 830"/>
        <xdr:cNvSpPr txBox="1"/>
      </xdr:nvSpPr>
      <xdr:spPr>
        <a:xfrm>
          <a:off x="18421428" y="102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91580</xdr:rowOff>
    </xdr:from>
    <xdr:to>
      <xdr:col>116</xdr:col>
      <xdr:colOff>63500</xdr:colOff>
      <xdr:row>76</xdr:row>
      <xdr:rowOff>125146</xdr:rowOff>
    </xdr:to>
    <xdr:cxnSp macro="">
      <xdr:nvCxnSpPr>
        <xdr:cNvPr id="861" name="直線コネクタ 860"/>
        <xdr:cNvCxnSpPr/>
      </xdr:nvCxnSpPr>
      <xdr:spPr>
        <a:xfrm flipV="1">
          <a:off x="21323300" y="13121780"/>
          <a:ext cx="8382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125146</xdr:rowOff>
    </xdr:from>
    <xdr:to>
      <xdr:col>111</xdr:col>
      <xdr:colOff>177800</xdr:colOff>
      <xdr:row>76</xdr:row>
      <xdr:rowOff>149644</xdr:rowOff>
    </xdr:to>
    <xdr:cxnSp macro="">
      <xdr:nvCxnSpPr>
        <xdr:cNvPr id="864" name="直線コネクタ 863"/>
        <xdr:cNvCxnSpPr/>
      </xdr:nvCxnSpPr>
      <xdr:spPr>
        <a:xfrm flipV="1">
          <a:off x="20434300" y="13155346"/>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116269</xdr:rowOff>
    </xdr:from>
    <xdr:to>
      <xdr:col>107</xdr:col>
      <xdr:colOff>50800</xdr:colOff>
      <xdr:row>76</xdr:row>
      <xdr:rowOff>149644</xdr:rowOff>
    </xdr:to>
    <xdr:cxnSp macro="">
      <xdr:nvCxnSpPr>
        <xdr:cNvPr id="867" name="直線コネクタ 866"/>
        <xdr:cNvCxnSpPr/>
      </xdr:nvCxnSpPr>
      <xdr:spPr>
        <a:xfrm>
          <a:off x="19545300" y="12975019"/>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116269</xdr:rowOff>
    </xdr:from>
    <xdr:to>
      <xdr:col>102</xdr:col>
      <xdr:colOff>114300</xdr:colOff>
      <xdr:row>75</xdr:row>
      <xdr:rowOff>169227</xdr:rowOff>
    </xdr:to>
    <xdr:cxnSp macro="">
      <xdr:nvCxnSpPr>
        <xdr:cNvPr id="870" name="直線コネクタ 869"/>
        <xdr:cNvCxnSpPr/>
      </xdr:nvCxnSpPr>
      <xdr:spPr>
        <a:xfrm flipV="1">
          <a:off x="18656300" y="12975019"/>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40780</xdr:rowOff>
    </xdr:from>
    <xdr:to>
      <xdr:col>116</xdr:col>
      <xdr:colOff>114300</xdr:colOff>
      <xdr:row>76</xdr:row>
      <xdr:rowOff>142380</xdr:rowOff>
    </xdr:to>
    <xdr:sp macro="" textlink="">
      <xdr:nvSpPr>
        <xdr:cNvPr id="880" name="楕円 879"/>
        <xdr:cNvSpPr/>
      </xdr:nvSpPr>
      <xdr:spPr>
        <a:xfrm>
          <a:off x="221107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19207</xdr:rowOff>
    </xdr:from>
    <xdr:ext cx="534377" cy="259045"/>
    <xdr:sp macro="" textlink="">
      <xdr:nvSpPr>
        <xdr:cNvPr id="881" name="繰出金該当値テキスト"/>
        <xdr:cNvSpPr txBox="1"/>
      </xdr:nvSpPr>
      <xdr:spPr>
        <a:xfrm>
          <a:off x="22212300" y="130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74346</xdr:rowOff>
    </xdr:from>
    <xdr:to>
      <xdr:col>112</xdr:col>
      <xdr:colOff>38100</xdr:colOff>
      <xdr:row>77</xdr:row>
      <xdr:rowOff>4496</xdr:rowOff>
    </xdr:to>
    <xdr:sp macro="" textlink="">
      <xdr:nvSpPr>
        <xdr:cNvPr id="882" name="楕円 881"/>
        <xdr:cNvSpPr/>
      </xdr:nvSpPr>
      <xdr:spPr>
        <a:xfrm>
          <a:off x="21272500" y="131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167073</xdr:rowOff>
    </xdr:from>
    <xdr:ext cx="534377" cy="259045"/>
    <xdr:sp macro="" textlink="">
      <xdr:nvSpPr>
        <xdr:cNvPr id="883" name="テキスト ボックス 882"/>
        <xdr:cNvSpPr txBox="1"/>
      </xdr:nvSpPr>
      <xdr:spPr>
        <a:xfrm>
          <a:off x="21056111" y="131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98844</xdr:rowOff>
    </xdr:from>
    <xdr:to>
      <xdr:col>107</xdr:col>
      <xdr:colOff>101600</xdr:colOff>
      <xdr:row>77</xdr:row>
      <xdr:rowOff>28994</xdr:rowOff>
    </xdr:to>
    <xdr:sp macro="" textlink="">
      <xdr:nvSpPr>
        <xdr:cNvPr id="884" name="楕円 883"/>
        <xdr:cNvSpPr/>
      </xdr:nvSpPr>
      <xdr:spPr>
        <a:xfrm>
          <a:off x="203835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20121</xdr:rowOff>
    </xdr:from>
    <xdr:ext cx="534377" cy="259045"/>
    <xdr:sp macro="" textlink="">
      <xdr:nvSpPr>
        <xdr:cNvPr id="885" name="テキスト ボックス 884"/>
        <xdr:cNvSpPr txBox="1"/>
      </xdr:nvSpPr>
      <xdr:spPr>
        <a:xfrm>
          <a:off x="20167111" y="132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65469</xdr:rowOff>
    </xdr:from>
    <xdr:to>
      <xdr:col>102</xdr:col>
      <xdr:colOff>165100</xdr:colOff>
      <xdr:row>75</xdr:row>
      <xdr:rowOff>167069</xdr:rowOff>
    </xdr:to>
    <xdr:sp macro="" textlink="">
      <xdr:nvSpPr>
        <xdr:cNvPr id="886" name="楕円 885"/>
        <xdr:cNvSpPr/>
      </xdr:nvSpPr>
      <xdr:spPr>
        <a:xfrm>
          <a:off x="19494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158196</xdr:rowOff>
    </xdr:from>
    <xdr:ext cx="534377" cy="259045"/>
    <xdr:sp macro="" textlink="">
      <xdr:nvSpPr>
        <xdr:cNvPr id="887" name="テキスト ボックス 886"/>
        <xdr:cNvSpPr txBox="1"/>
      </xdr:nvSpPr>
      <xdr:spPr>
        <a:xfrm>
          <a:off x="19278111" y="130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118428</xdr:rowOff>
    </xdr:from>
    <xdr:to>
      <xdr:col>98</xdr:col>
      <xdr:colOff>38100</xdr:colOff>
      <xdr:row>76</xdr:row>
      <xdr:rowOff>48577</xdr:rowOff>
    </xdr:to>
    <xdr:sp macro="" textlink="">
      <xdr:nvSpPr>
        <xdr:cNvPr id="888" name="楕円 887"/>
        <xdr:cNvSpPr/>
      </xdr:nvSpPr>
      <xdr:spPr>
        <a:xfrm>
          <a:off x="18605500" y="12977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39704</xdr:rowOff>
    </xdr:from>
    <xdr:ext cx="534377" cy="259045"/>
    <xdr:sp macro="" textlink="">
      <xdr:nvSpPr>
        <xdr:cNvPr id="889" name="テキスト ボックス 888"/>
        <xdr:cNvSpPr txBox="1"/>
      </xdr:nvSpPr>
      <xdr:spPr>
        <a:xfrm>
          <a:off x="18389111" y="130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性質別における市民一人あたりの歳出は、扶助費が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575</a:t>
          </a:r>
          <a:r>
            <a:rPr kumimoji="1" lang="ja-JP" altLang="en-US" sz="1100">
              <a:latin typeface="ＭＳ Ｐゴシック" panose="020B0600070205080204" pitchFamily="50" charset="-128"/>
              <a:ea typeface="ＭＳ Ｐゴシック" panose="020B0600070205080204" pitchFamily="50" charset="-128"/>
            </a:rPr>
            <a:t>円と他の性質別と比較し多い状況であり、類似団体も同様の傾向である。</a:t>
          </a:r>
        </a:p>
        <a:p>
          <a:r>
            <a:rPr kumimoji="1" lang="ja-JP" altLang="en-US" sz="1100">
              <a:latin typeface="ＭＳ Ｐゴシック" panose="020B0600070205080204" pitchFamily="50" charset="-128"/>
              <a:ea typeface="ＭＳ Ｐゴシック" panose="020B0600070205080204" pitchFamily="50" charset="-128"/>
            </a:rPr>
            <a:t>　扶助費の増加については、管内民間保育所運営委託や障がい者自立支援に係る介護給付・訓練等給付費などによるものである。</a:t>
          </a:r>
        </a:p>
        <a:p>
          <a:r>
            <a:rPr kumimoji="1" lang="ja-JP" altLang="en-US" sz="1100">
              <a:latin typeface="ＭＳ Ｐゴシック" panose="020B0600070205080204" pitchFamily="50" charset="-128"/>
              <a:ea typeface="ＭＳ Ｐゴシック" panose="020B0600070205080204" pitchFamily="50" charset="-128"/>
            </a:rPr>
            <a:t>　今後も扶助費の増加が見込まれるが、優先的に財源を確保しつつ、扶助費の適正な抑制に努めていく。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109,954
108,229
21.08
35,859,666
34,588,739
1,030,993
19,459,767
37,667,308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157988</xdr:rowOff>
    </xdr:from>
    <xdr:to>
      <xdr:col>24</xdr:col>
      <xdr:colOff>63500</xdr:colOff>
      <xdr:row>36</xdr:row>
      <xdr:rowOff>33020</xdr:rowOff>
    </xdr:to>
    <xdr:cxnSp macro="">
      <xdr:nvCxnSpPr>
        <xdr:cNvPr id="61" name="直線コネクタ 60"/>
        <xdr:cNvCxnSpPr/>
      </xdr:nvCxnSpPr>
      <xdr:spPr>
        <a:xfrm>
          <a:off x="3797300" y="6158738"/>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157988</xdr:rowOff>
    </xdr:from>
    <xdr:to>
      <xdr:col>19</xdr:col>
      <xdr:colOff>177800</xdr:colOff>
      <xdr:row>36</xdr:row>
      <xdr:rowOff>9398</xdr:rowOff>
    </xdr:to>
    <xdr:cxnSp macro="">
      <xdr:nvCxnSpPr>
        <xdr:cNvPr id="64" name="直線コネクタ 63"/>
        <xdr:cNvCxnSpPr/>
      </xdr:nvCxnSpPr>
      <xdr:spPr>
        <a:xfrm flipV="1">
          <a:off x="2908300" y="61587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113030</xdr:rowOff>
    </xdr:from>
    <xdr:to>
      <xdr:col>15</xdr:col>
      <xdr:colOff>50800</xdr:colOff>
      <xdr:row>36</xdr:row>
      <xdr:rowOff>9398</xdr:rowOff>
    </xdr:to>
    <xdr:cxnSp macro="">
      <xdr:nvCxnSpPr>
        <xdr:cNvPr id="67" name="直線コネクタ 66"/>
        <xdr:cNvCxnSpPr/>
      </xdr:nvCxnSpPr>
      <xdr:spPr>
        <a:xfrm>
          <a:off x="2019300" y="6113780"/>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168656</xdr:rowOff>
    </xdr:from>
    <xdr:to>
      <xdr:col>10</xdr:col>
      <xdr:colOff>114300</xdr:colOff>
      <xdr:row>35</xdr:row>
      <xdr:rowOff>113030</xdr:rowOff>
    </xdr:to>
    <xdr:cxnSp macro="">
      <xdr:nvCxnSpPr>
        <xdr:cNvPr id="70" name="直線コネクタ 69"/>
        <xdr:cNvCxnSpPr/>
      </xdr:nvCxnSpPr>
      <xdr:spPr>
        <a:xfrm>
          <a:off x="1130300" y="59979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80" name="楕円 79"/>
        <xdr:cNvSpPr/>
      </xdr:nvSpPr>
      <xdr:spPr>
        <a:xfrm>
          <a:off x="458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5097</xdr:rowOff>
    </xdr:from>
    <xdr:ext cx="469744" cy="259045"/>
    <xdr:sp macro="" textlink="">
      <xdr:nvSpPr>
        <xdr:cNvPr id="81" name="議会費該当値テキスト"/>
        <xdr:cNvSpPr txBox="1"/>
      </xdr:nvSpPr>
      <xdr:spPr>
        <a:xfrm>
          <a:off x="4686300"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107188</xdr:rowOff>
    </xdr:from>
    <xdr:to>
      <xdr:col>20</xdr:col>
      <xdr:colOff>38100</xdr:colOff>
      <xdr:row>36</xdr:row>
      <xdr:rowOff>37338</xdr:rowOff>
    </xdr:to>
    <xdr:sp macro="" textlink="">
      <xdr:nvSpPr>
        <xdr:cNvPr id="82" name="楕円 81"/>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53865</xdr:rowOff>
    </xdr:from>
    <xdr:ext cx="469744" cy="259045"/>
    <xdr:sp macro="" textlink="">
      <xdr:nvSpPr>
        <xdr:cNvPr id="83" name="テキスト ボックス 82"/>
        <xdr:cNvSpPr txBox="1"/>
      </xdr:nvSpPr>
      <xdr:spPr>
        <a:xfrm>
          <a:off x="3562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130048</xdr:rowOff>
    </xdr:from>
    <xdr:to>
      <xdr:col>15</xdr:col>
      <xdr:colOff>101600</xdr:colOff>
      <xdr:row>36</xdr:row>
      <xdr:rowOff>60198</xdr:rowOff>
    </xdr:to>
    <xdr:sp macro="" textlink="">
      <xdr:nvSpPr>
        <xdr:cNvPr id="84" name="楕円 83"/>
        <xdr:cNvSpPr/>
      </xdr:nvSpPr>
      <xdr:spPr>
        <a:xfrm>
          <a:off x="2857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76725</xdr:rowOff>
    </xdr:from>
    <xdr:ext cx="469744" cy="259045"/>
    <xdr:sp macro="" textlink="">
      <xdr:nvSpPr>
        <xdr:cNvPr id="85" name="テキスト ボックス 84"/>
        <xdr:cNvSpPr txBox="1"/>
      </xdr:nvSpPr>
      <xdr:spPr>
        <a:xfrm>
          <a:off x="2673428" y="59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62230</xdr:rowOff>
    </xdr:from>
    <xdr:to>
      <xdr:col>10</xdr:col>
      <xdr:colOff>165100</xdr:colOff>
      <xdr:row>35</xdr:row>
      <xdr:rowOff>163830</xdr:rowOff>
    </xdr:to>
    <xdr:sp macro="" textlink="">
      <xdr:nvSpPr>
        <xdr:cNvPr id="86" name="楕円 85"/>
        <xdr:cNvSpPr/>
      </xdr:nvSpPr>
      <xdr:spPr>
        <a:xfrm>
          <a:off x="1968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8907</xdr:rowOff>
    </xdr:from>
    <xdr:ext cx="469744" cy="259045"/>
    <xdr:sp macro="" textlink="">
      <xdr:nvSpPr>
        <xdr:cNvPr id="87" name="テキスト ボックス 86"/>
        <xdr:cNvSpPr txBox="1"/>
      </xdr:nvSpPr>
      <xdr:spPr>
        <a:xfrm>
          <a:off x="1784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117856</xdr:rowOff>
    </xdr:from>
    <xdr:to>
      <xdr:col>6</xdr:col>
      <xdr:colOff>38100</xdr:colOff>
      <xdr:row>35</xdr:row>
      <xdr:rowOff>48006</xdr:rowOff>
    </xdr:to>
    <xdr:sp macro="" textlink="">
      <xdr:nvSpPr>
        <xdr:cNvPr id="88" name="楕円 87"/>
        <xdr:cNvSpPr/>
      </xdr:nvSpPr>
      <xdr:spPr>
        <a:xfrm>
          <a:off x="1079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64533</xdr:rowOff>
    </xdr:from>
    <xdr:ext cx="469744" cy="259045"/>
    <xdr:sp macro="" textlink="">
      <xdr:nvSpPr>
        <xdr:cNvPr id="89" name="テキスト ボックス 88"/>
        <xdr:cNvSpPr txBox="1"/>
      </xdr:nvSpPr>
      <xdr:spPr>
        <a:xfrm>
          <a:off x="895428"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132721</xdr:rowOff>
    </xdr:from>
    <xdr:to>
      <xdr:col>24</xdr:col>
      <xdr:colOff>63500</xdr:colOff>
      <xdr:row>58</xdr:row>
      <xdr:rowOff>143184</xdr:rowOff>
    </xdr:to>
    <xdr:cxnSp macro="">
      <xdr:nvCxnSpPr>
        <xdr:cNvPr id="120" name="直線コネクタ 119"/>
        <xdr:cNvCxnSpPr/>
      </xdr:nvCxnSpPr>
      <xdr:spPr>
        <a:xfrm>
          <a:off x="3797300" y="10076821"/>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129077</xdr:rowOff>
    </xdr:from>
    <xdr:to>
      <xdr:col>19</xdr:col>
      <xdr:colOff>177800</xdr:colOff>
      <xdr:row>58</xdr:row>
      <xdr:rowOff>132721</xdr:rowOff>
    </xdr:to>
    <xdr:cxnSp macro="">
      <xdr:nvCxnSpPr>
        <xdr:cNvPr id="123" name="直線コネクタ 122"/>
        <xdr:cNvCxnSpPr/>
      </xdr:nvCxnSpPr>
      <xdr:spPr>
        <a:xfrm>
          <a:off x="2908300" y="10073177"/>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97885</xdr:rowOff>
    </xdr:from>
    <xdr:to>
      <xdr:col>15</xdr:col>
      <xdr:colOff>50800</xdr:colOff>
      <xdr:row>58</xdr:row>
      <xdr:rowOff>129077</xdr:rowOff>
    </xdr:to>
    <xdr:cxnSp macro="">
      <xdr:nvCxnSpPr>
        <xdr:cNvPr id="126" name="直線コネクタ 125"/>
        <xdr:cNvCxnSpPr/>
      </xdr:nvCxnSpPr>
      <xdr:spPr>
        <a:xfrm>
          <a:off x="2019300" y="10041985"/>
          <a:ext cx="8890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97885</xdr:rowOff>
    </xdr:from>
    <xdr:to>
      <xdr:col>10</xdr:col>
      <xdr:colOff>114300</xdr:colOff>
      <xdr:row>58</xdr:row>
      <xdr:rowOff>126030</xdr:rowOff>
    </xdr:to>
    <xdr:cxnSp macro="">
      <xdr:nvCxnSpPr>
        <xdr:cNvPr id="129" name="直線コネクタ 128"/>
        <xdr:cNvCxnSpPr/>
      </xdr:nvCxnSpPr>
      <xdr:spPr>
        <a:xfrm flipV="1">
          <a:off x="1130300" y="10041985"/>
          <a:ext cx="889000" cy="2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92384</xdr:rowOff>
    </xdr:from>
    <xdr:to>
      <xdr:col>24</xdr:col>
      <xdr:colOff>114300</xdr:colOff>
      <xdr:row>59</xdr:row>
      <xdr:rowOff>22534</xdr:rowOff>
    </xdr:to>
    <xdr:sp macro="" textlink="">
      <xdr:nvSpPr>
        <xdr:cNvPr id="139" name="楕円 138"/>
        <xdr:cNvSpPr/>
      </xdr:nvSpPr>
      <xdr:spPr>
        <a:xfrm>
          <a:off x="4584700" y="10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81921</xdr:rowOff>
    </xdr:from>
    <xdr:to>
      <xdr:col>20</xdr:col>
      <xdr:colOff>38100</xdr:colOff>
      <xdr:row>59</xdr:row>
      <xdr:rowOff>12071</xdr:rowOff>
    </xdr:to>
    <xdr:sp macro="" textlink="">
      <xdr:nvSpPr>
        <xdr:cNvPr id="141" name="楕円 140"/>
        <xdr:cNvSpPr/>
      </xdr:nvSpPr>
      <xdr:spPr>
        <a:xfrm>
          <a:off x="3746500" y="100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3198</xdr:rowOff>
    </xdr:from>
    <xdr:ext cx="534377" cy="259045"/>
    <xdr:sp macro="" textlink="">
      <xdr:nvSpPr>
        <xdr:cNvPr id="142" name="テキスト ボックス 141"/>
        <xdr:cNvSpPr txBox="1"/>
      </xdr:nvSpPr>
      <xdr:spPr>
        <a:xfrm>
          <a:off x="3530111" y="101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78277</xdr:rowOff>
    </xdr:from>
    <xdr:to>
      <xdr:col>15</xdr:col>
      <xdr:colOff>101600</xdr:colOff>
      <xdr:row>59</xdr:row>
      <xdr:rowOff>8427</xdr:rowOff>
    </xdr:to>
    <xdr:sp macro="" textlink="">
      <xdr:nvSpPr>
        <xdr:cNvPr id="143" name="楕円 142"/>
        <xdr:cNvSpPr/>
      </xdr:nvSpPr>
      <xdr:spPr>
        <a:xfrm>
          <a:off x="2857500" y="100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171004</xdr:rowOff>
    </xdr:from>
    <xdr:ext cx="534377" cy="259045"/>
    <xdr:sp macro="" textlink="">
      <xdr:nvSpPr>
        <xdr:cNvPr id="144" name="テキスト ボックス 143"/>
        <xdr:cNvSpPr txBox="1"/>
      </xdr:nvSpPr>
      <xdr:spPr>
        <a:xfrm>
          <a:off x="2641111" y="101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47085</xdr:rowOff>
    </xdr:from>
    <xdr:to>
      <xdr:col>10</xdr:col>
      <xdr:colOff>165100</xdr:colOff>
      <xdr:row>58</xdr:row>
      <xdr:rowOff>148685</xdr:rowOff>
    </xdr:to>
    <xdr:sp macro="" textlink="">
      <xdr:nvSpPr>
        <xdr:cNvPr id="145" name="楕円 144"/>
        <xdr:cNvSpPr/>
      </xdr:nvSpPr>
      <xdr:spPr>
        <a:xfrm>
          <a:off x="1968500" y="99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165212</xdr:rowOff>
    </xdr:from>
    <xdr:ext cx="534377" cy="259045"/>
    <xdr:sp macro="" textlink="">
      <xdr:nvSpPr>
        <xdr:cNvPr id="146" name="テキスト ボックス 145"/>
        <xdr:cNvSpPr txBox="1"/>
      </xdr:nvSpPr>
      <xdr:spPr>
        <a:xfrm>
          <a:off x="1752111" y="97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75230</xdr:rowOff>
    </xdr:from>
    <xdr:to>
      <xdr:col>6</xdr:col>
      <xdr:colOff>38100</xdr:colOff>
      <xdr:row>59</xdr:row>
      <xdr:rowOff>5380</xdr:rowOff>
    </xdr:to>
    <xdr:sp macro="" textlink="">
      <xdr:nvSpPr>
        <xdr:cNvPr id="147" name="楕円 146"/>
        <xdr:cNvSpPr/>
      </xdr:nvSpPr>
      <xdr:spPr>
        <a:xfrm>
          <a:off x="1079500" y="10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167957</xdr:rowOff>
    </xdr:from>
    <xdr:ext cx="534377" cy="259045"/>
    <xdr:sp macro="" textlink="">
      <xdr:nvSpPr>
        <xdr:cNvPr id="148" name="テキスト ボックス 147"/>
        <xdr:cNvSpPr txBox="1"/>
      </xdr:nvSpPr>
      <xdr:spPr>
        <a:xfrm>
          <a:off x="863111" y="101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34379</xdr:rowOff>
    </xdr:from>
    <xdr:to>
      <xdr:col>24</xdr:col>
      <xdr:colOff>63500</xdr:colOff>
      <xdr:row>78</xdr:row>
      <xdr:rowOff>156287</xdr:rowOff>
    </xdr:to>
    <xdr:cxnSp macro="">
      <xdr:nvCxnSpPr>
        <xdr:cNvPr id="178" name="直線コネクタ 177"/>
        <xdr:cNvCxnSpPr/>
      </xdr:nvCxnSpPr>
      <xdr:spPr>
        <a:xfrm flipV="1">
          <a:off x="3797300" y="13407479"/>
          <a:ext cx="838200" cy="1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156287</xdr:rowOff>
    </xdr:from>
    <xdr:to>
      <xdr:col>19</xdr:col>
      <xdr:colOff>177800</xdr:colOff>
      <xdr:row>78</xdr:row>
      <xdr:rowOff>169748</xdr:rowOff>
    </xdr:to>
    <xdr:cxnSp macro="">
      <xdr:nvCxnSpPr>
        <xdr:cNvPr id="181" name="直線コネクタ 180"/>
        <xdr:cNvCxnSpPr/>
      </xdr:nvCxnSpPr>
      <xdr:spPr>
        <a:xfrm flipV="1">
          <a:off x="2908300" y="13529387"/>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108420</xdr:rowOff>
    </xdr:from>
    <xdr:to>
      <xdr:col>15</xdr:col>
      <xdr:colOff>50800</xdr:colOff>
      <xdr:row>78</xdr:row>
      <xdr:rowOff>169748</xdr:rowOff>
    </xdr:to>
    <xdr:cxnSp macro="">
      <xdr:nvCxnSpPr>
        <xdr:cNvPr id="184" name="直線コネクタ 183"/>
        <xdr:cNvCxnSpPr/>
      </xdr:nvCxnSpPr>
      <xdr:spPr>
        <a:xfrm>
          <a:off x="2019300" y="13481520"/>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108420</xdr:rowOff>
    </xdr:from>
    <xdr:to>
      <xdr:col>10</xdr:col>
      <xdr:colOff>114300</xdr:colOff>
      <xdr:row>79</xdr:row>
      <xdr:rowOff>15990</xdr:rowOff>
    </xdr:to>
    <xdr:cxnSp macro="">
      <xdr:nvCxnSpPr>
        <xdr:cNvPr id="187" name="直線コネクタ 186"/>
        <xdr:cNvCxnSpPr/>
      </xdr:nvCxnSpPr>
      <xdr:spPr>
        <a:xfrm flipV="1">
          <a:off x="1130300" y="13481520"/>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155029</xdr:rowOff>
    </xdr:from>
    <xdr:to>
      <xdr:col>24</xdr:col>
      <xdr:colOff>114300</xdr:colOff>
      <xdr:row>78</xdr:row>
      <xdr:rowOff>85179</xdr:rowOff>
    </xdr:to>
    <xdr:sp macro="" textlink="">
      <xdr:nvSpPr>
        <xdr:cNvPr id="197" name="楕円 196"/>
        <xdr:cNvSpPr/>
      </xdr:nvSpPr>
      <xdr:spPr>
        <a:xfrm>
          <a:off x="4584700" y="133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133456</xdr:rowOff>
    </xdr:from>
    <xdr:ext cx="599010" cy="259045"/>
    <xdr:sp macro="" textlink="">
      <xdr:nvSpPr>
        <xdr:cNvPr id="198" name="民生費該当値テキスト"/>
        <xdr:cNvSpPr txBox="1"/>
      </xdr:nvSpPr>
      <xdr:spPr>
        <a:xfrm>
          <a:off x="4686300" y="133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105487</xdr:rowOff>
    </xdr:from>
    <xdr:to>
      <xdr:col>20</xdr:col>
      <xdr:colOff>38100</xdr:colOff>
      <xdr:row>79</xdr:row>
      <xdr:rowOff>35637</xdr:rowOff>
    </xdr:to>
    <xdr:sp macro="" textlink="">
      <xdr:nvSpPr>
        <xdr:cNvPr id="199" name="楕円 198"/>
        <xdr:cNvSpPr/>
      </xdr:nvSpPr>
      <xdr:spPr>
        <a:xfrm>
          <a:off x="3746500" y="134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26764</xdr:rowOff>
    </xdr:from>
    <xdr:ext cx="599010" cy="259045"/>
    <xdr:sp macro="" textlink="">
      <xdr:nvSpPr>
        <xdr:cNvPr id="200" name="テキスト ボックス 199"/>
        <xdr:cNvSpPr txBox="1"/>
      </xdr:nvSpPr>
      <xdr:spPr>
        <a:xfrm>
          <a:off x="3497795" y="1357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118948</xdr:rowOff>
    </xdr:from>
    <xdr:to>
      <xdr:col>15</xdr:col>
      <xdr:colOff>101600</xdr:colOff>
      <xdr:row>79</xdr:row>
      <xdr:rowOff>49098</xdr:rowOff>
    </xdr:to>
    <xdr:sp macro="" textlink="">
      <xdr:nvSpPr>
        <xdr:cNvPr id="201" name="楕円 200"/>
        <xdr:cNvSpPr/>
      </xdr:nvSpPr>
      <xdr:spPr>
        <a:xfrm>
          <a:off x="2857500" y="134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40225</xdr:rowOff>
    </xdr:from>
    <xdr:ext cx="599010" cy="259045"/>
    <xdr:sp macro="" textlink="">
      <xdr:nvSpPr>
        <xdr:cNvPr id="202" name="テキスト ボックス 201"/>
        <xdr:cNvSpPr txBox="1"/>
      </xdr:nvSpPr>
      <xdr:spPr>
        <a:xfrm>
          <a:off x="2608795" y="135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57620</xdr:rowOff>
    </xdr:from>
    <xdr:to>
      <xdr:col>10</xdr:col>
      <xdr:colOff>165100</xdr:colOff>
      <xdr:row>78</xdr:row>
      <xdr:rowOff>159220</xdr:rowOff>
    </xdr:to>
    <xdr:sp macro="" textlink="">
      <xdr:nvSpPr>
        <xdr:cNvPr id="203" name="楕円 202"/>
        <xdr:cNvSpPr/>
      </xdr:nvSpPr>
      <xdr:spPr>
        <a:xfrm>
          <a:off x="1968500" y="13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150347</xdr:rowOff>
    </xdr:from>
    <xdr:ext cx="599010" cy="259045"/>
    <xdr:sp macro="" textlink="">
      <xdr:nvSpPr>
        <xdr:cNvPr id="204" name="テキスト ボックス 203"/>
        <xdr:cNvSpPr txBox="1"/>
      </xdr:nvSpPr>
      <xdr:spPr>
        <a:xfrm>
          <a:off x="1719795" y="1352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136640</xdr:rowOff>
    </xdr:from>
    <xdr:to>
      <xdr:col>6</xdr:col>
      <xdr:colOff>38100</xdr:colOff>
      <xdr:row>79</xdr:row>
      <xdr:rowOff>66790</xdr:rowOff>
    </xdr:to>
    <xdr:sp macro="" textlink="">
      <xdr:nvSpPr>
        <xdr:cNvPr id="205" name="楕円 204"/>
        <xdr:cNvSpPr/>
      </xdr:nvSpPr>
      <xdr:spPr>
        <a:xfrm>
          <a:off x="1079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57917</xdr:rowOff>
    </xdr:from>
    <xdr:ext cx="599010" cy="259045"/>
    <xdr:sp macro="" textlink="">
      <xdr:nvSpPr>
        <xdr:cNvPr id="206" name="テキスト ボックス 205"/>
        <xdr:cNvSpPr txBox="1"/>
      </xdr:nvSpPr>
      <xdr:spPr>
        <a:xfrm>
          <a:off x="830795" y="1360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113574</xdr:rowOff>
    </xdr:from>
    <xdr:to>
      <xdr:col>24</xdr:col>
      <xdr:colOff>63500</xdr:colOff>
      <xdr:row>96</xdr:row>
      <xdr:rowOff>124450</xdr:rowOff>
    </xdr:to>
    <xdr:cxnSp macro="">
      <xdr:nvCxnSpPr>
        <xdr:cNvPr id="238" name="直線コネクタ 237"/>
        <xdr:cNvCxnSpPr/>
      </xdr:nvCxnSpPr>
      <xdr:spPr>
        <a:xfrm flipV="1">
          <a:off x="3797300" y="16572774"/>
          <a:ext cx="8382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124450</xdr:rowOff>
    </xdr:from>
    <xdr:to>
      <xdr:col>19</xdr:col>
      <xdr:colOff>177800</xdr:colOff>
      <xdr:row>97</xdr:row>
      <xdr:rowOff>14525</xdr:rowOff>
    </xdr:to>
    <xdr:cxnSp macro="">
      <xdr:nvCxnSpPr>
        <xdr:cNvPr id="241" name="直線コネクタ 240"/>
        <xdr:cNvCxnSpPr/>
      </xdr:nvCxnSpPr>
      <xdr:spPr>
        <a:xfrm flipV="1">
          <a:off x="2908300" y="16583650"/>
          <a:ext cx="889000" cy="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164911</xdr:rowOff>
    </xdr:from>
    <xdr:to>
      <xdr:col>15</xdr:col>
      <xdr:colOff>50800</xdr:colOff>
      <xdr:row>97</xdr:row>
      <xdr:rowOff>14525</xdr:rowOff>
    </xdr:to>
    <xdr:cxnSp macro="">
      <xdr:nvCxnSpPr>
        <xdr:cNvPr id="244" name="直線コネクタ 243"/>
        <xdr:cNvCxnSpPr/>
      </xdr:nvCxnSpPr>
      <xdr:spPr>
        <a:xfrm>
          <a:off x="2019300" y="1662411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164911</xdr:rowOff>
    </xdr:from>
    <xdr:to>
      <xdr:col>10</xdr:col>
      <xdr:colOff>114300</xdr:colOff>
      <xdr:row>97</xdr:row>
      <xdr:rowOff>25563</xdr:rowOff>
    </xdr:to>
    <xdr:cxnSp macro="">
      <xdr:nvCxnSpPr>
        <xdr:cNvPr id="247" name="直線コネクタ 246"/>
        <xdr:cNvCxnSpPr/>
      </xdr:nvCxnSpPr>
      <xdr:spPr>
        <a:xfrm flipV="1">
          <a:off x="1130300" y="166241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62774</xdr:rowOff>
    </xdr:from>
    <xdr:to>
      <xdr:col>24</xdr:col>
      <xdr:colOff>114300</xdr:colOff>
      <xdr:row>96</xdr:row>
      <xdr:rowOff>164374</xdr:rowOff>
    </xdr:to>
    <xdr:sp macro="" textlink="">
      <xdr:nvSpPr>
        <xdr:cNvPr id="257" name="楕円 256"/>
        <xdr:cNvSpPr/>
      </xdr:nvSpPr>
      <xdr:spPr>
        <a:xfrm>
          <a:off x="4584700" y="165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41201</xdr:rowOff>
    </xdr:from>
    <xdr:ext cx="534377" cy="259045"/>
    <xdr:sp macro="" textlink="">
      <xdr:nvSpPr>
        <xdr:cNvPr id="258" name="衛生費該当値テキスト"/>
        <xdr:cNvSpPr txBox="1"/>
      </xdr:nvSpPr>
      <xdr:spPr>
        <a:xfrm>
          <a:off x="4686300" y="16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73650</xdr:rowOff>
    </xdr:from>
    <xdr:to>
      <xdr:col>20</xdr:col>
      <xdr:colOff>38100</xdr:colOff>
      <xdr:row>97</xdr:row>
      <xdr:rowOff>3800</xdr:rowOff>
    </xdr:to>
    <xdr:sp macro="" textlink="">
      <xdr:nvSpPr>
        <xdr:cNvPr id="259" name="楕円 258"/>
        <xdr:cNvSpPr/>
      </xdr:nvSpPr>
      <xdr:spPr>
        <a:xfrm>
          <a:off x="3746500" y="165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166377</xdr:rowOff>
    </xdr:from>
    <xdr:ext cx="534377" cy="259045"/>
    <xdr:sp macro="" textlink="">
      <xdr:nvSpPr>
        <xdr:cNvPr id="260" name="テキスト ボックス 259"/>
        <xdr:cNvSpPr txBox="1"/>
      </xdr:nvSpPr>
      <xdr:spPr>
        <a:xfrm>
          <a:off x="3530111" y="166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135175</xdr:rowOff>
    </xdr:from>
    <xdr:to>
      <xdr:col>15</xdr:col>
      <xdr:colOff>101600</xdr:colOff>
      <xdr:row>97</xdr:row>
      <xdr:rowOff>65325</xdr:rowOff>
    </xdr:to>
    <xdr:sp macro="" textlink="">
      <xdr:nvSpPr>
        <xdr:cNvPr id="261" name="楕円 260"/>
        <xdr:cNvSpPr/>
      </xdr:nvSpPr>
      <xdr:spPr>
        <a:xfrm>
          <a:off x="2857500" y="165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56452</xdr:rowOff>
    </xdr:from>
    <xdr:ext cx="534377" cy="259045"/>
    <xdr:sp macro="" textlink="">
      <xdr:nvSpPr>
        <xdr:cNvPr id="262" name="テキスト ボックス 261"/>
        <xdr:cNvSpPr txBox="1"/>
      </xdr:nvSpPr>
      <xdr:spPr>
        <a:xfrm>
          <a:off x="2641111" y="166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114111</xdr:rowOff>
    </xdr:from>
    <xdr:to>
      <xdr:col>10</xdr:col>
      <xdr:colOff>165100</xdr:colOff>
      <xdr:row>97</xdr:row>
      <xdr:rowOff>44261</xdr:rowOff>
    </xdr:to>
    <xdr:sp macro="" textlink="">
      <xdr:nvSpPr>
        <xdr:cNvPr id="263" name="楕円 262"/>
        <xdr:cNvSpPr/>
      </xdr:nvSpPr>
      <xdr:spPr>
        <a:xfrm>
          <a:off x="1968500" y="165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35388</xdr:rowOff>
    </xdr:from>
    <xdr:ext cx="534377" cy="259045"/>
    <xdr:sp macro="" textlink="">
      <xdr:nvSpPr>
        <xdr:cNvPr id="264" name="テキスト ボックス 263"/>
        <xdr:cNvSpPr txBox="1"/>
      </xdr:nvSpPr>
      <xdr:spPr>
        <a:xfrm>
          <a:off x="1752111" y="166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146213</xdr:rowOff>
    </xdr:from>
    <xdr:to>
      <xdr:col>6</xdr:col>
      <xdr:colOff>38100</xdr:colOff>
      <xdr:row>97</xdr:row>
      <xdr:rowOff>76363</xdr:rowOff>
    </xdr:to>
    <xdr:sp macro="" textlink="">
      <xdr:nvSpPr>
        <xdr:cNvPr id="265" name="楕円 264"/>
        <xdr:cNvSpPr/>
      </xdr:nvSpPr>
      <xdr:spPr>
        <a:xfrm>
          <a:off x="1079500" y="166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67490</xdr:rowOff>
    </xdr:from>
    <xdr:ext cx="534377" cy="259045"/>
    <xdr:sp macro="" textlink="">
      <xdr:nvSpPr>
        <xdr:cNvPr id="266" name="テキスト ボックス 265"/>
        <xdr:cNvSpPr txBox="1"/>
      </xdr:nvSpPr>
      <xdr:spPr>
        <a:xfrm>
          <a:off x="863111" y="166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124613</xdr:rowOff>
    </xdr:from>
    <xdr:to>
      <xdr:col>55</xdr:col>
      <xdr:colOff>0</xdr:colOff>
      <xdr:row>38</xdr:row>
      <xdr:rowOff>125526</xdr:rowOff>
    </xdr:to>
    <xdr:cxnSp macro="">
      <xdr:nvCxnSpPr>
        <xdr:cNvPr id="293" name="直線コネクタ 292"/>
        <xdr:cNvCxnSpPr/>
      </xdr:nvCxnSpPr>
      <xdr:spPr>
        <a:xfrm flipV="1">
          <a:off x="9639300" y="6639713"/>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124155</xdr:rowOff>
    </xdr:from>
    <xdr:to>
      <xdr:col>50</xdr:col>
      <xdr:colOff>114300</xdr:colOff>
      <xdr:row>38</xdr:row>
      <xdr:rowOff>125526</xdr:rowOff>
    </xdr:to>
    <xdr:cxnSp macro="">
      <xdr:nvCxnSpPr>
        <xdr:cNvPr id="296" name="直線コネクタ 295"/>
        <xdr:cNvCxnSpPr/>
      </xdr:nvCxnSpPr>
      <xdr:spPr>
        <a:xfrm>
          <a:off x="8750300" y="66392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124155</xdr:rowOff>
    </xdr:from>
    <xdr:to>
      <xdr:col>45</xdr:col>
      <xdr:colOff>177800</xdr:colOff>
      <xdr:row>38</xdr:row>
      <xdr:rowOff>124155</xdr:rowOff>
    </xdr:to>
    <xdr:cxnSp macro="">
      <xdr:nvCxnSpPr>
        <xdr:cNvPr id="299" name="直線コネクタ 298"/>
        <xdr:cNvCxnSpPr/>
      </xdr:nvCxnSpPr>
      <xdr:spPr>
        <a:xfrm>
          <a:off x="7861300" y="6639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124155</xdr:rowOff>
    </xdr:from>
    <xdr:to>
      <xdr:col>41</xdr:col>
      <xdr:colOff>50800</xdr:colOff>
      <xdr:row>38</xdr:row>
      <xdr:rowOff>124613</xdr:rowOff>
    </xdr:to>
    <xdr:cxnSp macro="">
      <xdr:nvCxnSpPr>
        <xdr:cNvPr id="302" name="直線コネクタ 301"/>
        <xdr:cNvCxnSpPr/>
      </xdr:nvCxnSpPr>
      <xdr:spPr>
        <a:xfrm flipV="1">
          <a:off x="6972300" y="66392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73813</xdr:rowOff>
    </xdr:from>
    <xdr:to>
      <xdr:col>55</xdr:col>
      <xdr:colOff>50800</xdr:colOff>
      <xdr:row>39</xdr:row>
      <xdr:rowOff>3963</xdr:rowOff>
    </xdr:to>
    <xdr:sp macro="" textlink="">
      <xdr:nvSpPr>
        <xdr:cNvPr id="312" name="楕円 311"/>
        <xdr:cNvSpPr/>
      </xdr:nvSpPr>
      <xdr:spPr>
        <a:xfrm>
          <a:off x="104267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160190</xdr:rowOff>
    </xdr:from>
    <xdr:ext cx="313932" cy="259045"/>
    <xdr:sp macro="" textlink="">
      <xdr:nvSpPr>
        <xdr:cNvPr id="313" name="労働費該当値テキスト"/>
        <xdr:cNvSpPr txBox="1"/>
      </xdr:nvSpPr>
      <xdr:spPr>
        <a:xfrm>
          <a:off x="10528300" y="650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74726</xdr:rowOff>
    </xdr:from>
    <xdr:to>
      <xdr:col>50</xdr:col>
      <xdr:colOff>165100</xdr:colOff>
      <xdr:row>39</xdr:row>
      <xdr:rowOff>4876</xdr:rowOff>
    </xdr:to>
    <xdr:sp macro="" textlink="">
      <xdr:nvSpPr>
        <xdr:cNvPr id="314" name="楕円 313"/>
        <xdr:cNvSpPr/>
      </xdr:nvSpPr>
      <xdr:spPr>
        <a:xfrm>
          <a:off x="9588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167453</xdr:rowOff>
    </xdr:from>
    <xdr:ext cx="313932" cy="259045"/>
    <xdr:sp macro="" textlink="">
      <xdr:nvSpPr>
        <xdr:cNvPr id="315" name="テキスト ボックス 314"/>
        <xdr:cNvSpPr txBox="1"/>
      </xdr:nvSpPr>
      <xdr:spPr>
        <a:xfrm>
          <a:off x="9482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73355</xdr:rowOff>
    </xdr:from>
    <xdr:to>
      <xdr:col>46</xdr:col>
      <xdr:colOff>38100</xdr:colOff>
      <xdr:row>39</xdr:row>
      <xdr:rowOff>3505</xdr:rowOff>
    </xdr:to>
    <xdr:sp macro="" textlink="">
      <xdr:nvSpPr>
        <xdr:cNvPr id="316" name="楕円 315"/>
        <xdr:cNvSpPr/>
      </xdr:nvSpPr>
      <xdr:spPr>
        <a:xfrm>
          <a:off x="8699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166082</xdr:rowOff>
    </xdr:from>
    <xdr:ext cx="313932" cy="259045"/>
    <xdr:sp macro="" textlink="">
      <xdr:nvSpPr>
        <xdr:cNvPr id="317" name="テキスト ボックス 316"/>
        <xdr:cNvSpPr txBox="1"/>
      </xdr:nvSpPr>
      <xdr:spPr>
        <a:xfrm>
          <a:off x="8593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73355</xdr:rowOff>
    </xdr:from>
    <xdr:to>
      <xdr:col>41</xdr:col>
      <xdr:colOff>101600</xdr:colOff>
      <xdr:row>39</xdr:row>
      <xdr:rowOff>3505</xdr:rowOff>
    </xdr:to>
    <xdr:sp macro="" textlink="">
      <xdr:nvSpPr>
        <xdr:cNvPr id="318" name="楕円 317"/>
        <xdr:cNvSpPr/>
      </xdr:nvSpPr>
      <xdr:spPr>
        <a:xfrm>
          <a:off x="7810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166082</xdr:rowOff>
    </xdr:from>
    <xdr:ext cx="313932" cy="259045"/>
    <xdr:sp macro="" textlink="">
      <xdr:nvSpPr>
        <xdr:cNvPr id="319" name="テキスト ボックス 318"/>
        <xdr:cNvSpPr txBox="1"/>
      </xdr:nvSpPr>
      <xdr:spPr>
        <a:xfrm>
          <a:off x="7704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73813</xdr:rowOff>
    </xdr:from>
    <xdr:to>
      <xdr:col>36</xdr:col>
      <xdr:colOff>165100</xdr:colOff>
      <xdr:row>39</xdr:row>
      <xdr:rowOff>3963</xdr:rowOff>
    </xdr:to>
    <xdr:sp macro="" textlink="">
      <xdr:nvSpPr>
        <xdr:cNvPr id="320" name="楕円 319"/>
        <xdr:cNvSpPr/>
      </xdr:nvSpPr>
      <xdr:spPr>
        <a:xfrm>
          <a:off x="6921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166540</xdr:rowOff>
    </xdr:from>
    <xdr:ext cx="313932" cy="259045"/>
    <xdr:sp macro="" textlink="">
      <xdr:nvSpPr>
        <xdr:cNvPr id="321" name="テキスト ボックス 320"/>
        <xdr:cNvSpPr txBox="1"/>
      </xdr:nvSpPr>
      <xdr:spPr>
        <a:xfrm>
          <a:off x="6815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79487</xdr:rowOff>
    </xdr:from>
    <xdr:to>
      <xdr:col>55</xdr:col>
      <xdr:colOff>0</xdr:colOff>
      <xdr:row>58</xdr:row>
      <xdr:rowOff>82184</xdr:rowOff>
    </xdr:to>
    <xdr:cxnSp macro="">
      <xdr:nvCxnSpPr>
        <xdr:cNvPr id="348" name="直線コネクタ 347"/>
        <xdr:cNvCxnSpPr/>
      </xdr:nvCxnSpPr>
      <xdr:spPr>
        <a:xfrm flipV="1">
          <a:off x="9639300" y="10023587"/>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78709</xdr:rowOff>
    </xdr:from>
    <xdr:to>
      <xdr:col>50</xdr:col>
      <xdr:colOff>114300</xdr:colOff>
      <xdr:row>58</xdr:row>
      <xdr:rowOff>82184</xdr:rowOff>
    </xdr:to>
    <xdr:cxnSp macro="">
      <xdr:nvCxnSpPr>
        <xdr:cNvPr id="351" name="直線コネクタ 350"/>
        <xdr:cNvCxnSpPr/>
      </xdr:nvCxnSpPr>
      <xdr:spPr>
        <a:xfrm>
          <a:off x="8750300" y="10022809"/>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70982</xdr:rowOff>
    </xdr:from>
    <xdr:to>
      <xdr:col>45</xdr:col>
      <xdr:colOff>177800</xdr:colOff>
      <xdr:row>58</xdr:row>
      <xdr:rowOff>78709</xdr:rowOff>
    </xdr:to>
    <xdr:cxnSp macro="">
      <xdr:nvCxnSpPr>
        <xdr:cNvPr id="354" name="直線コネクタ 353"/>
        <xdr:cNvCxnSpPr/>
      </xdr:nvCxnSpPr>
      <xdr:spPr>
        <a:xfrm>
          <a:off x="7861300" y="10015082"/>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70982</xdr:rowOff>
    </xdr:from>
    <xdr:to>
      <xdr:col>41</xdr:col>
      <xdr:colOff>50800</xdr:colOff>
      <xdr:row>58</xdr:row>
      <xdr:rowOff>77887</xdr:rowOff>
    </xdr:to>
    <xdr:cxnSp macro="">
      <xdr:nvCxnSpPr>
        <xdr:cNvPr id="357" name="直線コネクタ 356"/>
        <xdr:cNvCxnSpPr/>
      </xdr:nvCxnSpPr>
      <xdr:spPr>
        <a:xfrm flipV="1">
          <a:off x="6972300" y="10015082"/>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28687</xdr:rowOff>
    </xdr:from>
    <xdr:to>
      <xdr:col>55</xdr:col>
      <xdr:colOff>50800</xdr:colOff>
      <xdr:row>58</xdr:row>
      <xdr:rowOff>130287</xdr:rowOff>
    </xdr:to>
    <xdr:sp macro="" textlink="">
      <xdr:nvSpPr>
        <xdr:cNvPr id="367" name="楕円 366"/>
        <xdr:cNvSpPr/>
      </xdr:nvSpPr>
      <xdr:spPr>
        <a:xfrm>
          <a:off x="10426700" y="9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115064</xdr:rowOff>
    </xdr:from>
    <xdr:ext cx="469744" cy="259045"/>
    <xdr:sp macro="" textlink="">
      <xdr:nvSpPr>
        <xdr:cNvPr id="368" name="農林水産業費該当値テキスト"/>
        <xdr:cNvSpPr txBox="1"/>
      </xdr:nvSpPr>
      <xdr:spPr>
        <a:xfrm>
          <a:off x="10528300" y="988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31384</xdr:rowOff>
    </xdr:from>
    <xdr:to>
      <xdr:col>50</xdr:col>
      <xdr:colOff>165100</xdr:colOff>
      <xdr:row>58</xdr:row>
      <xdr:rowOff>132984</xdr:rowOff>
    </xdr:to>
    <xdr:sp macro="" textlink="">
      <xdr:nvSpPr>
        <xdr:cNvPr id="369" name="楕円 368"/>
        <xdr:cNvSpPr/>
      </xdr:nvSpPr>
      <xdr:spPr>
        <a:xfrm>
          <a:off x="9588500" y="99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124111</xdr:rowOff>
    </xdr:from>
    <xdr:ext cx="469744" cy="259045"/>
    <xdr:sp macro="" textlink="">
      <xdr:nvSpPr>
        <xdr:cNvPr id="370" name="テキスト ボックス 369"/>
        <xdr:cNvSpPr txBox="1"/>
      </xdr:nvSpPr>
      <xdr:spPr>
        <a:xfrm>
          <a:off x="9404428" y="1006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27909</xdr:rowOff>
    </xdr:from>
    <xdr:to>
      <xdr:col>46</xdr:col>
      <xdr:colOff>38100</xdr:colOff>
      <xdr:row>58</xdr:row>
      <xdr:rowOff>129509</xdr:rowOff>
    </xdr:to>
    <xdr:sp macro="" textlink="">
      <xdr:nvSpPr>
        <xdr:cNvPr id="371" name="楕円 370"/>
        <xdr:cNvSpPr/>
      </xdr:nvSpPr>
      <xdr:spPr>
        <a:xfrm>
          <a:off x="8699500" y="99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120636</xdr:rowOff>
    </xdr:from>
    <xdr:ext cx="469744" cy="259045"/>
    <xdr:sp macro="" textlink="">
      <xdr:nvSpPr>
        <xdr:cNvPr id="372" name="テキスト ボックス 371"/>
        <xdr:cNvSpPr txBox="1"/>
      </xdr:nvSpPr>
      <xdr:spPr>
        <a:xfrm>
          <a:off x="8515428" y="1006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20182</xdr:rowOff>
    </xdr:from>
    <xdr:to>
      <xdr:col>41</xdr:col>
      <xdr:colOff>101600</xdr:colOff>
      <xdr:row>58</xdr:row>
      <xdr:rowOff>121782</xdr:rowOff>
    </xdr:to>
    <xdr:sp macro="" textlink="">
      <xdr:nvSpPr>
        <xdr:cNvPr id="373" name="楕円 372"/>
        <xdr:cNvSpPr/>
      </xdr:nvSpPr>
      <xdr:spPr>
        <a:xfrm>
          <a:off x="7810500" y="99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112909</xdr:rowOff>
    </xdr:from>
    <xdr:ext cx="469744" cy="259045"/>
    <xdr:sp macro="" textlink="">
      <xdr:nvSpPr>
        <xdr:cNvPr id="374" name="テキスト ボックス 373"/>
        <xdr:cNvSpPr txBox="1"/>
      </xdr:nvSpPr>
      <xdr:spPr>
        <a:xfrm>
          <a:off x="7626428" y="1005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27087</xdr:rowOff>
    </xdr:from>
    <xdr:to>
      <xdr:col>36</xdr:col>
      <xdr:colOff>165100</xdr:colOff>
      <xdr:row>58</xdr:row>
      <xdr:rowOff>128687</xdr:rowOff>
    </xdr:to>
    <xdr:sp macro="" textlink="">
      <xdr:nvSpPr>
        <xdr:cNvPr id="375" name="楕円 374"/>
        <xdr:cNvSpPr/>
      </xdr:nvSpPr>
      <xdr:spPr>
        <a:xfrm>
          <a:off x="6921500" y="99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119814</xdr:rowOff>
    </xdr:from>
    <xdr:ext cx="469744" cy="259045"/>
    <xdr:sp macro="" textlink="">
      <xdr:nvSpPr>
        <xdr:cNvPr id="376" name="テキスト ボックス 375"/>
        <xdr:cNvSpPr txBox="1"/>
      </xdr:nvSpPr>
      <xdr:spPr>
        <a:xfrm>
          <a:off x="6737428" y="100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37973</xdr:rowOff>
    </xdr:from>
    <xdr:to>
      <xdr:col>55</xdr:col>
      <xdr:colOff>0</xdr:colOff>
      <xdr:row>79</xdr:row>
      <xdr:rowOff>40030</xdr:rowOff>
    </xdr:to>
    <xdr:cxnSp macro="">
      <xdr:nvCxnSpPr>
        <xdr:cNvPr id="407" name="直線コネクタ 406"/>
        <xdr:cNvCxnSpPr/>
      </xdr:nvCxnSpPr>
      <xdr:spPr>
        <a:xfrm>
          <a:off x="9639300" y="1358252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37450</xdr:rowOff>
    </xdr:from>
    <xdr:to>
      <xdr:col>50</xdr:col>
      <xdr:colOff>114300</xdr:colOff>
      <xdr:row>79</xdr:row>
      <xdr:rowOff>37973</xdr:rowOff>
    </xdr:to>
    <xdr:cxnSp macro="">
      <xdr:nvCxnSpPr>
        <xdr:cNvPr id="410" name="直線コネクタ 409"/>
        <xdr:cNvCxnSpPr/>
      </xdr:nvCxnSpPr>
      <xdr:spPr>
        <a:xfrm>
          <a:off x="8750300" y="1358200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34348</xdr:rowOff>
    </xdr:from>
    <xdr:to>
      <xdr:col>45</xdr:col>
      <xdr:colOff>177800</xdr:colOff>
      <xdr:row>79</xdr:row>
      <xdr:rowOff>37450</xdr:rowOff>
    </xdr:to>
    <xdr:cxnSp macro="">
      <xdr:nvCxnSpPr>
        <xdr:cNvPr id="413" name="直線コネクタ 412"/>
        <xdr:cNvCxnSpPr/>
      </xdr:nvCxnSpPr>
      <xdr:spPr>
        <a:xfrm>
          <a:off x="7861300" y="1357889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156387</xdr:rowOff>
    </xdr:from>
    <xdr:to>
      <xdr:col>41</xdr:col>
      <xdr:colOff>50800</xdr:colOff>
      <xdr:row>79</xdr:row>
      <xdr:rowOff>34348</xdr:rowOff>
    </xdr:to>
    <xdr:cxnSp macro="">
      <xdr:nvCxnSpPr>
        <xdr:cNvPr id="416" name="直線コネクタ 415"/>
        <xdr:cNvCxnSpPr/>
      </xdr:nvCxnSpPr>
      <xdr:spPr>
        <a:xfrm>
          <a:off x="6972300" y="13529487"/>
          <a:ext cx="8890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160680</xdr:rowOff>
    </xdr:from>
    <xdr:to>
      <xdr:col>55</xdr:col>
      <xdr:colOff>50800</xdr:colOff>
      <xdr:row>79</xdr:row>
      <xdr:rowOff>90830</xdr:rowOff>
    </xdr:to>
    <xdr:sp macro="" textlink="">
      <xdr:nvSpPr>
        <xdr:cNvPr id="426" name="楕円 425"/>
        <xdr:cNvSpPr/>
      </xdr:nvSpPr>
      <xdr:spPr>
        <a:xfrm>
          <a:off x="10426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75607</xdr:rowOff>
    </xdr:from>
    <xdr:ext cx="469744" cy="259045"/>
    <xdr:sp macro="" textlink="">
      <xdr:nvSpPr>
        <xdr:cNvPr id="427" name="商工費該当値テキスト"/>
        <xdr:cNvSpPr txBox="1"/>
      </xdr:nvSpPr>
      <xdr:spPr>
        <a:xfrm>
          <a:off x="10528300" y="134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158623</xdr:rowOff>
    </xdr:from>
    <xdr:to>
      <xdr:col>50</xdr:col>
      <xdr:colOff>165100</xdr:colOff>
      <xdr:row>79</xdr:row>
      <xdr:rowOff>88773</xdr:rowOff>
    </xdr:to>
    <xdr:sp macro="" textlink="">
      <xdr:nvSpPr>
        <xdr:cNvPr id="428" name="楕円 427"/>
        <xdr:cNvSpPr/>
      </xdr:nvSpPr>
      <xdr:spPr>
        <a:xfrm>
          <a:off x="9588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79900</xdr:rowOff>
    </xdr:from>
    <xdr:ext cx="469744" cy="259045"/>
    <xdr:sp macro="" textlink="">
      <xdr:nvSpPr>
        <xdr:cNvPr id="429" name="テキスト ボックス 428"/>
        <xdr:cNvSpPr txBox="1"/>
      </xdr:nvSpPr>
      <xdr:spPr>
        <a:xfrm>
          <a:off x="9404428" y="136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158100</xdr:rowOff>
    </xdr:from>
    <xdr:to>
      <xdr:col>46</xdr:col>
      <xdr:colOff>38100</xdr:colOff>
      <xdr:row>79</xdr:row>
      <xdr:rowOff>88250</xdr:rowOff>
    </xdr:to>
    <xdr:sp macro="" textlink="">
      <xdr:nvSpPr>
        <xdr:cNvPr id="430" name="楕円 429"/>
        <xdr:cNvSpPr/>
      </xdr:nvSpPr>
      <xdr:spPr>
        <a:xfrm>
          <a:off x="86995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79377</xdr:rowOff>
    </xdr:from>
    <xdr:ext cx="469744" cy="259045"/>
    <xdr:sp macro="" textlink="">
      <xdr:nvSpPr>
        <xdr:cNvPr id="431" name="テキスト ボックス 430"/>
        <xdr:cNvSpPr txBox="1"/>
      </xdr:nvSpPr>
      <xdr:spPr>
        <a:xfrm>
          <a:off x="8515428" y="1362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154998</xdr:rowOff>
    </xdr:from>
    <xdr:to>
      <xdr:col>41</xdr:col>
      <xdr:colOff>101600</xdr:colOff>
      <xdr:row>79</xdr:row>
      <xdr:rowOff>85148</xdr:rowOff>
    </xdr:to>
    <xdr:sp macro="" textlink="">
      <xdr:nvSpPr>
        <xdr:cNvPr id="432" name="楕円 431"/>
        <xdr:cNvSpPr/>
      </xdr:nvSpPr>
      <xdr:spPr>
        <a:xfrm>
          <a:off x="7810500" y="13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76275</xdr:rowOff>
    </xdr:from>
    <xdr:ext cx="469744" cy="259045"/>
    <xdr:sp macro="" textlink="">
      <xdr:nvSpPr>
        <xdr:cNvPr id="433" name="テキスト ボックス 432"/>
        <xdr:cNvSpPr txBox="1"/>
      </xdr:nvSpPr>
      <xdr:spPr>
        <a:xfrm>
          <a:off x="7626428" y="136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105587</xdr:rowOff>
    </xdr:from>
    <xdr:to>
      <xdr:col>36</xdr:col>
      <xdr:colOff>165100</xdr:colOff>
      <xdr:row>79</xdr:row>
      <xdr:rowOff>35737</xdr:rowOff>
    </xdr:to>
    <xdr:sp macro="" textlink="">
      <xdr:nvSpPr>
        <xdr:cNvPr id="434" name="楕円 433"/>
        <xdr:cNvSpPr/>
      </xdr:nvSpPr>
      <xdr:spPr>
        <a:xfrm>
          <a:off x="69215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26864</xdr:rowOff>
    </xdr:from>
    <xdr:ext cx="469744" cy="259045"/>
    <xdr:sp macro="" textlink="">
      <xdr:nvSpPr>
        <xdr:cNvPr id="435" name="テキスト ボックス 434"/>
        <xdr:cNvSpPr txBox="1"/>
      </xdr:nvSpPr>
      <xdr:spPr>
        <a:xfrm>
          <a:off x="6737428" y="13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125733</xdr:rowOff>
    </xdr:from>
    <xdr:to>
      <xdr:col>55</xdr:col>
      <xdr:colOff>0</xdr:colOff>
      <xdr:row>97</xdr:row>
      <xdr:rowOff>126561</xdr:rowOff>
    </xdr:to>
    <xdr:cxnSp macro="">
      <xdr:nvCxnSpPr>
        <xdr:cNvPr id="466" name="直線コネクタ 465"/>
        <xdr:cNvCxnSpPr/>
      </xdr:nvCxnSpPr>
      <xdr:spPr>
        <a:xfrm flipV="1">
          <a:off x="9639300" y="16756383"/>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126561</xdr:rowOff>
    </xdr:from>
    <xdr:to>
      <xdr:col>50</xdr:col>
      <xdr:colOff>114300</xdr:colOff>
      <xdr:row>98</xdr:row>
      <xdr:rowOff>9060</xdr:rowOff>
    </xdr:to>
    <xdr:cxnSp macro="">
      <xdr:nvCxnSpPr>
        <xdr:cNvPr id="469" name="直線コネクタ 468"/>
        <xdr:cNvCxnSpPr/>
      </xdr:nvCxnSpPr>
      <xdr:spPr>
        <a:xfrm flipV="1">
          <a:off x="8750300" y="1675721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65709</xdr:rowOff>
    </xdr:from>
    <xdr:to>
      <xdr:col>45</xdr:col>
      <xdr:colOff>177800</xdr:colOff>
      <xdr:row>98</xdr:row>
      <xdr:rowOff>9060</xdr:rowOff>
    </xdr:to>
    <xdr:cxnSp macro="">
      <xdr:nvCxnSpPr>
        <xdr:cNvPr id="472" name="直線コネクタ 471"/>
        <xdr:cNvCxnSpPr/>
      </xdr:nvCxnSpPr>
      <xdr:spPr>
        <a:xfrm>
          <a:off x="7861300" y="16696359"/>
          <a:ext cx="889000" cy="1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65709</xdr:rowOff>
    </xdr:from>
    <xdr:to>
      <xdr:col>41</xdr:col>
      <xdr:colOff>50800</xdr:colOff>
      <xdr:row>97</xdr:row>
      <xdr:rowOff>163942</xdr:rowOff>
    </xdr:to>
    <xdr:cxnSp macro="">
      <xdr:nvCxnSpPr>
        <xdr:cNvPr id="475" name="直線コネクタ 474"/>
        <xdr:cNvCxnSpPr/>
      </xdr:nvCxnSpPr>
      <xdr:spPr>
        <a:xfrm flipV="1">
          <a:off x="6972300" y="16696359"/>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74933</xdr:rowOff>
    </xdr:from>
    <xdr:to>
      <xdr:col>55</xdr:col>
      <xdr:colOff>50800</xdr:colOff>
      <xdr:row>98</xdr:row>
      <xdr:rowOff>5083</xdr:rowOff>
    </xdr:to>
    <xdr:sp macro="" textlink="">
      <xdr:nvSpPr>
        <xdr:cNvPr id="485" name="楕円 484"/>
        <xdr:cNvSpPr/>
      </xdr:nvSpPr>
      <xdr:spPr>
        <a:xfrm>
          <a:off x="10426700" y="167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161310</xdr:rowOff>
    </xdr:from>
    <xdr:ext cx="534377" cy="259045"/>
    <xdr:sp macro="" textlink="">
      <xdr:nvSpPr>
        <xdr:cNvPr id="486" name="土木費該当値テキスト"/>
        <xdr:cNvSpPr txBox="1"/>
      </xdr:nvSpPr>
      <xdr:spPr>
        <a:xfrm>
          <a:off x="10528300" y="166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75761</xdr:rowOff>
    </xdr:from>
    <xdr:to>
      <xdr:col>50</xdr:col>
      <xdr:colOff>165100</xdr:colOff>
      <xdr:row>98</xdr:row>
      <xdr:rowOff>5911</xdr:rowOff>
    </xdr:to>
    <xdr:sp macro="" textlink="">
      <xdr:nvSpPr>
        <xdr:cNvPr id="487" name="楕円 486"/>
        <xdr:cNvSpPr/>
      </xdr:nvSpPr>
      <xdr:spPr>
        <a:xfrm>
          <a:off x="9588500" y="167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168488</xdr:rowOff>
    </xdr:from>
    <xdr:ext cx="534377" cy="259045"/>
    <xdr:sp macro="" textlink="">
      <xdr:nvSpPr>
        <xdr:cNvPr id="488" name="テキスト ボックス 487"/>
        <xdr:cNvSpPr txBox="1"/>
      </xdr:nvSpPr>
      <xdr:spPr>
        <a:xfrm>
          <a:off x="9372111" y="167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129710</xdr:rowOff>
    </xdr:from>
    <xdr:to>
      <xdr:col>46</xdr:col>
      <xdr:colOff>38100</xdr:colOff>
      <xdr:row>98</xdr:row>
      <xdr:rowOff>59860</xdr:rowOff>
    </xdr:to>
    <xdr:sp macro="" textlink="">
      <xdr:nvSpPr>
        <xdr:cNvPr id="489" name="楕円 488"/>
        <xdr:cNvSpPr/>
      </xdr:nvSpPr>
      <xdr:spPr>
        <a:xfrm>
          <a:off x="8699500" y="167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50987</xdr:rowOff>
    </xdr:from>
    <xdr:ext cx="534377" cy="259045"/>
    <xdr:sp macro="" textlink="">
      <xdr:nvSpPr>
        <xdr:cNvPr id="490" name="テキスト ボックス 489"/>
        <xdr:cNvSpPr txBox="1"/>
      </xdr:nvSpPr>
      <xdr:spPr>
        <a:xfrm>
          <a:off x="8483111" y="1685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14909</xdr:rowOff>
    </xdr:from>
    <xdr:to>
      <xdr:col>41</xdr:col>
      <xdr:colOff>101600</xdr:colOff>
      <xdr:row>97</xdr:row>
      <xdr:rowOff>116509</xdr:rowOff>
    </xdr:to>
    <xdr:sp macro="" textlink="">
      <xdr:nvSpPr>
        <xdr:cNvPr id="491" name="楕円 490"/>
        <xdr:cNvSpPr/>
      </xdr:nvSpPr>
      <xdr:spPr>
        <a:xfrm>
          <a:off x="7810500" y="166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107636</xdr:rowOff>
    </xdr:from>
    <xdr:ext cx="534377" cy="259045"/>
    <xdr:sp macro="" textlink="">
      <xdr:nvSpPr>
        <xdr:cNvPr id="492" name="テキスト ボックス 491"/>
        <xdr:cNvSpPr txBox="1"/>
      </xdr:nvSpPr>
      <xdr:spPr>
        <a:xfrm>
          <a:off x="7594111" y="167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113142</xdr:rowOff>
    </xdr:from>
    <xdr:to>
      <xdr:col>36</xdr:col>
      <xdr:colOff>165100</xdr:colOff>
      <xdr:row>98</xdr:row>
      <xdr:rowOff>43292</xdr:rowOff>
    </xdr:to>
    <xdr:sp macro="" textlink="">
      <xdr:nvSpPr>
        <xdr:cNvPr id="493" name="楕円 492"/>
        <xdr:cNvSpPr/>
      </xdr:nvSpPr>
      <xdr:spPr>
        <a:xfrm>
          <a:off x="6921500" y="167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34419</xdr:rowOff>
    </xdr:from>
    <xdr:ext cx="534377" cy="259045"/>
    <xdr:sp macro="" textlink="">
      <xdr:nvSpPr>
        <xdr:cNvPr id="494" name="テキスト ボックス 493"/>
        <xdr:cNvSpPr txBox="1"/>
      </xdr:nvSpPr>
      <xdr:spPr>
        <a:xfrm>
          <a:off x="6705111" y="168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121303</xdr:rowOff>
    </xdr:from>
    <xdr:to>
      <xdr:col>85</xdr:col>
      <xdr:colOff>127000</xdr:colOff>
      <xdr:row>37</xdr:row>
      <xdr:rowOff>33673</xdr:rowOff>
    </xdr:to>
    <xdr:cxnSp macro="">
      <xdr:nvCxnSpPr>
        <xdr:cNvPr id="526" name="直線コネクタ 525"/>
        <xdr:cNvCxnSpPr/>
      </xdr:nvCxnSpPr>
      <xdr:spPr>
        <a:xfrm>
          <a:off x="15481300" y="6293503"/>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121303</xdr:rowOff>
    </xdr:from>
    <xdr:to>
      <xdr:col>81</xdr:col>
      <xdr:colOff>50800</xdr:colOff>
      <xdr:row>37</xdr:row>
      <xdr:rowOff>4717</xdr:rowOff>
    </xdr:to>
    <xdr:cxnSp macro="">
      <xdr:nvCxnSpPr>
        <xdr:cNvPr id="529" name="直線コネクタ 528"/>
        <xdr:cNvCxnSpPr/>
      </xdr:nvCxnSpPr>
      <xdr:spPr>
        <a:xfrm flipV="1">
          <a:off x="14592300" y="629350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100511</xdr:rowOff>
    </xdr:from>
    <xdr:to>
      <xdr:col>76</xdr:col>
      <xdr:colOff>114300</xdr:colOff>
      <xdr:row>37</xdr:row>
      <xdr:rowOff>4717</xdr:rowOff>
    </xdr:to>
    <xdr:cxnSp macro="">
      <xdr:nvCxnSpPr>
        <xdr:cNvPr id="532" name="直線コネクタ 531"/>
        <xdr:cNvCxnSpPr/>
      </xdr:nvCxnSpPr>
      <xdr:spPr>
        <a:xfrm>
          <a:off x="13703300" y="6272711"/>
          <a:ext cx="889000" cy="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19957</xdr:rowOff>
    </xdr:from>
    <xdr:to>
      <xdr:col>71</xdr:col>
      <xdr:colOff>177800</xdr:colOff>
      <xdr:row>36</xdr:row>
      <xdr:rowOff>100511</xdr:rowOff>
    </xdr:to>
    <xdr:cxnSp macro="">
      <xdr:nvCxnSpPr>
        <xdr:cNvPr id="535" name="直線コネクタ 534"/>
        <xdr:cNvCxnSpPr/>
      </xdr:nvCxnSpPr>
      <xdr:spPr>
        <a:xfrm>
          <a:off x="12814300" y="6020707"/>
          <a:ext cx="889000" cy="25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133621</xdr:rowOff>
    </xdr:from>
    <xdr:ext cx="534377" cy="259045"/>
    <xdr:sp macro="" textlink="">
      <xdr:nvSpPr>
        <xdr:cNvPr id="539" name="テキスト ボックス 538"/>
        <xdr:cNvSpPr txBox="1"/>
      </xdr:nvSpPr>
      <xdr:spPr>
        <a:xfrm>
          <a:off x="12547111" y="61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154323</xdr:rowOff>
    </xdr:from>
    <xdr:to>
      <xdr:col>85</xdr:col>
      <xdr:colOff>177800</xdr:colOff>
      <xdr:row>37</xdr:row>
      <xdr:rowOff>84473</xdr:rowOff>
    </xdr:to>
    <xdr:sp macro="" textlink="">
      <xdr:nvSpPr>
        <xdr:cNvPr id="545" name="楕円 544"/>
        <xdr:cNvSpPr/>
      </xdr:nvSpPr>
      <xdr:spPr>
        <a:xfrm>
          <a:off x="16268700" y="63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132750</xdr:rowOff>
    </xdr:from>
    <xdr:ext cx="534377" cy="259045"/>
    <xdr:sp macro="" textlink="">
      <xdr:nvSpPr>
        <xdr:cNvPr id="546" name="消防費該当値テキスト"/>
        <xdr:cNvSpPr txBox="1"/>
      </xdr:nvSpPr>
      <xdr:spPr>
        <a:xfrm>
          <a:off x="16370300" y="63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70503</xdr:rowOff>
    </xdr:from>
    <xdr:to>
      <xdr:col>81</xdr:col>
      <xdr:colOff>101600</xdr:colOff>
      <xdr:row>37</xdr:row>
      <xdr:rowOff>653</xdr:rowOff>
    </xdr:to>
    <xdr:sp macro="" textlink="">
      <xdr:nvSpPr>
        <xdr:cNvPr id="547" name="楕円 546"/>
        <xdr:cNvSpPr/>
      </xdr:nvSpPr>
      <xdr:spPr>
        <a:xfrm>
          <a:off x="15430500" y="62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163230</xdr:rowOff>
    </xdr:from>
    <xdr:ext cx="534377" cy="259045"/>
    <xdr:sp macro="" textlink="">
      <xdr:nvSpPr>
        <xdr:cNvPr id="548" name="テキスト ボックス 547"/>
        <xdr:cNvSpPr txBox="1"/>
      </xdr:nvSpPr>
      <xdr:spPr>
        <a:xfrm>
          <a:off x="15214111" y="6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125367</xdr:rowOff>
    </xdr:from>
    <xdr:to>
      <xdr:col>76</xdr:col>
      <xdr:colOff>165100</xdr:colOff>
      <xdr:row>37</xdr:row>
      <xdr:rowOff>55517</xdr:rowOff>
    </xdr:to>
    <xdr:sp macro="" textlink="">
      <xdr:nvSpPr>
        <xdr:cNvPr id="549" name="楕円 548"/>
        <xdr:cNvSpPr/>
      </xdr:nvSpPr>
      <xdr:spPr>
        <a:xfrm>
          <a:off x="14541500" y="62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46644</xdr:rowOff>
    </xdr:from>
    <xdr:ext cx="534377" cy="259045"/>
    <xdr:sp macro="" textlink="">
      <xdr:nvSpPr>
        <xdr:cNvPr id="550" name="テキスト ボックス 549"/>
        <xdr:cNvSpPr txBox="1"/>
      </xdr:nvSpPr>
      <xdr:spPr>
        <a:xfrm>
          <a:off x="14325111" y="63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49711</xdr:rowOff>
    </xdr:from>
    <xdr:to>
      <xdr:col>72</xdr:col>
      <xdr:colOff>38100</xdr:colOff>
      <xdr:row>36</xdr:row>
      <xdr:rowOff>151311</xdr:rowOff>
    </xdr:to>
    <xdr:sp macro="" textlink="">
      <xdr:nvSpPr>
        <xdr:cNvPr id="551" name="楕円 550"/>
        <xdr:cNvSpPr/>
      </xdr:nvSpPr>
      <xdr:spPr>
        <a:xfrm>
          <a:off x="13652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167838</xdr:rowOff>
    </xdr:from>
    <xdr:ext cx="534377" cy="259045"/>
    <xdr:sp macro="" textlink="">
      <xdr:nvSpPr>
        <xdr:cNvPr id="552" name="テキスト ボックス 551"/>
        <xdr:cNvSpPr txBox="1"/>
      </xdr:nvSpPr>
      <xdr:spPr>
        <a:xfrm>
          <a:off x="13436111" y="59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140607</xdr:rowOff>
    </xdr:from>
    <xdr:to>
      <xdr:col>67</xdr:col>
      <xdr:colOff>101600</xdr:colOff>
      <xdr:row>35</xdr:row>
      <xdr:rowOff>70757</xdr:rowOff>
    </xdr:to>
    <xdr:sp macro="" textlink="">
      <xdr:nvSpPr>
        <xdr:cNvPr id="553" name="楕円 552"/>
        <xdr:cNvSpPr/>
      </xdr:nvSpPr>
      <xdr:spPr>
        <a:xfrm>
          <a:off x="12763500" y="59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87284</xdr:rowOff>
    </xdr:from>
    <xdr:ext cx="534377" cy="259045"/>
    <xdr:sp macro="" textlink="">
      <xdr:nvSpPr>
        <xdr:cNvPr id="554" name="テキスト ボックス 553"/>
        <xdr:cNvSpPr txBox="1"/>
      </xdr:nvSpPr>
      <xdr:spPr>
        <a:xfrm>
          <a:off x="12547111" y="57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128858</xdr:rowOff>
    </xdr:from>
    <xdr:to>
      <xdr:col>85</xdr:col>
      <xdr:colOff>127000</xdr:colOff>
      <xdr:row>56</xdr:row>
      <xdr:rowOff>6982</xdr:rowOff>
    </xdr:to>
    <xdr:cxnSp macro="">
      <xdr:nvCxnSpPr>
        <xdr:cNvPr id="586" name="直線コネクタ 585"/>
        <xdr:cNvCxnSpPr/>
      </xdr:nvCxnSpPr>
      <xdr:spPr>
        <a:xfrm>
          <a:off x="15481300" y="9558608"/>
          <a:ext cx="838200" cy="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128858</xdr:rowOff>
    </xdr:from>
    <xdr:to>
      <xdr:col>81</xdr:col>
      <xdr:colOff>50800</xdr:colOff>
      <xdr:row>56</xdr:row>
      <xdr:rowOff>107238</xdr:rowOff>
    </xdr:to>
    <xdr:cxnSp macro="">
      <xdr:nvCxnSpPr>
        <xdr:cNvPr id="589" name="直線コネクタ 588"/>
        <xdr:cNvCxnSpPr/>
      </xdr:nvCxnSpPr>
      <xdr:spPr>
        <a:xfrm flipV="1">
          <a:off x="14592300" y="9558608"/>
          <a:ext cx="889000" cy="14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107238</xdr:rowOff>
    </xdr:from>
    <xdr:to>
      <xdr:col>76</xdr:col>
      <xdr:colOff>114300</xdr:colOff>
      <xdr:row>56</xdr:row>
      <xdr:rowOff>149889</xdr:rowOff>
    </xdr:to>
    <xdr:cxnSp macro="">
      <xdr:nvCxnSpPr>
        <xdr:cNvPr id="592" name="直線コネクタ 591"/>
        <xdr:cNvCxnSpPr/>
      </xdr:nvCxnSpPr>
      <xdr:spPr>
        <a:xfrm flipV="1">
          <a:off x="13703300" y="9708438"/>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74190</xdr:rowOff>
    </xdr:from>
    <xdr:to>
      <xdr:col>71</xdr:col>
      <xdr:colOff>177800</xdr:colOff>
      <xdr:row>56</xdr:row>
      <xdr:rowOff>149889</xdr:rowOff>
    </xdr:to>
    <xdr:cxnSp macro="">
      <xdr:nvCxnSpPr>
        <xdr:cNvPr id="595" name="直線コネクタ 594"/>
        <xdr:cNvCxnSpPr/>
      </xdr:nvCxnSpPr>
      <xdr:spPr>
        <a:xfrm>
          <a:off x="12814300" y="9503940"/>
          <a:ext cx="889000" cy="2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127632</xdr:rowOff>
    </xdr:from>
    <xdr:to>
      <xdr:col>85</xdr:col>
      <xdr:colOff>177800</xdr:colOff>
      <xdr:row>56</xdr:row>
      <xdr:rowOff>57782</xdr:rowOff>
    </xdr:to>
    <xdr:sp macro="" textlink="">
      <xdr:nvSpPr>
        <xdr:cNvPr id="605" name="楕円 604"/>
        <xdr:cNvSpPr/>
      </xdr:nvSpPr>
      <xdr:spPr>
        <a:xfrm>
          <a:off x="16268700" y="95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106059</xdr:rowOff>
    </xdr:from>
    <xdr:ext cx="534377" cy="259045"/>
    <xdr:sp macro="" textlink="">
      <xdr:nvSpPr>
        <xdr:cNvPr id="606" name="教育費該当値テキスト"/>
        <xdr:cNvSpPr txBox="1"/>
      </xdr:nvSpPr>
      <xdr:spPr>
        <a:xfrm>
          <a:off x="16370300" y="95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78058</xdr:rowOff>
    </xdr:from>
    <xdr:to>
      <xdr:col>81</xdr:col>
      <xdr:colOff>101600</xdr:colOff>
      <xdr:row>56</xdr:row>
      <xdr:rowOff>8208</xdr:rowOff>
    </xdr:to>
    <xdr:sp macro="" textlink="">
      <xdr:nvSpPr>
        <xdr:cNvPr id="607" name="楕円 606"/>
        <xdr:cNvSpPr/>
      </xdr:nvSpPr>
      <xdr:spPr>
        <a:xfrm>
          <a:off x="15430500" y="95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24735</xdr:rowOff>
    </xdr:from>
    <xdr:ext cx="534377" cy="259045"/>
    <xdr:sp macro="" textlink="">
      <xdr:nvSpPr>
        <xdr:cNvPr id="608" name="テキスト ボックス 607"/>
        <xdr:cNvSpPr txBox="1"/>
      </xdr:nvSpPr>
      <xdr:spPr>
        <a:xfrm>
          <a:off x="15214111" y="92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56438</xdr:rowOff>
    </xdr:from>
    <xdr:to>
      <xdr:col>76</xdr:col>
      <xdr:colOff>165100</xdr:colOff>
      <xdr:row>56</xdr:row>
      <xdr:rowOff>158038</xdr:rowOff>
    </xdr:to>
    <xdr:sp macro="" textlink="">
      <xdr:nvSpPr>
        <xdr:cNvPr id="609" name="楕円 608"/>
        <xdr:cNvSpPr/>
      </xdr:nvSpPr>
      <xdr:spPr>
        <a:xfrm>
          <a:off x="145415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149165</xdr:rowOff>
    </xdr:from>
    <xdr:ext cx="534377" cy="259045"/>
    <xdr:sp macro="" textlink="">
      <xdr:nvSpPr>
        <xdr:cNvPr id="610" name="テキスト ボックス 609"/>
        <xdr:cNvSpPr txBox="1"/>
      </xdr:nvSpPr>
      <xdr:spPr>
        <a:xfrm>
          <a:off x="14325111" y="97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99089</xdr:rowOff>
    </xdr:from>
    <xdr:to>
      <xdr:col>72</xdr:col>
      <xdr:colOff>38100</xdr:colOff>
      <xdr:row>57</xdr:row>
      <xdr:rowOff>29239</xdr:rowOff>
    </xdr:to>
    <xdr:sp macro="" textlink="">
      <xdr:nvSpPr>
        <xdr:cNvPr id="611" name="楕円 610"/>
        <xdr:cNvSpPr/>
      </xdr:nvSpPr>
      <xdr:spPr>
        <a:xfrm>
          <a:off x="13652500" y="97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20366</xdr:rowOff>
    </xdr:from>
    <xdr:ext cx="534377" cy="259045"/>
    <xdr:sp macro="" textlink="">
      <xdr:nvSpPr>
        <xdr:cNvPr id="612" name="テキスト ボックス 611"/>
        <xdr:cNvSpPr txBox="1"/>
      </xdr:nvSpPr>
      <xdr:spPr>
        <a:xfrm>
          <a:off x="13436111" y="97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23390</xdr:rowOff>
    </xdr:from>
    <xdr:to>
      <xdr:col>67</xdr:col>
      <xdr:colOff>101600</xdr:colOff>
      <xdr:row>55</xdr:row>
      <xdr:rowOff>124990</xdr:rowOff>
    </xdr:to>
    <xdr:sp macro="" textlink="">
      <xdr:nvSpPr>
        <xdr:cNvPr id="613" name="楕円 612"/>
        <xdr:cNvSpPr/>
      </xdr:nvSpPr>
      <xdr:spPr>
        <a:xfrm>
          <a:off x="12763500" y="94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116117</xdr:rowOff>
    </xdr:from>
    <xdr:ext cx="534377" cy="259045"/>
    <xdr:sp macro="" textlink="">
      <xdr:nvSpPr>
        <xdr:cNvPr id="614" name="テキスト ボックス 613"/>
        <xdr:cNvSpPr txBox="1"/>
      </xdr:nvSpPr>
      <xdr:spPr>
        <a:xfrm>
          <a:off x="12547111" y="954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9" name="直線コネクタ 63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42" name="直線コネクタ 64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8" name="楕円 65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60" name="楕円 65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61" name="テキスト ボックス 66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136075</xdr:rowOff>
    </xdr:from>
    <xdr:to>
      <xdr:col>85</xdr:col>
      <xdr:colOff>127000</xdr:colOff>
      <xdr:row>96</xdr:row>
      <xdr:rowOff>43687</xdr:rowOff>
    </xdr:to>
    <xdr:cxnSp macro="">
      <xdr:nvCxnSpPr>
        <xdr:cNvPr id="699" name="直線コネクタ 698"/>
        <xdr:cNvCxnSpPr/>
      </xdr:nvCxnSpPr>
      <xdr:spPr>
        <a:xfrm flipV="1">
          <a:off x="15481300" y="16423825"/>
          <a:ext cx="8382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43687</xdr:rowOff>
    </xdr:from>
    <xdr:to>
      <xdr:col>81</xdr:col>
      <xdr:colOff>50800</xdr:colOff>
      <xdr:row>96</xdr:row>
      <xdr:rowOff>97997</xdr:rowOff>
    </xdr:to>
    <xdr:cxnSp macro="">
      <xdr:nvCxnSpPr>
        <xdr:cNvPr id="702" name="直線コネクタ 701"/>
        <xdr:cNvCxnSpPr/>
      </xdr:nvCxnSpPr>
      <xdr:spPr>
        <a:xfrm flipV="1">
          <a:off x="14592300" y="16502887"/>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97997</xdr:rowOff>
    </xdr:from>
    <xdr:to>
      <xdr:col>76</xdr:col>
      <xdr:colOff>114300</xdr:colOff>
      <xdr:row>96</xdr:row>
      <xdr:rowOff>155670</xdr:rowOff>
    </xdr:to>
    <xdr:cxnSp macro="">
      <xdr:nvCxnSpPr>
        <xdr:cNvPr id="705" name="直線コネクタ 704"/>
        <xdr:cNvCxnSpPr/>
      </xdr:nvCxnSpPr>
      <xdr:spPr>
        <a:xfrm flipV="1">
          <a:off x="13703300" y="16557197"/>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155670</xdr:rowOff>
    </xdr:from>
    <xdr:to>
      <xdr:col>71</xdr:col>
      <xdr:colOff>177800</xdr:colOff>
      <xdr:row>97</xdr:row>
      <xdr:rowOff>10508</xdr:rowOff>
    </xdr:to>
    <xdr:cxnSp macro="">
      <xdr:nvCxnSpPr>
        <xdr:cNvPr id="708" name="直線コネクタ 707"/>
        <xdr:cNvCxnSpPr/>
      </xdr:nvCxnSpPr>
      <xdr:spPr>
        <a:xfrm flipV="1">
          <a:off x="12814300" y="16614870"/>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85275</xdr:rowOff>
    </xdr:from>
    <xdr:to>
      <xdr:col>85</xdr:col>
      <xdr:colOff>177800</xdr:colOff>
      <xdr:row>96</xdr:row>
      <xdr:rowOff>15425</xdr:rowOff>
    </xdr:to>
    <xdr:sp macro="" textlink="">
      <xdr:nvSpPr>
        <xdr:cNvPr id="718" name="楕円 717"/>
        <xdr:cNvSpPr/>
      </xdr:nvSpPr>
      <xdr:spPr>
        <a:xfrm>
          <a:off x="16268700" y="163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63702</xdr:rowOff>
    </xdr:from>
    <xdr:ext cx="534377" cy="259045"/>
    <xdr:sp macro="" textlink="">
      <xdr:nvSpPr>
        <xdr:cNvPr id="719" name="公債費該当値テキスト"/>
        <xdr:cNvSpPr txBox="1"/>
      </xdr:nvSpPr>
      <xdr:spPr>
        <a:xfrm>
          <a:off x="16370300" y="163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164337</xdr:rowOff>
    </xdr:from>
    <xdr:to>
      <xdr:col>81</xdr:col>
      <xdr:colOff>101600</xdr:colOff>
      <xdr:row>96</xdr:row>
      <xdr:rowOff>94487</xdr:rowOff>
    </xdr:to>
    <xdr:sp macro="" textlink="">
      <xdr:nvSpPr>
        <xdr:cNvPr id="720" name="楕円 719"/>
        <xdr:cNvSpPr/>
      </xdr:nvSpPr>
      <xdr:spPr>
        <a:xfrm>
          <a:off x="15430500" y="164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85614</xdr:rowOff>
    </xdr:from>
    <xdr:ext cx="534377" cy="259045"/>
    <xdr:sp macro="" textlink="">
      <xdr:nvSpPr>
        <xdr:cNvPr id="721" name="テキスト ボックス 720"/>
        <xdr:cNvSpPr txBox="1"/>
      </xdr:nvSpPr>
      <xdr:spPr>
        <a:xfrm>
          <a:off x="15214111" y="16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47197</xdr:rowOff>
    </xdr:from>
    <xdr:to>
      <xdr:col>76</xdr:col>
      <xdr:colOff>165100</xdr:colOff>
      <xdr:row>96</xdr:row>
      <xdr:rowOff>148797</xdr:rowOff>
    </xdr:to>
    <xdr:sp macro="" textlink="">
      <xdr:nvSpPr>
        <xdr:cNvPr id="722" name="楕円 721"/>
        <xdr:cNvSpPr/>
      </xdr:nvSpPr>
      <xdr:spPr>
        <a:xfrm>
          <a:off x="14541500" y="16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139924</xdr:rowOff>
    </xdr:from>
    <xdr:ext cx="534377" cy="259045"/>
    <xdr:sp macro="" textlink="">
      <xdr:nvSpPr>
        <xdr:cNvPr id="723" name="テキスト ボックス 722"/>
        <xdr:cNvSpPr txBox="1"/>
      </xdr:nvSpPr>
      <xdr:spPr>
        <a:xfrm>
          <a:off x="14325111" y="165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104870</xdr:rowOff>
    </xdr:from>
    <xdr:to>
      <xdr:col>72</xdr:col>
      <xdr:colOff>38100</xdr:colOff>
      <xdr:row>97</xdr:row>
      <xdr:rowOff>35020</xdr:rowOff>
    </xdr:to>
    <xdr:sp macro="" textlink="">
      <xdr:nvSpPr>
        <xdr:cNvPr id="724" name="楕円 723"/>
        <xdr:cNvSpPr/>
      </xdr:nvSpPr>
      <xdr:spPr>
        <a:xfrm>
          <a:off x="13652500" y="165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26147</xdr:rowOff>
    </xdr:from>
    <xdr:ext cx="534377" cy="259045"/>
    <xdr:sp macro="" textlink="">
      <xdr:nvSpPr>
        <xdr:cNvPr id="725" name="テキスト ボックス 724"/>
        <xdr:cNvSpPr txBox="1"/>
      </xdr:nvSpPr>
      <xdr:spPr>
        <a:xfrm>
          <a:off x="13436111" y="166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131158</xdr:rowOff>
    </xdr:from>
    <xdr:to>
      <xdr:col>67</xdr:col>
      <xdr:colOff>101600</xdr:colOff>
      <xdr:row>97</xdr:row>
      <xdr:rowOff>61308</xdr:rowOff>
    </xdr:to>
    <xdr:sp macro="" textlink="">
      <xdr:nvSpPr>
        <xdr:cNvPr id="726" name="楕円 725"/>
        <xdr:cNvSpPr/>
      </xdr:nvSpPr>
      <xdr:spPr>
        <a:xfrm>
          <a:off x="12763500" y="165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52435</xdr:rowOff>
    </xdr:from>
    <xdr:ext cx="534377" cy="259045"/>
    <xdr:sp macro="" textlink="">
      <xdr:nvSpPr>
        <xdr:cNvPr id="727" name="テキスト ボックス 726"/>
        <xdr:cNvSpPr txBox="1"/>
      </xdr:nvSpPr>
      <xdr:spPr>
        <a:xfrm>
          <a:off x="12547111" y="166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目的別における市民一人あたりの歳出は、民生費の支出が</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4,293</a:t>
          </a:r>
          <a:r>
            <a:rPr kumimoji="1" lang="ja-JP" altLang="en-US" sz="1100">
              <a:latin typeface="ＭＳ Ｐゴシック" panose="020B0600070205080204" pitchFamily="50" charset="-128"/>
              <a:ea typeface="ＭＳ Ｐゴシック" panose="020B0600070205080204" pitchFamily="50" charset="-128"/>
            </a:rPr>
            <a:t>円と他より突出しているが、類似団体も同様に民生費が突出している。</a:t>
          </a:r>
        </a:p>
        <a:p>
          <a:r>
            <a:rPr kumimoji="1" lang="ja-JP" altLang="en-US" sz="1100">
              <a:latin typeface="ＭＳ Ｐゴシック" panose="020B0600070205080204" pitchFamily="50" charset="-128"/>
              <a:ea typeface="ＭＳ Ｐゴシック" panose="020B0600070205080204" pitchFamily="50" charset="-128"/>
            </a:rPr>
            <a:t>　なお、民生費の増加は障がい者自立支援に係る介護給付・訓練等給付費やプレミアム付商品券事業の増などによるもの、総務費の減少は財政調整基金積立金の減などによるもの、衛生費の増加は四市複合事務組合負担金（斎場分）の増などによるもの、土木費の増加は、地域排水整備事業や街区公園整備事業の増などによるもの、消防費の減少は消防車両更新事業の減などによるもの、教育費の減少は陸上競技場改修事業の減などによるものである。</a:t>
          </a:r>
        </a:p>
        <a:p>
          <a:r>
            <a:rPr kumimoji="1" lang="ja-JP" altLang="en-US" sz="1100">
              <a:latin typeface="ＭＳ Ｐゴシック" panose="020B0600070205080204" pitchFamily="50" charset="-128"/>
              <a:ea typeface="ＭＳ Ｐゴシック" panose="020B0600070205080204" pitchFamily="50" charset="-128"/>
            </a:rPr>
            <a:t>　今後も、少子高齢化の進展に伴う社会保障関係経費の増や公債費の増が見込まれるため、引き続き行財政改革を実施し、持続可能な行財政運営を堅持していく。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令和元年度の実質収支額の減少は、予算額に比べ、地方消費税交付金など各種交付金が減となったことなどによる。</a:t>
          </a:r>
        </a:p>
        <a:p>
          <a:r>
            <a:rPr kumimoji="1" lang="ja-JP" altLang="en-US" sz="1000">
              <a:latin typeface="ＭＳ ゴシック" pitchFamily="49" charset="-128"/>
              <a:ea typeface="ＭＳ ゴシック" pitchFamily="49" charset="-128"/>
            </a:rPr>
            <a:t>　少子高齢化の進展に伴い、市税収入の減少や扶助費の増加が見込まれるため、引き続き行政評価を活用した事務事業の見直しなど行財政改革を推進し、健全な行財政運営の確保に努めていく。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連結実質赤字比率については、すべての会計に赤字がないことから表示されない。</a:t>
          </a:r>
        </a:p>
        <a:p>
          <a:r>
            <a:rPr kumimoji="1" lang="ja-JP" altLang="en-US" sz="1100">
              <a:latin typeface="ＭＳ ゴシック" pitchFamily="49" charset="-128"/>
              <a:ea typeface="ＭＳ ゴシック" pitchFamily="49" charset="-128"/>
            </a:rPr>
            <a:t>　黒字の構成については、一般会計に占める割合が高いが、その他の特別会計を含めて、継続的にほぼ同水準で推移している。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35859666</v>
      </c>
      <c r="BO4" s="462"/>
      <c r="BP4" s="462"/>
      <c r="BQ4" s="462"/>
      <c r="BR4" s="462"/>
      <c r="BS4" s="462"/>
      <c r="BT4" s="462"/>
      <c r="BU4" s="463"/>
      <c r="BV4" s="461">
        <v>35909883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10.1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34588739</v>
      </c>
      <c r="BO5" s="467"/>
      <c r="BP5" s="467"/>
      <c r="BQ5" s="467"/>
      <c r="BR5" s="467"/>
      <c r="BS5" s="467"/>
      <c r="BT5" s="467"/>
      <c r="BU5" s="468"/>
      <c r="BV5" s="466">
        <v>33838486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97.9</v>
      </c>
      <c r="CU5" s="437"/>
      <c r="CV5" s="437"/>
      <c r="CW5" s="437"/>
      <c r="CX5" s="437"/>
      <c r="CY5" s="437"/>
      <c r="CZ5" s="437"/>
      <c r="DA5" s="438"/>
      <c r="DB5" s="436">
        <v>95.9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1270927</v>
      </c>
      <c r="BO6" s="467"/>
      <c r="BP6" s="467"/>
      <c r="BQ6" s="467"/>
      <c r="BR6" s="467"/>
      <c r="BS6" s="467"/>
      <c r="BT6" s="467"/>
      <c r="BU6" s="468"/>
      <c r="BV6" s="466">
        <v>2071397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104.5</v>
      </c>
      <c r="CU6" s="620"/>
      <c r="CV6" s="620"/>
      <c r="CW6" s="620"/>
      <c r="CX6" s="620"/>
      <c r="CY6" s="620"/>
      <c r="CZ6" s="620"/>
      <c r="DA6" s="621"/>
      <c r="DB6" s="619">
        <v>102.9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239934</v>
      </c>
      <c r="BO7" s="467"/>
      <c r="BP7" s="467"/>
      <c r="BQ7" s="467"/>
      <c r="BR7" s="467"/>
      <c r="BS7" s="467"/>
      <c r="BT7" s="467"/>
      <c r="BU7" s="468"/>
      <c r="BV7" s="466">
        <v>110376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19459767</v>
      </c>
      <c r="CU7" s="467"/>
      <c r="CV7" s="467"/>
      <c r="CW7" s="467"/>
      <c r="CX7" s="467"/>
      <c r="CY7" s="467"/>
      <c r="CZ7" s="467"/>
      <c r="DA7" s="468"/>
      <c r="DB7" s="466">
        <v>19342057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1030993</v>
      </c>
      <c r="BO8" s="467"/>
      <c r="BP8" s="467"/>
      <c r="BQ8" s="467"/>
      <c r="BR8" s="467"/>
      <c r="BS8" s="467"/>
      <c r="BT8" s="467"/>
      <c r="BU8" s="468"/>
      <c r="BV8" s="466">
        <v>1961021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0.78</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108917</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-930028</v>
      </c>
      <c r="BO9" s="467"/>
      <c r="BP9" s="467"/>
      <c r="BQ9" s="467"/>
      <c r="BR9" s="467"/>
      <c r="BS9" s="467"/>
      <c r="BT9" s="467"/>
      <c r="BU9" s="468"/>
      <c r="BV9" s="466">
        <v>-669641</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13.2</v>
      </c>
      <c r="CU9" s="437"/>
      <c r="CV9" s="437"/>
      <c r="CW9" s="437"/>
      <c r="CX9" s="437"/>
      <c r="CY9" s="437"/>
      <c r="CZ9" s="437"/>
      <c r="DA9" s="438"/>
      <c r="DB9" s="436">
        <v>12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107853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110</v>
      </c>
      <c r="AV10" s="524"/>
      <c r="AW10" s="524"/>
      <c r="AX10" s="524"/>
      <c r="AY10" s="446" t="s">
        <v>122</v>
      </c>
      <c r="AZ10" s="447"/>
      <c r="BA10" s="447"/>
      <c r="BB10" s="447"/>
      <c r="BC10" s="447"/>
      <c r="BD10" s="447"/>
      <c r="BE10" s="447"/>
      <c r="BF10" s="447"/>
      <c r="BG10" s="447"/>
      <c r="BH10" s="447"/>
      <c r="BI10" s="447"/>
      <c r="BJ10" s="447"/>
      <c r="BK10" s="447"/>
      <c r="BL10" s="447"/>
      <c r="BM10" s="448"/>
      <c r="BN10" s="466">
        <v>980812</v>
      </c>
      <c r="BO10" s="467"/>
      <c r="BP10" s="467"/>
      <c r="BQ10" s="467"/>
      <c r="BR10" s="467"/>
      <c r="BS10" s="467"/>
      <c r="BT10" s="467"/>
      <c r="BU10" s="468"/>
      <c r="BV10" s="466">
        <v>1315497</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110</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109954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1005576</v>
      </c>
      <c r="BO12" s="467"/>
      <c r="BP12" s="467"/>
      <c r="BQ12" s="467"/>
      <c r="BR12" s="467"/>
      <c r="BS12" s="467"/>
      <c r="BT12" s="467"/>
      <c r="BU12" s="468"/>
      <c r="BV12" s="466">
        <v>1012844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108229</v>
      </c>
      <c r="S13" s="570"/>
      <c r="T13" s="570"/>
      <c r="U13" s="570"/>
      <c r="V13" s="571"/>
      <c r="W13" s="557" t="s">
        <v>139</v>
      </c>
      <c r="X13" s="479"/>
      <c r="Y13" s="479"/>
      <c r="Z13" s="479"/>
      <c r="AA13" s="479"/>
      <c r="AB13" s="480"/>
      <c r="AC13" s="442">
        <v>827</v>
      </c>
      <c r="AD13" s="443"/>
      <c r="AE13" s="443"/>
      <c r="AF13" s="443"/>
      <c r="AG13" s="444"/>
      <c r="AH13" s="442">
        <v>905</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-954792</v>
      </c>
      <c r="BO13" s="467"/>
      <c r="BP13" s="467"/>
      <c r="BQ13" s="467"/>
      <c r="BR13" s="467"/>
      <c r="BS13" s="467"/>
      <c r="BT13" s="467"/>
      <c r="BU13" s="468"/>
      <c r="BV13" s="466">
        <v>-366988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3.4</v>
      </c>
      <c r="CU13" s="437"/>
      <c r="CV13" s="437"/>
      <c r="CW13" s="437"/>
      <c r="CX13" s="437"/>
      <c r="CY13" s="437"/>
      <c r="CZ13" s="437"/>
      <c r="DA13" s="438"/>
      <c r="DB13" s="436">
        <v>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109972</v>
      </c>
      <c r="S14" s="570"/>
      <c r="T14" s="570"/>
      <c r="U14" s="570"/>
      <c r="V14" s="571"/>
      <c r="W14" s="572"/>
      <c r="X14" s="482"/>
      <c r="Y14" s="482"/>
      <c r="Z14" s="482"/>
      <c r="AA14" s="482"/>
      <c r="AB14" s="483"/>
      <c r="AC14" s="562">
        <v>1.7</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27.8</v>
      </c>
      <c r="CU14" s="574"/>
      <c r="CV14" s="574"/>
      <c r="CW14" s="574"/>
      <c r="CX14" s="574"/>
      <c r="CY14" s="574"/>
      <c r="CZ14" s="574"/>
      <c r="DA14" s="575"/>
      <c r="DB14" s="573">
        <v>27.1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108327</v>
      </c>
      <c r="S15" s="570"/>
      <c r="T15" s="570"/>
      <c r="U15" s="570"/>
      <c r="V15" s="571"/>
      <c r="W15" s="557" t="s">
        <v>146</v>
      </c>
      <c r="X15" s="479"/>
      <c r="Y15" s="479"/>
      <c r="Z15" s="479"/>
      <c r="AA15" s="479"/>
      <c r="AB15" s="480"/>
      <c r="AC15" s="442">
        <v>9884</v>
      </c>
      <c r="AD15" s="443"/>
      <c r="AE15" s="443"/>
      <c r="AF15" s="443"/>
      <c r="AG15" s="444"/>
      <c r="AH15" s="442">
        <v>10190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11685577</v>
      </c>
      <c r="BO15" s="462"/>
      <c r="BP15" s="462"/>
      <c r="BQ15" s="462"/>
      <c r="BR15" s="462"/>
      <c r="BS15" s="462"/>
      <c r="BT15" s="462"/>
      <c r="BU15" s="463"/>
      <c r="BV15" s="461">
        <v>11703354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20.7</v>
      </c>
      <c r="AD16" s="563"/>
      <c r="AE16" s="563"/>
      <c r="AF16" s="563"/>
      <c r="AG16" s="564"/>
      <c r="AH16" s="562">
        <v>21.4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15024327</v>
      </c>
      <c r="BO16" s="467"/>
      <c r="BP16" s="467"/>
      <c r="BQ16" s="467"/>
      <c r="BR16" s="467"/>
      <c r="BS16" s="467"/>
      <c r="BT16" s="467"/>
      <c r="BU16" s="468"/>
      <c r="BV16" s="466">
        <v>14797658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36927</v>
      </c>
      <c r="AD17" s="443"/>
      <c r="AE17" s="443"/>
      <c r="AF17" s="443"/>
      <c r="AG17" s="444"/>
      <c r="AH17" s="442">
        <v>36515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14864823</v>
      </c>
      <c r="BO17" s="467"/>
      <c r="BP17" s="467"/>
      <c r="BQ17" s="467"/>
      <c r="BR17" s="467"/>
      <c r="BS17" s="467"/>
      <c r="BT17" s="467"/>
      <c r="BU17" s="468"/>
      <c r="BV17" s="466">
        <v>14896939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21.08</v>
      </c>
      <c r="M18" s="531"/>
      <c r="N18" s="531"/>
      <c r="O18" s="531"/>
      <c r="P18" s="531"/>
      <c r="Q18" s="531"/>
      <c r="R18" s="532"/>
      <c r="S18" s="532"/>
      <c r="T18" s="532"/>
      <c r="U18" s="532"/>
      <c r="V18" s="533"/>
      <c r="W18" s="547"/>
      <c r="X18" s="548"/>
      <c r="Y18" s="548"/>
      <c r="Z18" s="548"/>
      <c r="AA18" s="548"/>
      <c r="AB18" s="558"/>
      <c r="AC18" s="430">
        <v>77.5</v>
      </c>
      <c r="AD18" s="431"/>
      <c r="AE18" s="431"/>
      <c r="AF18" s="431"/>
      <c r="AG18" s="534"/>
      <c r="AH18" s="430">
        <v>76.7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19637756</v>
      </c>
      <c r="BO18" s="467"/>
      <c r="BP18" s="467"/>
      <c r="BQ18" s="467"/>
      <c r="BR18" s="467"/>
      <c r="BS18" s="467"/>
      <c r="BT18" s="467"/>
      <c r="BU18" s="468"/>
      <c r="BV18" s="466">
        <v>19052142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5167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24835815</v>
      </c>
      <c r="BO19" s="467"/>
      <c r="BP19" s="467"/>
      <c r="BQ19" s="467"/>
      <c r="BR19" s="467"/>
      <c r="BS19" s="467"/>
      <c r="BT19" s="467"/>
      <c r="BU19" s="468"/>
      <c r="BV19" s="466">
        <v>25101550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44101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37667308</v>
      </c>
      <c r="BO23" s="467"/>
      <c r="BP23" s="467"/>
      <c r="BQ23" s="467"/>
      <c r="BR23" s="467"/>
      <c r="BS23" s="467"/>
      <c r="BT23" s="467"/>
      <c r="BU23" s="468"/>
      <c r="BV23" s="466">
        <v>37898017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9000</v>
      </c>
      <c r="R24" s="443"/>
      <c r="S24" s="443"/>
      <c r="T24" s="443"/>
      <c r="U24" s="443"/>
      <c r="V24" s="444"/>
      <c r="W24" s="508"/>
      <c r="X24" s="499"/>
      <c r="Y24" s="500"/>
      <c r="Z24" s="439" t="s">
        <v>170</v>
      </c>
      <c r="AA24" s="440"/>
      <c r="AB24" s="440"/>
      <c r="AC24" s="440"/>
      <c r="AD24" s="440"/>
      <c r="AE24" s="440"/>
      <c r="AF24" s="440"/>
      <c r="AG24" s="441"/>
      <c r="AH24" s="442">
        <v>684</v>
      </c>
      <c r="AI24" s="443"/>
      <c r="AJ24" s="443"/>
      <c r="AK24" s="443"/>
      <c r="AL24" s="444"/>
      <c r="AM24" s="442">
        <v>2054736</v>
      </c>
      <c r="AN24" s="443"/>
      <c r="AO24" s="443"/>
      <c r="AP24" s="443"/>
      <c r="AQ24" s="443"/>
      <c r="AR24" s="444"/>
      <c r="AS24" s="442">
        <v>3004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32166201</v>
      </c>
      <c r="BO24" s="467"/>
      <c r="BP24" s="467"/>
      <c r="BQ24" s="467"/>
      <c r="BR24" s="467"/>
      <c r="BS24" s="467"/>
      <c r="BT24" s="467"/>
      <c r="BU24" s="468"/>
      <c r="BV24" s="466">
        <v>32616749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7800</v>
      </c>
      <c r="R25" s="443"/>
      <c r="S25" s="443"/>
      <c r="T25" s="443"/>
      <c r="U25" s="443"/>
      <c r="V25" s="444"/>
      <c r="W25" s="508"/>
      <c r="X25" s="499"/>
      <c r="Y25" s="500"/>
      <c r="Z25" s="439" t="s">
        <v>173</v>
      </c>
      <c r="AA25" s="440"/>
      <c r="AB25" s="440"/>
      <c r="AC25" s="440"/>
      <c r="AD25" s="440"/>
      <c r="AE25" s="440"/>
      <c r="AF25" s="440"/>
      <c r="AG25" s="441"/>
      <c r="AH25" s="442">
        <v>144</v>
      </c>
      <c r="AI25" s="443"/>
      <c r="AJ25" s="443"/>
      <c r="AK25" s="443"/>
      <c r="AL25" s="444"/>
      <c r="AM25" s="442">
        <v>438624</v>
      </c>
      <c r="AN25" s="443"/>
      <c r="AO25" s="443"/>
      <c r="AP25" s="443"/>
      <c r="AQ25" s="443"/>
      <c r="AR25" s="444"/>
      <c r="AS25" s="442">
        <v>3046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6532733</v>
      </c>
      <c r="BO25" s="462"/>
      <c r="BP25" s="462"/>
      <c r="BQ25" s="462"/>
      <c r="BR25" s="462"/>
      <c r="BS25" s="462"/>
      <c r="BT25" s="462"/>
      <c r="BU25" s="463"/>
      <c r="BV25" s="461">
        <v>6596343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7050</v>
      </c>
      <c r="R26" s="443"/>
      <c r="S26" s="443"/>
      <c r="T26" s="443"/>
      <c r="U26" s="443"/>
      <c r="V26" s="444"/>
      <c r="W26" s="508"/>
      <c r="X26" s="499"/>
      <c r="Y26" s="500"/>
      <c r="Z26" s="439" t="s">
        <v>176</v>
      </c>
      <c r="AA26" s="521"/>
      <c r="AB26" s="521"/>
      <c r="AC26" s="521"/>
      <c r="AD26" s="521"/>
      <c r="AE26" s="521"/>
      <c r="AF26" s="521"/>
      <c r="AG26" s="522"/>
      <c r="AH26" s="442">
        <v>6</v>
      </c>
      <c r="AI26" s="443"/>
      <c r="AJ26" s="443"/>
      <c r="AK26" s="443"/>
      <c r="AL26" s="444"/>
      <c r="AM26" s="442">
        <v>22344</v>
      </c>
      <c r="AN26" s="443"/>
      <c r="AO26" s="443"/>
      <c r="AP26" s="443"/>
      <c r="AQ26" s="443"/>
      <c r="AR26" s="444"/>
      <c r="AS26" s="442">
        <v>3724</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5050</v>
      </c>
      <c r="R27" s="443"/>
      <c r="S27" s="443"/>
      <c r="T27" s="443"/>
      <c r="U27" s="443"/>
      <c r="V27" s="444"/>
      <c r="W27" s="508"/>
      <c r="X27" s="499"/>
      <c r="Y27" s="500"/>
      <c r="Z27" s="439" t="s">
        <v>179</v>
      </c>
      <c r="AA27" s="440"/>
      <c r="AB27" s="440"/>
      <c r="AC27" s="440"/>
      <c r="AD27" s="440"/>
      <c r="AE27" s="440"/>
      <c r="AF27" s="440"/>
      <c r="AG27" s="441"/>
      <c r="AH27" s="442">
        <v>14</v>
      </c>
      <c r="AI27" s="443"/>
      <c r="AJ27" s="443"/>
      <c r="AK27" s="443"/>
      <c r="AL27" s="444"/>
      <c r="AM27" s="442">
        <v>52584</v>
      </c>
      <c r="AN27" s="443"/>
      <c r="AO27" s="443"/>
      <c r="AP27" s="443"/>
      <c r="AQ27" s="443"/>
      <c r="AR27" s="444"/>
      <c r="AS27" s="442">
        <v>3756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1560000</v>
      </c>
      <c r="BO27" s="470"/>
      <c r="BP27" s="470"/>
      <c r="BQ27" s="470"/>
      <c r="BR27" s="470"/>
      <c r="BS27" s="470"/>
      <c r="BT27" s="470"/>
      <c r="BU27" s="471"/>
      <c r="BV27" s="469">
        <v>1560000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4550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2497066</v>
      </c>
      <c r="BO28" s="462"/>
      <c r="BP28" s="462"/>
      <c r="BQ28" s="462"/>
      <c r="BR28" s="462"/>
      <c r="BS28" s="462"/>
      <c r="BT28" s="462"/>
      <c r="BU28" s="463"/>
      <c r="BV28" s="461">
        <v>2521830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22</v>
      </c>
      <c r="M29" s="443"/>
      <c r="N29" s="443"/>
      <c r="O29" s="443"/>
      <c r="P29" s="444"/>
      <c r="Q29" s="442">
        <v>4300</v>
      </c>
      <c r="R29" s="443"/>
      <c r="S29" s="443"/>
      <c r="T29" s="443"/>
      <c r="U29" s="443"/>
      <c r="V29" s="444"/>
      <c r="W29" s="509"/>
      <c r="X29" s="510"/>
      <c r="Y29" s="511"/>
      <c r="Z29" s="439" t="s">
        <v>185</v>
      </c>
      <c r="AA29" s="440"/>
      <c r="AB29" s="440"/>
      <c r="AC29" s="440"/>
      <c r="AD29" s="440"/>
      <c r="AE29" s="440"/>
      <c r="AF29" s="440"/>
      <c r="AG29" s="441"/>
      <c r="AH29" s="442">
        <v>698</v>
      </c>
      <c r="AI29" s="443"/>
      <c r="AJ29" s="443"/>
      <c r="AK29" s="443"/>
      <c r="AL29" s="444"/>
      <c r="AM29" s="442">
        <v>2107320</v>
      </c>
      <c r="AN29" s="443"/>
      <c r="AO29" s="443"/>
      <c r="AP29" s="443"/>
      <c r="AQ29" s="443"/>
      <c r="AR29" s="444"/>
      <c r="AS29" s="442">
        <v>3019</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2242279</v>
      </c>
      <c r="BO29" s="467"/>
      <c r="BP29" s="467"/>
      <c r="BQ29" s="467"/>
      <c r="BR29" s="467"/>
      <c r="BS29" s="467"/>
      <c r="BT29" s="467"/>
      <c r="BU29" s="468"/>
      <c r="BV29" s="466">
        <v>2282475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1011409</v>
      </c>
      <c r="BO30" s="470"/>
      <c r="BP30" s="470"/>
      <c r="BQ30" s="470"/>
      <c r="BR30" s="470"/>
      <c r="BS30" s="470"/>
      <c r="BT30" s="470"/>
      <c r="BU30" s="471"/>
      <c r="BV30" s="469">
        <v>940591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194</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千葉県地方土地開発公社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四市複合事務組合（一般会計）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柏・白井・鎌ケ谷環境衛生組合（一般会計）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千葉県後期高齢者医療広域連合（一般会計）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千葉県後期高齢者医療広域連合（後期高齢者医療特別会計）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Vl9xKGNlRE97jKwL5x68kVuE1tmox9PGp8ClqjuWUsjAX5p1VURPLqAjAXdEcatG3ypMJhq6wkslW4+KwFfnQ==" saltValue="mH7WHMI4m98/KHXQRnMM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556</v>
      </c>
      <c r="D34" s="1248"/>
      <c r="E34" s="1249"/>
      <c r="F34" s="32">
        <v>10.58</v>
      </c>
      <c r="G34" s="33">
        <v>8.26</v>
      </c>
      <c r="H34" s="33">
        <v>13.7</v>
      </c>
      <c r="I34" s="33">
        <v>10.130000000000001</v>
      </c>
      <c r="J34" s="34">
        <v>5.29</v>
      </c>
      <c r="K34" s="22"/>
      <c r="L34" s="22"/>
      <c r="M34" s="22"/>
      <c r="N34" s="22"/>
      <c r="O34" s="22"/>
      <c r="P34" s="22"/>
    </row>
    <row r="35" spans="1:16" ht="39" customHeight="1" x14ac:dyDescent="0.15">
      <c r="A35" s="22"/>
      <c r="B35" s="35"/>
      <c r="C35" s="1242" t="s">
        <v>557</v>
      </c>
      <c r="D35" s="1243"/>
      <c r="E35" s="1244"/>
      <c r="F35" s="36">
        <v>1.52</v>
      </c>
      <c r="G35" s="37">
        <v>1.47</v>
      </c>
      <c r="H35" s="37">
        <v>1.65</v>
      </c>
      <c r="I35" s="37">
        <v>1.25</v>
      </c>
      <c r="J35" s="38">
        <v>1.53</v>
      </c>
      <c r="K35" s="22"/>
      <c r="L35" s="22"/>
      <c r="M35" s="22"/>
      <c r="N35" s="22"/>
      <c r="O35" s="22"/>
      <c r="P35" s="22"/>
    </row>
    <row r="36" spans="1:16" ht="39" customHeight="1" x14ac:dyDescent="0.15">
      <c r="A36" s="22"/>
      <c r="B36" s="35"/>
      <c r="C36" s="1242" t="s">
        <v>558</v>
      </c>
      <c r="D36" s="1243"/>
      <c r="E36" s="1244"/>
      <c r="F36" s="36">
        <v>2.0099999999999998</v>
      </c>
      <c r="G36" s="37">
        <v>3.37</v>
      </c>
      <c r="H36" s="37">
        <v>1.72</v>
      </c>
      <c r="I36" s="37">
        <v>1.1200000000000001</v>
      </c>
      <c r="J36" s="38">
        <v>1.3</v>
      </c>
      <c r="K36" s="22"/>
      <c r="L36" s="22"/>
      <c r="M36" s="22"/>
      <c r="N36" s="22"/>
      <c r="O36" s="22"/>
      <c r="P36" s="22"/>
    </row>
    <row r="37" spans="1:16" ht="39" customHeight="1" x14ac:dyDescent="0.15">
      <c r="A37" s="22"/>
      <c r="B37" s="35"/>
      <c r="C37" s="1242" t="s">
        <v>559</v>
      </c>
      <c r="D37" s="1243"/>
      <c r="E37" s="1244"/>
      <c r="F37" s="36">
        <v>0.54</v>
      </c>
      <c r="G37" s="37">
        <v>0.56000000000000005</v>
      </c>
      <c r="H37" s="37">
        <v>0.66</v>
      </c>
      <c r="I37" s="37">
        <v>0.95</v>
      </c>
      <c r="J37" s="38">
        <v>0.28999999999999998</v>
      </c>
      <c r="K37" s="22"/>
      <c r="L37" s="22"/>
      <c r="M37" s="22"/>
      <c r="N37" s="22"/>
      <c r="O37" s="22"/>
      <c r="P37" s="22"/>
    </row>
    <row r="38" spans="1:16" ht="39" customHeight="1" x14ac:dyDescent="0.15">
      <c r="A38" s="22"/>
      <c r="B38" s="35"/>
      <c r="C38" s="1242" t="s">
        <v>560</v>
      </c>
      <c r="D38" s="1243"/>
      <c r="E38" s="1244"/>
      <c r="F38" s="36">
        <v>0.03</v>
      </c>
      <c r="G38" s="37">
        <v>0.05</v>
      </c>
      <c r="H38" s="37">
        <v>0.19</v>
      </c>
      <c r="I38" s="37">
        <v>0.04</v>
      </c>
      <c r="J38" s="38">
        <v>0.06</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561</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562</v>
      </c>
      <c r="D43" s="1246"/>
      <c r="E43" s="1247"/>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xmNyIC5wR3C0d1pcoabvng92CttSR7/RqGVUtvVRqf+D21ZgkYrfTQR5oJfOFqlw+EONDi1NidKwkSPytbrvA==" saltValue="uytAe9NfnGYifDNnQLbJ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2540</v>
      </c>
      <c r="L45" s="60">
        <v>2629</v>
      </c>
      <c r="M45" s="60">
        <v>2828</v>
      </c>
      <c r="N45" s="60">
        <v>3018</v>
      </c>
      <c r="O45" s="61">
        <v>3281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70"/>
      <c r="C48" s="1271"/>
      <c r="D48" s="62"/>
      <c r="E48" s="1252" t="s">
        <v>15</v>
      </c>
      <c r="F48" s="1252"/>
      <c r="G48" s="1252"/>
      <c r="H48" s="1252"/>
      <c r="I48" s="1252"/>
      <c r="J48" s="1253"/>
      <c r="K48" s="63">
        <v>314</v>
      </c>
      <c r="L48" s="64">
        <v>288</v>
      </c>
      <c r="M48" s="64">
        <v>305</v>
      </c>
      <c r="N48" s="64">
        <v>290</v>
      </c>
      <c r="O48" s="65">
        <v>412</v>
      </c>
      <c r="P48" s="48"/>
      <c r="Q48" s="48"/>
      <c r="R48" s="48"/>
      <c r="S48" s="48"/>
      <c r="T48" s="48"/>
      <c r="U48" s="48"/>
    </row>
    <row r="49" spans="1:21" ht="30.75" customHeight="1" x14ac:dyDescent="0.15">
      <c r="A49" s="48"/>
      <c r="B49" s="1270"/>
      <c r="C49" s="1271"/>
      <c r="D49" s="62"/>
      <c r="E49" s="1252" t="s">
        <v>16</v>
      </c>
      <c r="F49" s="1252"/>
      <c r="G49" s="1252"/>
      <c r="H49" s="1252"/>
      <c r="I49" s="1252"/>
      <c r="J49" s="1253"/>
      <c r="K49" s="63">
        <v>19</v>
      </c>
      <c r="L49" s="64">
        <v>21</v>
      </c>
      <c r="M49" s="64">
        <v>50</v>
      </c>
      <c r="N49" s="64">
        <v>103</v>
      </c>
      <c r="O49" s="65">
        <v>103</v>
      </c>
      <c r="P49" s="48"/>
      <c r="Q49" s="48"/>
      <c r="R49" s="48"/>
      <c r="S49" s="48"/>
      <c r="T49" s="48"/>
      <c r="U49" s="48"/>
    </row>
    <row r="50" spans="1:21" ht="30.75" customHeight="1" x14ac:dyDescent="0.15">
      <c r="A50" s="48"/>
      <c r="B50" s="1270"/>
      <c r="C50" s="1271"/>
      <c r="D50" s="62"/>
      <c r="E50" s="1252" t="s">
        <v>17</v>
      </c>
      <c r="F50" s="1252"/>
      <c r="G50" s="1252"/>
      <c r="H50" s="1252"/>
      <c r="I50" s="1252"/>
      <c r="J50" s="1253"/>
      <c r="K50" s="63">
        <v>75</v>
      </c>
      <c r="L50" s="64">
        <v>75</v>
      </c>
      <c r="M50" s="64">
        <v>65</v>
      </c>
      <c r="N50" s="64">
        <v>65</v>
      </c>
      <c r="O50" s="65">
        <v>65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2811</v>
      </c>
      <c r="L52" s="64">
        <v>2882</v>
      </c>
      <c r="M52" s="64">
        <v>2900</v>
      </c>
      <c r="N52" s="64">
        <v>2910</v>
      </c>
      <c r="O52" s="65">
        <v>2979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137</v>
      </c>
      <c r="L53" s="69">
        <v>131</v>
      </c>
      <c r="M53" s="69">
        <v>348</v>
      </c>
      <c r="N53" s="69">
        <v>566</v>
      </c>
      <c r="O53" s="70">
        <v>882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579</v>
      </c>
      <c r="L57" s="84" t="s">
        <v>579</v>
      </c>
      <c r="M57" s="84" t="s">
        <v>579</v>
      </c>
      <c r="N57" s="84" t="s">
        <v>579</v>
      </c>
      <c r="O57" s="85" t="s">
        <v>579</v>
      </c>
    </row>
    <row r="58" spans="1:21" ht="31.5" customHeight="1" thickBot="1" x14ac:dyDescent="0.2">
      <c r="B58" s="1260"/>
      <c r="C58" s="1261"/>
      <c r="D58" s="1265" t="s">
        <v>27</v>
      </c>
      <c r="E58" s="1266"/>
      <c r="F58" s="1266"/>
      <c r="G58" s="1266"/>
      <c r="H58" s="1266"/>
      <c r="I58" s="1266"/>
      <c r="J58" s="1267"/>
      <c r="K58" s="86" t="s">
        <v>579</v>
      </c>
      <c r="L58" s="87" t="s">
        <v>579</v>
      </c>
      <c r="M58" s="87" t="s">
        <v>579</v>
      </c>
      <c r="N58" s="87" t="s">
        <v>579</v>
      </c>
      <c r="O58" s="88" t="s">
        <v>579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1Kr9MR8ZJPQnASoKl5DYyhdvetwo8AiZY4nDwRFQA+zJfDKeozzMvZ+f6GicTNni8f8yJBk9nQSptmggcg6ag==" saltValue="OpltsjUFwz4o3VGdVno/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8" t="s">
        <v>30</v>
      </c>
      <c r="C41" s="1289"/>
      <c r="D41" s="102"/>
      <c r="E41" s="1290" t="s">
        <v>31</v>
      </c>
      <c r="F41" s="1290"/>
      <c r="G41" s="1290"/>
      <c r="H41" s="1291"/>
      <c r="I41" s="103">
        <v>34063</v>
      </c>
      <c r="J41" s="104">
        <v>36611</v>
      </c>
      <c r="K41" s="104">
        <v>37470</v>
      </c>
      <c r="L41" s="104">
        <v>37898</v>
      </c>
      <c r="M41" s="105">
        <v>37667</v>
      </c>
    </row>
    <row r="42" spans="2:13" ht="27.75" customHeight="1" x14ac:dyDescent="0.15">
      <c r="B42" s="1278"/>
      <c r="C42" s="1279"/>
      <c r="D42" s="106"/>
      <c r="E42" s="1282" t="s">
        <v>32</v>
      </c>
      <c r="F42" s="1282"/>
      <c r="G42" s="1282"/>
      <c r="H42" s="1283"/>
      <c r="I42" s="107">
        <v>701</v>
      </c>
      <c r="J42" s="108">
        <v>645</v>
      </c>
      <c r="K42" s="108">
        <v>627</v>
      </c>
      <c r="L42" s="108">
        <v>964</v>
      </c>
      <c r="M42" s="109">
        <v>1164</v>
      </c>
    </row>
    <row r="43" spans="2:13" ht="27.75" customHeight="1" x14ac:dyDescent="0.15">
      <c r="B43" s="1278"/>
      <c r="C43" s="1279"/>
      <c r="D43" s="106"/>
      <c r="E43" s="1282" t="s">
        <v>33</v>
      </c>
      <c r="F43" s="1282"/>
      <c r="G43" s="1282"/>
      <c r="H43" s="1283"/>
      <c r="I43" s="107">
        <v>3733</v>
      </c>
      <c r="J43" s="108">
        <v>3635</v>
      </c>
      <c r="K43" s="108">
        <v>3361</v>
      </c>
      <c r="L43" s="108">
        <v>3336</v>
      </c>
      <c r="M43" s="109">
        <v>4172</v>
      </c>
    </row>
    <row r="44" spans="2:13" ht="27.75" customHeight="1" x14ac:dyDescent="0.15">
      <c r="B44" s="1278"/>
      <c r="C44" s="1279"/>
      <c r="D44" s="106"/>
      <c r="E44" s="1282" t="s">
        <v>34</v>
      </c>
      <c r="F44" s="1282"/>
      <c r="G44" s="1282"/>
      <c r="H44" s="1283"/>
      <c r="I44" s="107">
        <v>806</v>
      </c>
      <c r="J44" s="108">
        <v>1106</v>
      </c>
      <c r="K44" s="108">
        <v>1052</v>
      </c>
      <c r="L44" s="108">
        <v>1482</v>
      </c>
      <c r="M44" s="109">
        <v>1766</v>
      </c>
    </row>
    <row r="45" spans="2:13" ht="27.75" customHeight="1" x14ac:dyDescent="0.15">
      <c r="B45" s="1278"/>
      <c r="C45" s="1279"/>
      <c r="D45" s="106"/>
      <c r="E45" s="1282" t="s">
        <v>35</v>
      </c>
      <c r="F45" s="1282"/>
      <c r="G45" s="1282"/>
      <c r="H45" s="1283"/>
      <c r="I45" s="107">
        <v>3452</v>
      </c>
      <c r="J45" s="108">
        <v>3308</v>
      </c>
      <c r="K45" s="108">
        <v>3234</v>
      </c>
      <c r="L45" s="108">
        <v>2923</v>
      </c>
      <c r="M45" s="109">
        <v>2906</v>
      </c>
    </row>
    <row r="46" spans="2:13" ht="27.75" customHeight="1" x14ac:dyDescent="0.15">
      <c r="B46" s="1278"/>
      <c r="C46" s="1279"/>
      <c r="D46" s="110"/>
      <c r="E46" s="1282" t="s">
        <v>36</v>
      </c>
      <c r="F46" s="1282"/>
      <c r="G46" s="1282"/>
      <c r="H46" s="1283"/>
      <c r="I46" s="107">
        <v>3</v>
      </c>
      <c r="J46" s="108" t="s">
        <v>506</v>
      </c>
      <c r="K46" s="108">
        <v>3</v>
      </c>
      <c r="L46" s="108" t="s">
        <v>506</v>
      </c>
      <c r="M46" s="109" t="s">
        <v>506</v>
      </c>
    </row>
    <row r="47" spans="2:13" ht="27.75" customHeight="1" x14ac:dyDescent="0.15">
      <c r="B47" s="1278"/>
      <c r="C47" s="1279"/>
      <c r="D47" s="111"/>
      <c r="E47" s="1292" t="s">
        <v>37</v>
      </c>
      <c r="F47" s="1293"/>
      <c r="G47" s="1293"/>
      <c r="H47" s="1294"/>
      <c r="I47" s="107" t="s">
        <v>506</v>
      </c>
      <c r="J47" s="108" t="s">
        <v>506</v>
      </c>
      <c r="K47" s="108" t="s">
        <v>506</v>
      </c>
      <c r="L47" s="108" t="s">
        <v>506</v>
      </c>
      <c r="M47" s="109" t="s">
        <v>506</v>
      </c>
    </row>
    <row r="48" spans="2:13" ht="27.75" customHeight="1" x14ac:dyDescent="0.15">
      <c r="B48" s="1278"/>
      <c r="C48" s="1279"/>
      <c r="D48" s="106"/>
      <c r="E48" s="1282" t="s">
        <v>38</v>
      </c>
      <c r="F48" s="1282"/>
      <c r="G48" s="1282"/>
      <c r="H48" s="1283"/>
      <c r="I48" s="107" t="s">
        <v>506</v>
      </c>
      <c r="J48" s="108" t="s">
        <v>506</v>
      </c>
      <c r="K48" s="108" t="s">
        <v>506</v>
      </c>
      <c r="L48" s="108" t="s">
        <v>506</v>
      </c>
      <c r="M48" s="109" t="s">
        <v>506</v>
      </c>
    </row>
    <row r="49" spans="2:13" ht="27.75" customHeight="1" x14ac:dyDescent="0.15">
      <c r="B49" s="1280"/>
      <c r="C49" s="1281"/>
      <c r="D49" s="106"/>
      <c r="E49" s="1282" t="s">
        <v>39</v>
      </c>
      <c r="F49" s="1282"/>
      <c r="G49" s="1282"/>
      <c r="H49" s="1283"/>
      <c r="I49" s="107" t="s">
        <v>506</v>
      </c>
      <c r="J49" s="108" t="s">
        <v>506</v>
      </c>
      <c r="K49" s="108" t="s">
        <v>506</v>
      </c>
      <c r="L49" s="108" t="s">
        <v>506</v>
      </c>
      <c r="M49" s="109" t="s">
        <v>506</v>
      </c>
    </row>
    <row r="50" spans="2:13" ht="27.75" customHeight="1" x14ac:dyDescent="0.15">
      <c r="B50" s="1276" t="s">
        <v>40</v>
      </c>
      <c r="C50" s="1277"/>
      <c r="D50" s="112"/>
      <c r="E50" s="1282" t="s">
        <v>41</v>
      </c>
      <c r="F50" s="1282"/>
      <c r="G50" s="1282"/>
      <c r="H50" s="1283"/>
      <c r="I50" s="107">
        <v>6468</v>
      </c>
      <c r="J50" s="108">
        <v>6542</v>
      </c>
      <c r="K50" s="108">
        <v>6265</v>
      </c>
      <c r="L50" s="108">
        <v>6913</v>
      </c>
      <c r="M50" s="109">
        <v>6916</v>
      </c>
    </row>
    <row r="51" spans="2:13" ht="27.75" customHeight="1" x14ac:dyDescent="0.15">
      <c r="B51" s="1278"/>
      <c r="C51" s="1279"/>
      <c r="D51" s="106"/>
      <c r="E51" s="1282" t="s">
        <v>42</v>
      </c>
      <c r="F51" s="1282"/>
      <c r="G51" s="1282"/>
      <c r="H51" s="1283"/>
      <c r="I51" s="107">
        <v>5281</v>
      </c>
      <c r="J51" s="108">
        <v>5858</v>
      </c>
      <c r="K51" s="108">
        <v>5927</v>
      </c>
      <c r="L51" s="108">
        <v>6471</v>
      </c>
      <c r="M51" s="109">
        <v>7303</v>
      </c>
    </row>
    <row r="52" spans="2:13" ht="27.75" customHeight="1" x14ac:dyDescent="0.15">
      <c r="B52" s="1280"/>
      <c r="C52" s="1281"/>
      <c r="D52" s="106"/>
      <c r="E52" s="1282" t="s">
        <v>43</v>
      </c>
      <c r="F52" s="1282"/>
      <c r="G52" s="1282"/>
      <c r="H52" s="1283"/>
      <c r="I52" s="107">
        <v>27753</v>
      </c>
      <c r="J52" s="108">
        <v>28760</v>
      </c>
      <c r="K52" s="108">
        <v>28751</v>
      </c>
      <c r="L52" s="108">
        <v>28559</v>
      </c>
      <c r="M52" s="109">
        <v>28659</v>
      </c>
    </row>
    <row r="53" spans="2:13" ht="27.75" customHeight="1" thickBot="1" x14ac:dyDescent="0.2">
      <c r="B53" s="1284" t="s">
        <v>44</v>
      </c>
      <c r="C53" s="1285"/>
      <c r="D53" s="113"/>
      <c r="E53" s="1286" t="s">
        <v>45</v>
      </c>
      <c r="F53" s="1286"/>
      <c r="G53" s="1286"/>
      <c r="H53" s="1287"/>
      <c r="I53" s="114">
        <v>3255</v>
      </c>
      <c r="J53" s="115">
        <v>4145</v>
      </c>
      <c r="K53" s="115">
        <v>4802</v>
      </c>
      <c r="L53" s="115">
        <v>4660</v>
      </c>
      <c r="M53" s="116">
        <v>4799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HqvZCcal43Ixj7zzumLVTF/PUMaOsHuplhLLOYqTKC2xENDt0VtxVA1Cz3tER0VaOy6gDcHd5cUHh/6BPXcGg==" saltValue="NyucvwsxJQJgK1DG/GHd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2219</v>
      </c>
      <c r="G55" s="128">
        <v>2522</v>
      </c>
      <c r="H55" s="129">
        <v>2497</v>
      </c>
    </row>
    <row r="56" spans="2:8" ht="52.5" customHeight="1" x14ac:dyDescent="0.15">
      <c r="B56" s="130"/>
      <c r="C56" s="1305" t="s">
        <v>49</v>
      </c>
      <c r="D56" s="1305"/>
      <c r="E56" s="1306"/>
      <c r="F56" s="131">
        <v>2189</v>
      </c>
      <c r="G56" s="131">
        <v>2282</v>
      </c>
      <c r="H56" s="132">
        <v>2242</v>
      </c>
    </row>
    <row r="57" spans="2:8" ht="53.25" customHeight="1" x14ac:dyDescent="0.15">
      <c r="B57" s="130"/>
      <c r="C57" s="1307" t="s">
        <v>50</v>
      </c>
      <c r="D57" s="1307"/>
      <c r="E57" s="1308"/>
      <c r="F57" s="133">
        <v>820</v>
      </c>
      <c r="G57" s="133">
        <v>941</v>
      </c>
      <c r="H57" s="134">
        <v>1011</v>
      </c>
    </row>
    <row r="58" spans="2:8" ht="45.75" customHeight="1" x14ac:dyDescent="0.15">
      <c r="B58" s="135"/>
      <c r="C58" s="1295" t="s">
        <v>580</v>
      </c>
      <c r="D58" s="1296"/>
      <c r="E58" s="1297"/>
      <c r="F58" s="136">
        <v>492</v>
      </c>
      <c r="G58" s="136">
        <v>504</v>
      </c>
      <c r="H58" s="137">
        <v>484</v>
      </c>
    </row>
    <row r="59" spans="2:8" ht="45.75" customHeight="1" x14ac:dyDescent="0.15">
      <c r="B59" s="135"/>
      <c r="C59" s="1295" t="s">
        <v>581</v>
      </c>
      <c r="D59" s="1296"/>
      <c r="E59" s="1297"/>
      <c r="F59" s="136">
        <v>122</v>
      </c>
      <c r="G59" s="136">
        <v>139</v>
      </c>
      <c r="H59" s="137">
        <v>145</v>
      </c>
    </row>
    <row r="60" spans="2:8" ht="45.75" customHeight="1" x14ac:dyDescent="0.15">
      <c r="B60" s="135"/>
      <c r="C60" s="1295" t="s">
        <v>582</v>
      </c>
      <c r="D60" s="1296"/>
      <c r="E60" s="1297"/>
      <c r="F60" s="136">
        <v>42</v>
      </c>
      <c r="G60" s="136">
        <v>88</v>
      </c>
      <c r="H60" s="137">
        <v>128</v>
      </c>
    </row>
    <row r="61" spans="2:8" ht="45.75" customHeight="1" x14ac:dyDescent="0.15">
      <c r="B61" s="135"/>
      <c r="C61" s="1295" t="s">
        <v>583</v>
      </c>
      <c r="D61" s="1296"/>
      <c r="E61" s="1297"/>
      <c r="F61" s="136">
        <v>73</v>
      </c>
      <c r="G61" s="136">
        <v>85</v>
      </c>
      <c r="H61" s="137">
        <v>113</v>
      </c>
    </row>
    <row r="62" spans="2:8" ht="45.75" customHeight="1" thickBot="1" x14ac:dyDescent="0.2">
      <c r="B62" s="138"/>
      <c r="C62" s="1298" t="s">
        <v>584</v>
      </c>
      <c r="D62" s="1299"/>
      <c r="E62" s="1300"/>
      <c r="F62" s="139">
        <v>33</v>
      </c>
      <c r="G62" s="139">
        <v>58</v>
      </c>
      <c r="H62" s="140">
        <v>71</v>
      </c>
    </row>
    <row r="63" spans="2:8" ht="52.5" customHeight="1" thickBot="1" x14ac:dyDescent="0.2">
      <c r="B63" s="141"/>
      <c r="C63" s="1301" t="s">
        <v>51</v>
      </c>
      <c r="D63" s="1301"/>
      <c r="E63" s="1302"/>
      <c r="F63" s="142">
        <v>5229</v>
      </c>
      <c r="G63" s="142">
        <v>5745</v>
      </c>
      <c r="H63" s="143">
        <v>5751</v>
      </c>
    </row>
    <row r="64" spans="2:8" ht="15" customHeight="1" x14ac:dyDescent="0.15"/>
  </sheetData>
  <sheetProtection algorithmName="SHA-512" hashValue="MWPIeJI2mEQoXJQFJKdWkHIOCnW4ge+oNqJtPCdJyonOkEfudiPrxngymrXVKnLJRlLq5aB79ykjv2OgsZENNA==" saltValue="Lx75i2B7+4GpUBzcJkdC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594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589</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x14ac:dyDescent="0.15">
      <c r="B51" s="387"/>
      <c r="G51" s="1320"/>
      <c r="H51" s="1320"/>
      <c r="I51" s="1331"/>
      <c r="J51" s="1331"/>
      <c r="K51" s="1316"/>
      <c r="L51" s="1316"/>
      <c r="M51" s="1316"/>
      <c r="N51" s="1316"/>
      <c r="AM51" s="394"/>
      <c r="AN51" s="1312" t="s">
        <v>588</v>
      </c>
      <c r="AO51" s="1312"/>
      <c r="AP51" s="1312"/>
      <c r="AQ51" s="1312"/>
      <c r="AR51" s="1312"/>
      <c r="AS51" s="1312"/>
      <c r="AT51" s="1312"/>
      <c r="AU51" s="1312"/>
      <c r="AV51" s="1312"/>
      <c r="AW51" s="1312"/>
      <c r="AX51" s="1312"/>
      <c r="AY51" s="1312"/>
      <c r="AZ51" s="1312"/>
      <c r="BA51" s="1312"/>
      <c r="BB51" s="1312" t="s">
        <v>586</v>
      </c>
      <c r="BC51" s="1312"/>
      <c r="BD51" s="1312"/>
      <c r="BE51" s="1312"/>
      <c r="BF51" s="1312"/>
      <c r="BG51" s="1312"/>
      <c r="BH51" s="1312"/>
      <c r="BI51" s="1312"/>
      <c r="BJ51" s="1312"/>
      <c r="BK51" s="1312"/>
      <c r="BL51" s="1312"/>
      <c r="BM51" s="1312"/>
      <c r="BN51" s="1312"/>
      <c r="BO51" s="1312"/>
      <c r="BP51" s="1330"/>
      <c r="BQ51" s="1309"/>
      <c r="BR51" s="1309"/>
      <c r="BS51" s="1309"/>
      <c r="BT51" s="1309"/>
      <c r="BU51" s="1309"/>
      <c r="BV51" s="1309"/>
      <c r="BW51" s="1309"/>
      <c r="BX51" s="1309">
        <v>24.6</v>
      </c>
      <c r="BY51" s="1309"/>
      <c r="BZ51" s="1309"/>
      <c r="CA51" s="1309"/>
      <c r="CB51" s="1309"/>
      <c r="CC51" s="1309"/>
      <c r="CD51" s="1309"/>
      <c r="CE51" s="1309"/>
      <c r="CF51" s="1309">
        <v>28.2</v>
      </c>
      <c r="CG51" s="1309"/>
      <c r="CH51" s="1309"/>
      <c r="CI51" s="1309"/>
      <c r="CJ51" s="1309"/>
      <c r="CK51" s="1309"/>
      <c r="CL51" s="1309"/>
      <c r="CM51" s="1309"/>
      <c r="CN51" s="1309">
        <v>27.1</v>
      </c>
      <c r="CO51" s="1309"/>
      <c r="CP51" s="1309"/>
      <c r="CQ51" s="1309"/>
      <c r="CR51" s="1309"/>
      <c r="CS51" s="1309"/>
      <c r="CT51" s="1309"/>
      <c r="CU51" s="1309"/>
      <c r="CV51" s="1309">
        <v>27.8</v>
      </c>
      <c r="CW51" s="1309"/>
      <c r="CX51" s="1309"/>
      <c r="CY51" s="1309"/>
      <c r="CZ51" s="1309"/>
      <c r="DA51" s="1309"/>
      <c r="DB51" s="1309"/>
      <c r="DC51" s="1309"/>
    </row>
    <row r="52" spans="1:109" ht="13.5" x14ac:dyDescent="0.15">
      <c r="B52" s="387"/>
      <c r="G52" s="1320"/>
      <c r="H52" s="1320"/>
      <c r="I52" s="1331"/>
      <c r="J52" s="1331"/>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593</v>
      </c>
      <c r="BC53" s="1312"/>
      <c r="BD53" s="1312"/>
      <c r="BE53" s="1312"/>
      <c r="BF53" s="1312"/>
      <c r="BG53" s="1312"/>
      <c r="BH53" s="1312"/>
      <c r="BI53" s="1312"/>
      <c r="BJ53" s="1312"/>
      <c r="BK53" s="1312"/>
      <c r="BL53" s="1312"/>
      <c r="BM53" s="1312"/>
      <c r="BN53" s="1312"/>
      <c r="BO53" s="1312"/>
      <c r="BP53" s="1330"/>
      <c r="BQ53" s="1309"/>
      <c r="BR53" s="1309"/>
      <c r="BS53" s="1309"/>
      <c r="BT53" s="1309"/>
      <c r="BU53" s="1309"/>
      <c r="BV53" s="1309"/>
      <c r="BW53" s="1309"/>
      <c r="BX53" s="1309">
        <v>66.400000000000006</v>
      </c>
      <c r="BY53" s="1309"/>
      <c r="BZ53" s="1309"/>
      <c r="CA53" s="1309"/>
      <c r="CB53" s="1309"/>
      <c r="CC53" s="1309"/>
      <c r="CD53" s="1309"/>
      <c r="CE53" s="1309"/>
      <c r="CF53" s="1309">
        <v>64.7</v>
      </c>
      <c r="CG53" s="1309"/>
      <c r="CH53" s="1309"/>
      <c r="CI53" s="1309"/>
      <c r="CJ53" s="1309"/>
      <c r="CK53" s="1309"/>
      <c r="CL53" s="1309"/>
      <c r="CM53" s="1309"/>
      <c r="CN53" s="1309">
        <v>65.5</v>
      </c>
      <c r="CO53" s="1309"/>
      <c r="CP53" s="1309"/>
      <c r="CQ53" s="1309"/>
      <c r="CR53" s="1309"/>
      <c r="CS53" s="1309"/>
      <c r="CT53" s="1309"/>
      <c r="CU53" s="1309"/>
      <c r="CV53" s="1309">
        <v>66.900000000000006</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587</v>
      </c>
      <c r="AO55" s="1311"/>
      <c r="AP55" s="1311"/>
      <c r="AQ55" s="1311"/>
      <c r="AR55" s="1311"/>
      <c r="AS55" s="1311"/>
      <c r="AT55" s="1311"/>
      <c r="AU55" s="1311"/>
      <c r="AV55" s="1311"/>
      <c r="AW55" s="1311"/>
      <c r="AX55" s="1311"/>
      <c r="AY55" s="1311"/>
      <c r="AZ55" s="1311"/>
      <c r="BA55" s="1311"/>
      <c r="BB55" s="1312" t="s">
        <v>586</v>
      </c>
      <c r="BC55" s="1312"/>
      <c r="BD55" s="1312"/>
      <c r="BE55" s="1312"/>
      <c r="BF55" s="1312"/>
      <c r="BG55" s="1312"/>
      <c r="BH55" s="1312"/>
      <c r="BI55" s="1312"/>
      <c r="BJ55" s="1312"/>
      <c r="BK55" s="1312"/>
      <c r="BL55" s="1312"/>
      <c r="BM55" s="1312"/>
      <c r="BN55" s="1312"/>
      <c r="BO55" s="1312"/>
      <c r="BP55" s="1330"/>
      <c r="BQ55" s="1309"/>
      <c r="BR55" s="1309"/>
      <c r="BS55" s="1309"/>
      <c r="BT55" s="1309"/>
      <c r="BU55" s="1309"/>
      <c r="BV55" s="1309"/>
      <c r="BW55" s="1309"/>
      <c r="BX55" s="1309">
        <v>15</v>
      </c>
      <c r="BY55" s="1309"/>
      <c r="BZ55" s="1309"/>
      <c r="CA55" s="1309"/>
      <c r="CB55" s="1309"/>
      <c r="CC55" s="1309"/>
      <c r="CD55" s="1309"/>
      <c r="CE55" s="1309"/>
      <c r="CF55" s="1309">
        <v>12.2</v>
      </c>
      <c r="CG55" s="1309"/>
      <c r="CH55" s="1309"/>
      <c r="CI55" s="1309"/>
      <c r="CJ55" s="1309"/>
      <c r="CK55" s="1309"/>
      <c r="CL55" s="1309"/>
      <c r="CM55" s="1309"/>
      <c r="CN55" s="1309">
        <v>5</v>
      </c>
      <c r="CO55" s="1309"/>
      <c r="CP55" s="1309"/>
      <c r="CQ55" s="1309"/>
      <c r="CR55" s="1309"/>
      <c r="CS55" s="1309"/>
      <c r="CT55" s="1309"/>
      <c r="CU55" s="1309"/>
      <c r="CV55" s="1309">
        <v>5.4</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593</v>
      </c>
      <c r="BC57" s="1312"/>
      <c r="BD57" s="1312"/>
      <c r="BE57" s="1312"/>
      <c r="BF57" s="1312"/>
      <c r="BG57" s="1312"/>
      <c r="BH57" s="1312"/>
      <c r="BI57" s="1312"/>
      <c r="BJ57" s="1312"/>
      <c r="BK57" s="1312"/>
      <c r="BL57" s="1312"/>
      <c r="BM57" s="1312"/>
      <c r="BN57" s="1312"/>
      <c r="BO57" s="1312"/>
      <c r="BP57" s="1330"/>
      <c r="BQ57" s="1309"/>
      <c r="BR57" s="1309"/>
      <c r="BS57" s="1309"/>
      <c r="BT57" s="1309"/>
      <c r="BU57" s="1309"/>
      <c r="BV57" s="1309"/>
      <c r="BW57" s="1309"/>
      <c r="BX57" s="1309">
        <v>60.1</v>
      </c>
      <c r="BY57" s="1309"/>
      <c r="BZ57" s="1309"/>
      <c r="CA57" s="1309"/>
      <c r="CB57" s="1309"/>
      <c r="CC57" s="1309"/>
      <c r="CD57" s="1309"/>
      <c r="CE57" s="1309"/>
      <c r="CF57" s="1309">
        <v>61.2</v>
      </c>
      <c r="CG57" s="1309"/>
      <c r="CH57" s="1309"/>
      <c r="CI57" s="1309"/>
      <c r="CJ57" s="1309"/>
      <c r="CK57" s="1309"/>
      <c r="CL57" s="1309"/>
      <c r="CM57" s="1309"/>
      <c r="CN57" s="1309">
        <v>61.7</v>
      </c>
      <c r="CO57" s="1309"/>
      <c r="CP57" s="1309"/>
      <c r="CQ57" s="1309"/>
      <c r="CR57" s="1309"/>
      <c r="CS57" s="1309"/>
      <c r="CT57" s="1309"/>
      <c r="CU57" s="1309"/>
      <c r="CV57" s="1309">
        <v>62.6</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592</v>
      </c>
    </row>
    <row r="64" spans="1:109" ht="13.5" x14ac:dyDescent="0.15">
      <c r="B64" s="387"/>
      <c r="G64" s="403"/>
      <c r="I64" s="405"/>
      <c r="J64" s="405"/>
      <c r="K64" s="405"/>
      <c r="L64" s="405"/>
      <c r="M64" s="405"/>
      <c r="N64" s="404"/>
      <c r="AM64" s="403"/>
      <c r="AN64" s="403" t="s">
        <v>591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590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589</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588</v>
      </c>
      <c r="AO73" s="1312"/>
      <c r="AP73" s="1312"/>
      <c r="AQ73" s="1312"/>
      <c r="AR73" s="1312"/>
      <c r="AS73" s="1312"/>
      <c r="AT73" s="1312"/>
      <c r="AU73" s="1312"/>
      <c r="AV73" s="1312"/>
      <c r="AW73" s="1312"/>
      <c r="AX73" s="1312"/>
      <c r="AY73" s="1312"/>
      <c r="AZ73" s="1312"/>
      <c r="BA73" s="1312"/>
      <c r="BB73" s="1312" t="s">
        <v>586</v>
      </c>
      <c r="BC73" s="1312"/>
      <c r="BD73" s="1312"/>
      <c r="BE73" s="1312"/>
      <c r="BF73" s="1312"/>
      <c r="BG73" s="1312"/>
      <c r="BH73" s="1312"/>
      <c r="BI73" s="1312"/>
      <c r="BJ73" s="1312"/>
      <c r="BK73" s="1312"/>
      <c r="BL73" s="1312"/>
      <c r="BM73" s="1312"/>
      <c r="BN73" s="1312"/>
      <c r="BO73" s="1312"/>
      <c r="BP73" s="1309">
        <v>19.399999999999999</v>
      </c>
      <c r="BQ73" s="1309"/>
      <c r="BR73" s="1309"/>
      <c r="BS73" s="1309"/>
      <c r="BT73" s="1309"/>
      <c r="BU73" s="1309"/>
      <c r="BV73" s="1309"/>
      <c r="BW73" s="1309"/>
      <c r="BX73" s="1309">
        <v>24.6</v>
      </c>
      <c r="BY73" s="1309"/>
      <c r="BZ73" s="1309"/>
      <c r="CA73" s="1309"/>
      <c r="CB73" s="1309"/>
      <c r="CC73" s="1309"/>
      <c r="CD73" s="1309"/>
      <c r="CE73" s="1309"/>
      <c r="CF73" s="1309">
        <v>28.2</v>
      </c>
      <c r="CG73" s="1309"/>
      <c r="CH73" s="1309"/>
      <c r="CI73" s="1309"/>
      <c r="CJ73" s="1309"/>
      <c r="CK73" s="1309"/>
      <c r="CL73" s="1309"/>
      <c r="CM73" s="1309"/>
      <c r="CN73" s="1309">
        <v>27.1</v>
      </c>
      <c r="CO73" s="1309"/>
      <c r="CP73" s="1309"/>
      <c r="CQ73" s="1309"/>
      <c r="CR73" s="1309"/>
      <c r="CS73" s="1309"/>
      <c r="CT73" s="1309"/>
      <c r="CU73" s="1309"/>
      <c r="CV73" s="1309">
        <v>27.8</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585</v>
      </c>
      <c r="BC75" s="1312"/>
      <c r="BD75" s="1312"/>
      <c r="BE75" s="1312"/>
      <c r="BF75" s="1312"/>
      <c r="BG75" s="1312"/>
      <c r="BH75" s="1312"/>
      <c r="BI75" s="1312"/>
      <c r="BJ75" s="1312"/>
      <c r="BK75" s="1312"/>
      <c r="BL75" s="1312"/>
      <c r="BM75" s="1312"/>
      <c r="BN75" s="1312"/>
      <c r="BO75" s="1312"/>
      <c r="BP75" s="1309">
        <v>0.5</v>
      </c>
      <c r="BQ75" s="1309"/>
      <c r="BR75" s="1309"/>
      <c r="BS75" s="1309"/>
      <c r="BT75" s="1309"/>
      <c r="BU75" s="1309"/>
      <c r="BV75" s="1309"/>
      <c r="BW75" s="1309"/>
      <c r="BX75" s="1309">
        <v>0.4</v>
      </c>
      <c r="BY75" s="1309"/>
      <c r="BZ75" s="1309"/>
      <c r="CA75" s="1309"/>
      <c r="CB75" s="1309"/>
      <c r="CC75" s="1309"/>
      <c r="CD75" s="1309"/>
      <c r="CE75" s="1309"/>
      <c r="CF75" s="1309">
        <v>1.2</v>
      </c>
      <c r="CG75" s="1309"/>
      <c r="CH75" s="1309"/>
      <c r="CI75" s="1309"/>
      <c r="CJ75" s="1309"/>
      <c r="CK75" s="1309"/>
      <c r="CL75" s="1309"/>
      <c r="CM75" s="1309"/>
      <c r="CN75" s="1309">
        <v>2</v>
      </c>
      <c r="CO75" s="1309"/>
      <c r="CP75" s="1309"/>
      <c r="CQ75" s="1309"/>
      <c r="CR75" s="1309"/>
      <c r="CS75" s="1309"/>
      <c r="CT75" s="1309"/>
      <c r="CU75" s="1309"/>
      <c r="CV75" s="1309">
        <v>3.4</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587</v>
      </c>
      <c r="AO77" s="1311"/>
      <c r="AP77" s="1311"/>
      <c r="AQ77" s="1311"/>
      <c r="AR77" s="1311"/>
      <c r="AS77" s="1311"/>
      <c r="AT77" s="1311"/>
      <c r="AU77" s="1311"/>
      <c r="AV77" s="1311"/>
      <c r="AW77" s="1311"/>
      <c r="AX77" s="1311"/>
      <c r="AY77" s="1311"/>
      <c r="AZ77" s="1311"/>
      <c r="BA77" s="1311"/>
      <c r="BB77" s="1312" t="s">
        <v>586</v>
      </c>
      <c r="BC77" s="1312"/>
      <c r="BD77" s="1312"/>
      <c r="BE77" s="1312"/>
      <c r="BF77" s="1312"/>
      <c r="BG77" s="1312"/>
      <c r="BH77" s="1312"/>
      <c r="BI77" s="1312"/>
      <c r="BJ77" s="1312"/>
      <c r="BK77" s="1312"/>
      <c r="BL77" s="1312"/>
      <c r="BM77" s="1312"/>
      <c r="BN77" s="1312"/>
      <c r="BO77" s="1312"/>
      <c r="BP77" s="1309">
        <v>17.8</v>
      </c>
      <c r="BQ77" s="1309"/>
      <c r="BR77" s="1309"/>
      <c r="BS77" s="1309"/>
      <c r="BT77" s="1309"/>
      <c r="BU77" s="1309"/>
      <c r="BV77" s="1309"/>
      <c r="BW77" s="1309"/>
      <c r="BX77" s="1309">
        <v>15</v>
      </c>
      <c r="BY77" s="1309"/>
      <c r="BZ77" s="1309"/>
      <c r="CA77" s="1309"/>
      <c r="CB77" s="1309"/>
      <c r="CC77" s="1309"/>
      <c r="CD77" s="1309"/>
      <c r="CE77" s="1309"/>
      <c r="CF77" s="1309">
        <v>12.2</v>
      </c>
      <c r="CG77" s="1309"/>
      <c r="CH77" s="1309"/>
      <c r="CI77" s="1309"/>
      <c r="CJ77" s="1309"/>
      <c r="CK77" s="1309"/>
      <c r="CL77" s="1309"/>
      <c r="CM77" s="1309"/>
      <c r="CN77" s="1309">
        <v>5</v>
      </c>
      <c r="CO77" s="1309"/>
      <c r="CP77" s="1309"/>
      <c r="CQ77" s="1309"/>
      <c r="CR77" s="1309"/>
      <c r="CS77" s="1309"/>
      <c r="CT77" s="1309"/>
      <c r="CU77" s="1309"/>
      <c r="CV77" s="1309">
        <v>5.4</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585</v>
      </c>
      <c r="BC79" s="1312"/>
      <c r="BD79" s="1312"/>
      <c r="BE79" s="1312"/>
      <c r="BF79" s="1312"/>
      <c r="BG79" s="1312"/>
      <c r="BH79" s="1312"/>
      <c r="BI79" s="1312"/>
      <c r="BJ79" s="1312"/>
      <c r="BK79" s="1312"/>
      <c r="BL79" s="1312"/>
      <c r="BM79" s="1312"/>
      <c r="BN79" s="1312"/>
      <c r="BO79" s="1312"/>
      <c r="BP79" s="1309">
        <v>5.3</v>
      </c>
      <c r="BQ79" s="1309"/>
      <c r="BR79" s="1309"/>
      <c r="BS79" s="1309"/>
      <c r="BT79" s="1309"/>
      <c r="BU79" s="1309"/>
      <c r="BV79" s="1309"/>
      <c r="BW79" s="1309"/>
      <c r="BX79" s="1309">
        <v>5</v>
      </c>
      <c r="BY79" s="1309"/>
      <c r="BZ79" s="1309"/>
      <c r="CA79" s="1309"/>
      <c r="CB79" s="1309"/>
      <c r="CC79" s="1309"/>
      <c r="CD79" s="1309"/>
      <c r="CE79" s="1309"/>
      <c r="CF79" s="1309">
        <v>4.8</v>
      </c>
      <c r="CG79" s="1309"/>
      <c r="CH79" s="1309"/>
      <c r="CI79" s="1309"/>
      <c r="CJ79" s="1309"/>
      <c r="CK79" s="1309"/>
      <c r="CL79" s="1309"/>
      <c r="CM79" s="1309"/>
      <c r="CN79" s="1309">
        <v>4.5</v>
      </c>
      <c r="CO79" s="1309"/>
      <c r="CP79" s="1309"/>
      <c r="CQ79" s="1309"/>
      <c r="CR79" s="1309"/>
      <c r="CS79" s="1309"/>
      <c r="CT79" s="1309"/>
      <c r="CU79" s="1309"/>
      <c r="CV79" s="1309">
        <v>4.2</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UTab59/WkslOsVGCAvDPMGAm73Ct+BudD2PwV/Frdk4ockZ3quY9cTXqFKC818isJeJigmWUbmAX40gN6gnzqA==" saltValue="7VMfdKO/YQumffHjEqdPz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N1" zoomScale="80" zoomScaleNormal="8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eKYD2xBpYcZEdcbgBQMr5RYYkrQrbYRNWbNBlrIqyh0yBo5X5tdGulx2eF3WeANezaPm0THD0XNB/+WGT6Zhmw==" saltValue="fLgR3Rhg6CLQbvU0CE8j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9QqElOK99hk1P9P4QvyhW5sS5Z69frW0h5pYC2OYUV9HaqZ2b0jjh721QYqWMuDNayZrRz51cfI4NLWxcvMbww==" saltValue="RH7shyTbTx6tYExTGgmm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40562</v>
      </c>
      <c r="E3" s="162"/>
      <c r="F3" s="163">
        <v>44267</v>
      </c>
      <c r="G3" s="164"/>
      <c r="H3" s="165"/>
    </row>
    <row r="4" spans="1:8" x14ac:dyDescent="0.15">
      <c r="A4" s="166"/>
      <c r="B4" s="167"/>
      <c r="C4" s="168"/>
      <c r="D4" s="169">
        <v>32268</v>
      </c>
      <c r="E4" s="170"/>
      <c r="F4" s="171">
        <v>26161</v>
      </c>
      <c r="G4" s="172"/>
      <c r="H4" s="173"/>
    </row>
    <row r="5" spans="1:8" x14ac:dyDescent="0.15">
      <c r="A5" s="154" t="s">
        <v>540</v>
      </c>
      <c r="B5" s="159"/>
      <c r="C5" s="160"/>
      <c r="D5" s="161">
        <v>48790</v>
      </c>
      <c r="E5" s="162"/>
      <c r="F5" s="163">
        <v>40879</v>
      </c>
      <c r="G5" s="164"/>
      <c r="H5" s="165"/>
    </row>
    <row r="6" spans="1:8" x14ac:dyDescent="0.15">
      <c r="A6" s="166"/>
      <c r="B6" s="167"/>
      <c r="C6" s="168"/>
      <c r="D6" s="169">
        <v>34509</v>
      </c>
      <c r="E6" s="170"/>
      <c r="F6" s="171">
        <v>24087</v>
      </c>
      <c r="G6" s="172"/>
      <c r="H6" s="173"/>
    </row>
    <row r="7" spans="1:8" x14ac:dyDescent="0.15">
      <c r="A7" s="154" t="s">
        <v>541</v>
      </c>
      <c r="B7" s="159"/>
      <c r="C7" s="160"/>
      <c r="D7" s="161">
        <v>30486</v>
      </c>
      <c r="E7" s="162"/>
      <c r="F7" s="163">
        <v>42651</v>
      </c>
      <c r="G7" s="164"/>
      <c r="H7" s="165"/>
    </row>
    <row r="8" spans="1:8" x14ac:dyDescent="0.15">
      <c r="A8" s="166"/>
      <c r="B8" s="167"/>
      <c r="C8" s="168"/>
      <c r="D8" s="169">
        <v>18959</v>
      </c>
      <c r="E8" s="170"/>
      <c r="F8" s="171">
        <v>22675</v>
      </c>
      <c r="G8" s="172"/>
      <c r="H8" s="173"/>
    </row>
    <row r="9" spans="1:8" x14ac:dyDescent="0.15">
      <c r="A9" s="154" t="s">
        <v>542</v>
      </c>
      <c r="B9" s="159"/>
      <c r="C9" s="160"/>
      <c r="D9" s="161">
        <v>31025</v>
      </c>
      <c r="E9" s="162"/>
      <c r="F9" s="163">
        <v>43226</v>
      </c>
      <c r="G9" s="164"/>
      <c r="H9" s="165"/>
    </row>
    <row r="10" spans="1:8" x14ac:dyDescent="0.15">
      <c r="A10" s="166"/>
      <c r="B10" s="167"/>
      <c r="C10" s="168"/>
      <c r="D10" s="169">
        <v>19346</v>
      </c>
      <c r="E10" s="170"/>
      <c r="F10" s="171">
        <v>22622</v>
      </c>
      <c r="G10" s="172"/>
      <c r="H10" s="173"/>
    </row>
    <row r="11" spans="1:8" x14ac:dyDescent="0.15">
      <c r="A11" s="154" t="s">
        <v>543</v>
      </c>
      <c r="B11" s="159"/>
      <c r="C11" s="160"/>
      <c r="D11" s="161">
        <v>28682</v>
      </c>
      <c r="E11" s="162"/>
      <c r="F11" s="163">
        <v>42836</v>
      </c>
      <c r="G11" s="164"/>
      <c r="H11" s="165"/>
    </row>
    <row r="12" spans="1:8" x14ac:dyDescent="0.15">
      <c r="A12" s="166"/>
      <c r="B12" s="167"/>
      <c r="C12" s="174"/>
      <c r="D12" s="169">
        <v>15563</v>
      </c>
      <c r="E12" s="170"/>
      <c r="F12" s="171">
        <v>22936</v>
      </c>
      <c r="G12" s="172"/>
      <c r="H12" s="173"/>
    </row>
    <row r="13" spans="1:8" x14ac:dyDescent="0.15">
      <c r="A13" s="154"/>
      <c r="B13" s="159"/>
      <c r="C13" s="175"/>
      <c r="D13" s="176">
        <v>35909</v>
      </c>
      <c r="E13" s="177"/>
      <c r="F13" s="178">
        <v>42772</v>
      </c>
      <c r="G13" s="179"/>
      <c r="H13" s="165"/>
    </row>
    <row r="14" spans="1:8" x14ac:dyDescent="0.15">
      <c r="A14" s="166"/>
      <c r="B14" s="167"/>
      <c r="C14" s="168"/>
      <c r="D14" s="169">
        <v>24129</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10.59</v>
      </c>
      <c r="C19" s="180">
        <f>ROUND(VALUE(SUBSTITUTE(実質収支比率等に係る経年分析!G$48,"▲","-")),2)</f>
        <v>8.27</v>
      </c>
      <c r="D19" s="180">
        <f>ROUND(VALUE(SUBSTITUTE(実質収支比率等に係る経年分析!H$48,"▲","-")),2)</f>
        <v>13.7</v>
      </c>
      <c r="E19" s="180">
        <f>ROUND(VALUE(SUBSTITUTE(実質収支比率等に係る経年分析!I$48,"▲","-")),2)</f>
        <v>10.14</v>
      </c>
      <c r="F19" s="180">
        <f>ROUND(VALUE(SUBSTITUTE(実質収支比率等に係る経年分析!J$48,"▲","-")),2)</f>
        <v>5.3</v>
      </c>
    </row>
    <row r="20" spans="1:11" x14ac:dyDescent="0.15">
      <c r="A20" s="180" t="s">
        <v>55</v>
      </c>
      <c r="B20" s="180">
        <f>ROUND(VALUE(SUBSTITUTE(実質収支比率等に係る経年分析!F$47,"▲","-")),2)</f>
        <v>15.55</v>
      </c>
      <c r="C20" s="180">
        <f>ROUND(VALUE(SUBSTITUTE(実質収支比率等に係る経年分析!G$47,"▲","-")),2)</f>
        <v>13.97</v>
      </c>
      <c r="D20" s="180">
        <f>ROUND(VALUE(SUBSTITUTE(実質収支比率等に係る経年分析!H$47,"▲","-")),2)</f>
        <v>11.56</v>
      </c>
      <c r="E20" s="180">
        <f>ROUND(VALUE(SUBSTITUTE(実質収支比率等に係る経年分析!I$47,"▲","-")),2)</f>
        <v>13.04</v>
      </c>
      <c r="F20" s="180">
        <f>ROUND(VALUE(SUBSTITUTE(実質収支比率等に係る経年分析!J$47,"▲","-")),2)</f>
        <v>12.83</v>
      </c>
    </row>
    <row r="21" spans="1:11" x14ac:dyDescent="0.15">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-3.77</v>
      </c>
      <c r="D21" s="180">
        <f>IF(ISNUMBER(VALUE(SUBSTITUTE(実質収支比率等に係る経年分析!H$49,"▲","-"))),ROUND(VALUE(SUBSTITUTE(実質収支比率等に係る経年分析!H$49,"▲","-")),2),NA())</f>
        <v>3.29</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-4.91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0.56000000000000005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10.130000000000001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2811</v>
      </c>
      <c r="E42" s="182"/>
      <c r="F42" s="182"/>
      <c r="G42" s="182">
        <f>'実質公債費比率（分子）の構造'!L$52</f>
        <v>2882</v>
      </c>
      <c r="H42" s="182"/>
      <c r="I42" s="182"/>
      <c r="J42" s="182">
        <f>'実質公債費比率（分子）の構造'!M$52</f>
        <v>2900</v>
      </c>
      <c r="K42" s="182"/>
      <c r="L42" s="182"/>
      <c r="M42" s="182">
        <f>'実質公債費比率（分子）の構造'!N$52</f>
        <v>2910</v>
      </c>
      <c r="N42" s="182"/>
      <c r="O42" s="182"/>
      <c r="P42" s="182">
        <f>'実質公債費比率（分子）の構造'!O$52</f>
        <v>2979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75</v>
      </c>
      <c r="C44" s="182"/>
      <c r="D44" s="182"/>
      <c r="E44" s="182">
        <f>'実質公債費比率（分子）の構造'!L$50</f>
        <v>75</v>
      </c>
      <c r="F44" s="182"/>
      <c r="G44" s="182"/>
      <c r="H44" s="182">
        <f>'実質公債費比率（分子）の構造'!M$50</f>
        <v>65</v>
      </c>
      <c r="I44" s="182"/>
      <c r="J44" s="182"/>
      <c r="K44" s="182">
        <f>'実質公債費比率（分子）の構造'!N$50</f>
        <v>65</v>
      </c>
      <c r="L44" s="182"/>
      <c r="M44" s="182"/>
      <c r="N44" s="182">
        <f>'実質公債費比率（分子）の構造'!O$50</f>
        <v>65</v>
      </c>
      <c r="O44" s="182"/>
      <c r="P44" s="182"/>
    </row>
    <row r="45" spans="1:16" x14ac:dyDescent="0.15">
      <c r="A45" s="182" t="s">
        <v>66</v>
      </c>
      <c r="B45" s="182">
        <f>'実質公債費比率（分子）の構造'!K$49</f>
        <v>19</v>
      </c>
      <c r="C45" s="182"/>
      <c r="D45" s="182"/>
      <c r="E45" s="182">
        <f>'実質公債費比率（分子）の構造'!L$49</f>
        <v>21</v>
      </c>
      <c r="F45" s="182"/>
      <c r="G45" s="182"/>
      <c r="H45" s="182">
        <f>'実質公債費比率（分子）の構造'!M$49</f>
        <v>50</v>
      </c>
      <c r="I45" s="182"/>
      <c r="J45" s="182"/>
      <c r="K45" s="182">
        <f>'実質公債費比率（分子）の構造'!N$49</f>
        <v>103</v>
      </c>
      <c r="L45" s="182"/>
      <c r="M45" s="182"/>
      <c r="N45" s="182">
        <f>'実質公債費比率（分子）の構造'!O$49</f>
        <v>103</v>
      </c>
      <c r="O45" s="182"/>
      <c r="P45" s="182"/>
    </row>
    <row r="46" spans="1:16" x14ac:dyDescent="0.15">
      <c r="A46" s="182" t="s">
        <v>67</v>
      </c>
      <c r="B46" s="182">
        <f>'実質公債費比率（分子）の構造'!K$48</f>
        <v>314</v>
      </c>
      <c r="C46" s="182"/>
      <c r="D46" s="182"/>
      <c r="E46" s="182">
        <f>'実質公債費比率（分子）の構造'!L$48</f>
        <v>288</v>
      </c>
      <c r="F46" s="182"/>
      <c r="G46" s="182"/>
      <c r="H46" s="182">
        <f>'実質公債費比率（分子）の構造'!M$48</f>
        <v>305</v>
      </c>
      <c r="I46" s="182"/>
      <c r="J46" s="182"/>
      <c r="K46" s="182">
        <f>'実質公債費比率（分子）の構造'!N$48</f>
        <v>290</v>
      </c>
      <c r="L46" s="182"/>
      <c r="M46" s="182"/>
      <c r="N46" s="182">
        <f>'実質公債費比率（分子）の構造'!O$48</f>
        <v>412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2540</v>
      </c>
      <c r="C49" s="182"/>
      <c r="D49" s="182"/>
      <c r="E49" s="182">
        <f>'実質公債費比率（分子）の構造'!L$45</f>
        <v>2629</v>
      </c>
      <c r="F49" s="182"/>
      <c r="G49" s="182"/>
      <c r="H49" s="182">
        <f>'実質公債費比率（分子）の構造'!M$45</f>
        <v>2828</v>
      </c>
      <c r="I49" s="182"/>
      <c r="J49" s="182"/>
      <c r="K49" s="182">
        <f>'実質公債費比率（分子）の構造'!N$45</f>
        <v>3018</v>
      </c>
      <c r="L49" s="182"/>
      <c r="M49" s="182"/>
      <c r="N49" s="182">
        <f>'実質公債費比率（分子）の構造'!O$45</f>
        <v>3281</v>
      </c>
      <c r="O49" s="182"/>
      <c r="P49" s="182"/>
    </row>
    <row r="50" spans="1:16" x14ac:dyDescent="0.15">
      <c r="A50" s="182" t="s">
        <v>71</v>
      </c>
      <c r="B50" s="182" t="e">
        <f>NA()</f>
        <v>#N/A</v>
      </c>
      <c r="C50" s="182">
        <f>IF(ISNUMBER('実質公債費比率（分子）の構造'!K$53),'実質公債費比率（分子）の構造'!K$53,NA())</f>
        <v>137</v>
      </c>
      <c r="D50" s="182" t="e">
        <f>NA()</f>
        <v>#N/A</v>
      </c>
      <c r="E50" s="182" t="e">
        <f>NA()</f>
        <v>#N/A</v>
      </c>
      <c r="F50" s="182">
        <f>IF(ISNUMBER('実質公債費比率（分子）の構造'!L$53),'実質公債費比率（分子）の構造'!L$53,NA())</f>
        <v>131</v>
      </c>
      <c r="G50" s="182" t="e">
        <f>NA()</f>
        <v>#N/A</v>
      </c>
      <c r="H50" s="182" t="e">
        <f>NA()</f>
        <v>#N/A</v>
      </c>
      <c r="I50" s="182">
        <f>IF(ISNUMBER('実質公債費比率（分子）の構造'!M$53),'実質公債費比率（分子）の構造'!M$53,NA())</f>
        <v>348</v>
      </c>
      <c r="J50" s="182" t="e">
        <f>NA()</f>
        <v>#N/A</v>
      </c>
      <c r="K50" s="182" t="e">
        <f>NA()</f>
        <v>#N/A</v>
      </c>
      <c r="L50" s="182">
        <f>IF(ISNUMBER('実質公債費比率（分子）の構造'!N$53),'実質公債費比率（分子）の構造'!N$53,NA())</f>
        <v>566</v>
      </c>
      <c r="M50" s="182" t="e">
        <f>NA()</f>
        <v>#N/A</v>
      </c>
      <c r="N50" s="182" t="e">
        <f>NA()</f>
        <v>#N/A</v>
      </c>
      <c r="O50" s="182">
        <f>IF(ISNUMBER('実質公債費比率（分子）の構造'!O$53),'実質公債費比率（分子）の構造'!O$53,NA())</f>
        <v>882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27753</v>
      </c>
      <c r="E56" s="181"/>
      <c r="F56" s="181"/>
      <c r="G56" s="181">
        <f>'将来負担比率（分子）の構造'!J$52</f>
        <v>28760</v>
      </c>
      <c r="H56" s="181"/>
      <c r="I56" s="181"/>
      <c r="J56" s="181">
        <f>'将来負担比率（分子）の構造'!K$52</f>
        <v>28751</v>
      </c>
      <c r="K56" s="181"/>
      <c r="L56" s="181"/>
      <c r="M56" s="181">
        <f>'将来負担比率（分子）の構造'!L$52</f>
        <v>28559</v>
      </c>
      <c r="N56" s="181"/>
      <c r="O56" s="181"/>
      <c r="P56" s="181">
        <f>'将来負担比率（分子）の構造'!M$52</f>
        <v>28659</v>
      </c>
    </row>
    <row r="57" spans="1:16" x14ac:dyDescent="0.15">
      <c r="A57" s="181" t="s">
        <v>42</v>
      </c>
      <c r="B57" s="181"/>
      <c r="C57" s="181"/>
      <c r="D57" s="181">
        <f>'将来負担比率（分子）の構造'!I$51</f>
        <v>5281</v>
      </c>
      <c r="E57" s="181"/>
      <c r="F57" s="181"/>
      <c r="G57" s="181">
        <f>'将来負担比率（分子）の構造'!J$51</f>
        <v>5858</v>
      </c>
      <c r="H57" s="181"/>
      <c r="I57" s="181"/>
      <c r="J57" s="181">
        <f>'将来負担比率（分子）の構造'!K$51</f>
        <v>5927</v>
      </c>
      <c r="K57" s="181"/>
      <c r="L57" s="181"/>
      <c r="M57" s="181">
        <f>'将来負担比率（分子）の構造'!L$51</f>
        <v>6471</v>
      </c>
      <c r="N57" s="181"/>
      <c r="O57" s="181"/>
      <c r="P57" s="181">
        <f>'将来負担比率（分子）の構造'!M$51</f>
        <v>7303</v>
      </c>
    </row>
    <row r="58" spans="1:16" x14ac:dyDescent="0.15">
      <c r="A58" s="181" t="s">
        <v>41</v>
      </c>
      <c r="B58" s="181"/>
      <c r="C58" s="181"/>
      <c r="D58" s="181">
        <f>'将来負担比率（分子）の構造'!I$50</f>
        <v>6468</v>
      </c>
      <c r="E58" s="181"/>
      <c r="F58" s="181"/>
      <c r="G58" s="181">
        <f>'将来負担比率（分子）の構造'!J$50</f>
        <v>6542</v>
      </c>
      <c r="H58" s="181"/>
      <c r="I58" s="181"/>
      <c r="J58" s="181">
        <f>'将来負担比率（分子）の構造'!K$50</f>
        <v>6265</v>
      </c>
      <c r="K58" s="181"/>
      <c r="L58" s="181"/>
      <c r="M58" s="181">
        <f>'将来負担比率（分子）の構造'!L$50</f>
        <v>6913</v>
      </c>
      <c r="N58" s="181"/>
      <c r="O58" s="181"/>
      <c r="P58" s="181">
        <f>'将来負担比率（分子）の構造'!M$50</f>
        <v>6916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t="str">
        <f>'将来負担比率（分子）の構造'!J$46</f>
        <v>-</v>
      </c>
      <c r="F61" s="181"/>
      <c r="G61" s="181"/>
      <c r="H61" s="181">
        <f>'将来負担比率（分子）の構造'!K$46</f>
        <v>3</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3452</v>
      </c>
      <c r="C62" s="181"/>
      <c r="D62" s="181"/>
      <c r="E62" s="181">
        <f>'将来負担比率（分子）の構造'!J$45</f>
        <v>3308</v>
      </c>
      <c r="F62" s="181"/>
      <c r="G62" s="181"/>
      <c r="H62" s="181">
        <f>'将来負担比率（分子）の構造'!K$45</f>
        <v>3234</v>
      </c>
      <c r="I62" s="181"/>
      <c r="J62" s="181"/>
      <c r="K62" s="181">
        <f>'将来負担比率（分子）の構造'!L$45</f>
        <v>2923</v>
      </c>
      <c r="L62" s="181"/>
      <c r="M62" s="181"/>
      <c r="N62" s="181">
        <f>'将来負担比率（分子）の構造'!M$45</f>
        <v>2906</v>
      </c>
      <c r="O62" s="181"/>
      <c r="P62" s="181"/>
    </row>
    <row r="63" spans="1:16" x14ac:dyDescent="0.15">
      <c r="A63" s="181" t="s">
        <v>34</v>
      </c>
      <c r="B63" s="181">
        <f>'将来負担比率（分子）の構造'!I$44</f>
        <v>806</v>
      </c>
      <c r="C63" s="181"/>
      <c r="D63" s="181"/>
      <c r="E63" s="181">
        <f>'将来負担比率（分子）の構造'!J$44</f>
        <v>1106</v>
      </c>
      <c r="F63" s="181"/>
      <c r="G63" s="181"/>
      <c r="H63" s="181">
        <f>'将来負担比率（分子）の構造'!K$44</f>
        <v>1052</v>
      </c>
      <c r="I63" s="181"/>
      <c r="J63" s="181"/>
      <c r="K63" s="181">
        <f>'将来負担比率（分子）の構造'!L$44</f>
        <v>1482</v>
      </c>
      <c r="L63" s="181"/>
      <c r="M63" s="181"/>
      <c r="N63" s="181">
        <f>'将来負担比率（分子）の構造'!M$44</f>
        <v>1766</v>
      </c>
      <c r="O63" s="181"/>
      <c r="P63" s="181"/>
    </row>
    <row r="64" spans="1:16" x14ac:dyDescent="0.15">
      <c r="A64" s="181" t="s">
        <v>33</v>
      </c>
      <c r="B64" s="181">
        <f>'将来負担比率（分子）の構造'!I$43</f>
        <v>3733</v>
      </c>
      <c r="C64" s="181"/>
      <c r="D64" s="181"/>
      <c r="E64" s="181">
        <f>'将来負担比率（分子）の構造'!J$43</f>
        <v>3635</v>
      </c>
      <c r="F64" s="181"/>
      <c r="G64" s="181"/>
      <c r="H64" s="181">
        <f>'将来負担比率（分子）の構造'!K$43</f>
        <v>3361</v>
      </c>
      <c r="I64" s="181"/>
      <c r="J64" s="181"/>
      <c r="K64" s="181">
        <f>'将来負担比率（分子）の構造'!L$43</f>
        <v>3336</v>
      </c>
      <c r="L64" s="181"/>
      <c r="M64" s="181"/>
      <c r="N64" s="181">
        <f>'将来負担比率（分子）の構造'!M$43</f>
        <v>4172</v>
      </c>
      <c r="O64" s="181"/>
      <c r="P64" s="181"/>
    </row>
    <row r="65" spans="1:16" x14ac:dyDescent="0.15">
      <c r="A65" s="181" t="s">
        <v>32</v>
      </c>
      <c r="B65" s="181">
        <f>'将来負担比率（分子）の構造'!I$42</f>
        <v>701</v>
      </c>
      <c r="C65" s="181"/>
      <c r="D65" s="181"/>
      <c r="E65" s="181">
        <f>'将来負担比率（分子）の構造'!J$42</f>
        <v>645</v>
      </c>
      <c r="F65" s="181"/>
      <c r="G65" s="181"/>
      <c r="H65" s="181">
        <f>'将来負担比率（分子）の構造'!K$42</f>
        <v>627</v>
      </c>
      <c r="I65" s="181"/>
      <c r="J65" s="181"/>
      <c r="K65" s="181">
        <f>'将来負担比率（分子）の構造'!L$42</f>
        <v>964</v>
      </c>
      <c r="L65" s="181"/>
      <c r="M65" s="181"/>
      <c r="N65" s="181">
        <f>'将来負担比率（分子）の構造'!M$42</f>
        <v>1164</v>
      </c>
      <c r="O65" s="181"/>
      <c r="P65" s="181"/>
    </row>
    <row r="66" spans="1:16" x14ac:dyDescent="0.15">
      <c r="A66" s="181" t="s">
        <v>31</v>
      </c>
      <c r="B66" s="181">
        <f>'将来負担比率（分子）の構造'!I$41</f>
        <v>34063</v>
      </c>
      <c r="C66" s="181"/>
      <c r="D66" s="181"/>
      <c r="E66" s="181">
        <f>'将来負担比率（分子）の構造'!J$41</f>
        <v>36611</v>
      </c>
      <c r="F66" s="181"/>
      <c r="G66" s="181"/>
      <c r="H66" s="181">
        <f>'将来負担比率（分子）の構造'!K$41</f>
        <v>37470</v>
      </c>
      <c r="I66" s="181"/>
      <c r="J66" s="181"/>
      <c r="K66" s="181">
        <f>'将来負担比率（分子）の構造'!L$41</f>
        <v>37898</v>
      </c>
      <c r="L66" s="181"/>
      <c r="M66" s="181"/>
      <c r="N66" s="181">
        <f>'将来負担比率（分子）の構造'!M$41</f>
        <v>37667</v>
      </c>
      <c r="O66" s="181"/>
      <c r="P66" s="181"/>
    </row>
    <row r="67" spans="1:16" x14ac:dyDescent="0.15">
      <c r="A67" s="181" t="s">
        <v>75</v>
      </c>
      <c r="B67" s="181" t="e">
        <f>NA()</f>
        <v>#N/A</v>
      </c>
      <c r="C67" s="181">
        <f>IF(ISNUMBER('将来負担比率（分子）の構造'!I$53), IF('将来負担比率（分子）の構造'!I$53 &lt; 0, 0, '将来負担比率（分子）の構造'!I$53), NA())</f>
        <v>3255</v>
      </c>
      <c r="D67" s="181" t="e">
        <f>NA()</f>
        <v>#N/A</v>
      </c>
      <c r="E67" s="181" t="e">
        <f>NA()</f>
        <v>#N/A</v>
      </c>
      <c r="F67" s="181">
        <f>IF(ISNUMBER('将来負担比率（分子）の構造'!J$53), IF('将来負担比率（分子）の構造'!J$53 &lt; 0, 0, '将来負担比率（分子）の構造'!J$53), NA())</f>
        <v>4145</v>
      </c>
      <c r="G67" s="181" t="e">
        <f>NA()</f>
        <v>#N/A</v>
      </c>
      <c r="H67" s="181" t="e">
        <f>NA()</f>
        <v>#N/A</v>
      </c>
      <c r="I67" s="181">
        <f>IF(ISNUMBER('将来負担比率（分子）の構造'!K$53), IF('将来負担比率（分子）の構造'!K$53 &lt; 0, 0, '将来負担比率（分子）の構造'!K$53), NA())</f>
        <v>4802</v>
      </c>
      <c r="J67" s="181" t="e">
        <f>NA()</f>
        <v>#N/A</v>
      </c>
      <c r="K67" s="181" t="e">
        <f>NA()</f>
        <v>#N/A</v>
      </c>
      <c r="L67" s="181">
        <f>IF(ISNUMBER('将来負担比率（分子）の構造'!L$53), IF('将来負担比率（分子）の構造'!L$53 &lt; 0, 0, '将来負担比率（分子）の構造'!L$53), NA())</f>
        <v>4660</v>
      </c>
      <c r="M67" s="181" t="e">
        <f>NA()</f>
        <v>#N/A</v>
      </c>
      <c r="N67" s="181" t="e">
        <f>NA()</f>
        <v>#N/A</v>
      </c>
      <c r="O67" s="181">
        <f>IF(ISNUMBER('将来負担比率（分子）の構造'!M$53), IF('将来負担比率（分子）の構造'!M$53 &lt; 0, 0, '将来負担比率（分子）の構造'!M$53), NA())</f>
        <v>4799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2219</v>
      </c>
      <c r="C72" s="185">
        <f>基金残高に係る経年分析!G55</f>
        <v>2522</v>
      </c>
      <c r="D72" s="185">
        <f>基金残高に係る経年分析!H55</f>
        <v>2497</v>
      </c>
    </row>
    <row r="73" spans="1:16" x14ac:dyDescent="0.15">
      <c r="A73" s="184" t="s">
        <v>78</v>
      </c>
      <c r="B73" s="185">
        <f>基金残高に係る経年分析!F56</f>
        <v>2189</v>
      </c>
      <c r="C73" s="185">
        <f>基金残高に係る経年分析!G56</f>
        <v>2282</v>
      </c>
      <c r="D73" s="185">
        <f>基金残高に係る経年分析!H56</f>
        <v>2242</v>
      </c>
    </row>
    <row r="74" spans="1:16" x14ac:dyDescent="0.15">
      <c r="A74" s="184" t="s">
        <v>79</v>
      </c>
      <c r="B74" s="185">
        <f>基金残高に係る経年分析!F57</f>
        <v>820</v>
      </c>
      <c r="C74" s="185">
        <f>基金残高に係る経年分析!G57</f>
        <v>941</v>
      </c>
      <c r="D74" s="185">
        <f>基金残高に係る経年分析!H57</f>
        <v>1011</v>
      </c>
    </row>
  </sheetData>
  <sheetProtection algorithmName="SHA-512" hashValue="LD/3Uvz4pgnVfbnPKMbckiIJk0lmWPYUZc1rtiQ1lew2oXz/Rqro37Vbxz+yy2KO8auiILkDo5Z18zbgHD+ZTw==" saltValue="VyiJqrbMlizHv3GFr3DB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13774377</v>
      </c>
      <c r="S5" s="734"/>
      <c r="T5" s="734"/>
      <c r="U5" s="734"/>
      <c r="V5" s="734"/>
      <c r="W5" s="734"/>
      <c r="X5" s="734"/>
      <c r="Y5" s="777"/>
      <c r="Z5" s="795">
        <v>38.4</v>
      </c>
      <c r="AA5" s="795"/>
      <c r="AB5" s="795"/>
      <c r="AC5" s="795"/>
      <c r="AD5" s="796">
        <v>12811617</v>
      </c>
      <c r="AE5" s="796"/>
      <c r="AF5" s="796"/>
      <c r="AG5" s="796"/>
      <c r="AH5" s="796"/>
      <c r="AI5" s="796"/>
      <c r="AJ5" s="796"/>
      <c r="AK5" s="796"/>
      <c r="AL5" s="778">
        <v>68.2</v>
      </c>
      <c r="AM5" s="749"/>
      <c r="AN5" s="749"/>
      <c r="AO5" s="779"/>
      <c r="AP5" s="744" t="s">
        <v>225</v>
      </c>
      <c r="AQ5" s="745"/>
      <c r="AR5" s="745"/>
      <c r="AS5" s="745"/>
      <c r="AT5" s="745"/>
      <c r="AU5" s="745"/>
      <c r="AV5" s="745"/>
      <c r="AW5" s="745"/>
      <c r="AX5" s="745"/>
      <c r="AY5" s="745"/>
      <c r="AZ5" s="745"/>
      <c r="BA5" s="745"/>
      <c r="BB5" s="745"/>
      <c r="BC5" s="745"/>
      <c r="BD5" s="745"/>
      <c r="BE5" s="745"/>
      <c r="BF5" s="746"/>
      <c r="BG5" s="678">
        <v>12811617</v>
      </c>
      <c r="BH5" s="679"/>
      <c r="BI5" s="679"/>
      <c r="BJ5" s="679"/>
      <c r="BK5" s="679"/>
      <c r="BL5" s="679"/>
      <c r="BM5" s="679"/>
      <c r="BN5" s="680"/>
      <c r="BO5" s="715">
        <v>93</v>
      </c>
      <c r="BP5" s="715"/>
      <c r="BQ5" s="715"/>
      <c r="BR5" s="715"/>
      <c r="BS5" s="716">
        <v>98292</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177770</v>
      </c>
      <c r="S6" s="679"/>
      <c r="T6" s="679"/>
      <c r="U6" s="679"/>
      <c r="V6" s="679"/>
      <c r="W6" s="679"/>
      <c r="X6" s="679"/>
      <c r="Y6" s="680"/>
      <c r="Z6" s="715">
        <v>0.5</v>
      </c>
      <c r="AA6" s="715"/>
      <c r="AB6" s="715"/>
      <c r="AC6" s="715"/>
      <c r="AD6" s="716">
        <v>177770</v>
      </c>
      <c r="AE6" s="716"/>
      <c r="AF6" s="716"/>
      <c r="AG6" s="716"/>
      <c r="AH6" s="716"/>
      <c r="AI6" s="716"/>
      <c r="AJ6" s="716"/>
      <c r="AK6" s="716"/>
      <c r="AL6" s="681">
        <v>0.9</v>
      </c>
      <c r="AM6" s="682"/>
      <c r="AN6" s="682"/>
      <c r="AO6" s="717"/>
      <c r="AP6" s="675" t="s">
        <v>230</v>
      </c>
      <c r="AQ6" s="676"/>
      <c r="AR6" s="676"/>
      <c r="AS6" s="676"/>
      <c r="AT6" s="676"/>
      <c r="AU6" s="676"/>
      <c r="AV6" s="676"/>
      <c r="AW6" s="676"/>
      <c r="AX6" s="676"/>
      <c r="AY6" s="676"/>
      <c r="AZ6" s="676"/>
      <c r="BA6" s="676"/>
      <c r="BB6" s="676"/>
      <c r="BC6" s="676"/>
      <c r="BD6" s="676"/>
      <c r="BE6" s="676"/>
      <c r="BF6" s="677"/>
      <c r="BG6" s="678">
        <v>12811617</v>
      </c>
      <c r="BH6" s="679"/>
      <c r="BI6" s="679"/>
      <c r="BJ6" s="679"/>
      <c r="BK6" s="679"/>
      <c r="BL6" s="679"/>
      <c r="BM6" s="679"/>
      <c r="BN6" s="680"/>
      <c r="BO6" s="715">
        <v>93</v>
      </c>
      <c r="BP6" s="715"/>
      <c r="BQ6" s="715"/>
      <c r="BR6" s="715"/>
      <c r="BS6" s="716">
        <v>98292</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295726</v>
      </c>
      <c r="CS6" s="679"/>
      <c r="CT6" s="679"/>
      <c r="CU6" s="679"/>
      <c r="CV6" s="679"/>
      <c r="CW6" s="679"/>
      <c r="CX6" s="679"/>
      <c r="CY6" s="680"/>
      <c r="CZ6" s="778">
        <v>0.9</v>
      </c>
      <c r="DA6" s="749"/>
      <c r="DB6" s="749"/>
      <c r="DC6" s="781"/>
      <c r="DD6" s="684" t="s">
        <v>232</v>
      </c>
      <c r="DE6" s="679"/>
      <c r="DF6" s="679"/>
      <c r="DG6" s="679"/>
      <c r="DH6" s="679"/>
      <c r="DI6" s="679"/>
      <c r="DJ6" s="679"/>
      <c r="DK6" s="679"/>
      <c r="DL6" s="679"/>
      <c r="DM6" s="679"/>
      <c r="DN6" s="679"/>
      <c r="DO6" s="679"/>
      <c r="DP6" s="680"/>
      <c r="DQ6" s="684">
        <v>295726</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11593</v>
      </c>
      <c r="S7" s="679"/>
      <c r="T7" s="679"/>
      <c r="U7" s="679"/>
      <c r="V7" s="679"/>
      <c r="W7" s="679"/>
      <c r="X7" s="679"/>
      <c r="Y7" s="680"/>
      <c r="Z7" s="715">
        <v>0</v>
      </c>
      <c r="AA7" s="715"/>
      <c r="AB7" s="715"/>
      <c r="AC7" s="715"/>
      <c r="AD7" s="716">
        <v>11593</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7201440</v>
      </c>
      <c r="BH7" s="679"/>
      <c r="BI7" s="679"/>
      <c r="BJ7" s="679"/>
      <c r="BK7" s="679"/>
      <c r="BL7" s="679"/>
      <c r="BM7" s="679"/>
      <c r="BN7" s="680"/>
      <c r="BO7" s="715">
        <v>52.3</v>
      </c>
      <c r="BP7" s="715"/>
      <c r="BQ7" s="715"/>
      <c r="BR7" s="715"/>
      <c r="BS7" s="716">
        <v>98292</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4280890</v>
      </c>
      <c r="CS7" s="679"/>
      <c r="CT7" s="679"/>
      <c r="CU7" s="679"/>
      <c r="CV7" s="679"/>
      <c r="CW7" s="679"/>
      <c r="CX7" s="679"/>
      <c r="CY7" s="680"/>
      <c r="CZ7" s="715">
        <v>12.4</v>
      </c>
      <c r="DA7" s="715"/>
      <c r="DB7" s="715"/>
      <c r="DC7" s="715"/>
      <c r="DD7" s="684">
        <v>53723</v>
      </c>
      <c r="DE7" s="679"/>
      <c r="DF7" s="679"/>
      <c r="DG7" s="679"/>
      <c r="DH7" s="679"/>
      <c r="DI7" s="679"/>
      <c r="DJ7" s="679"/>
      <c r="DK7" s="679"/>
      <c r="DL7" s="679"/>
      <c r="DM7" s="679"/>
      <c r="DN7" s="679"/>
      <c r="DO7" s="679"/>
      <c r="DP7" s="680"/>
      <c r="DQ7" s="684">
        <v>3867740</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80793</v>
      </c>
      <c r="S8" s="679"/>
      <c r="T8" s="679"/>
      <c r="U8" s="679"/>
      <c r="V8" s="679"/>
      <c r="W8" s="679"/>
      <c r="X8" s="679"/>
      <c r="Y8" s="680"/>
      <c r="Z8" s="715">
        <v>0.2</v>
      </c>
      <c r="AA8" s="715"/>
      <c r="AB8" s="715"/>
      <c r="AC8" s="715"/>
      <c r="AD8" s="716">
        <v>80793</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198041</v>
      </c>
      <c r="BH8" s="679"/>
      <c r="BI8" s="679"/>
      <c r="BJ8" s="679"/>
      <c r="BK8" s="679"/>
      <c r="BL8" s="679"/>
      <c r="BM8" s="679"/>
      <c r="BN8" s="680"/>
      <c r="BO8" s="715">
        <v>1.4</v>
      </c>
      <c r="BP8" s="715"/>
      <c r="BQ8" s="715"/>
      <c r="BR8" s="715"/>
      <c r="BS8" s="684" t="s">
        <v>232</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14766055</v>
      </c>
      <c r="CS8" s="679"/>
      <c r="CT8" s="679"/>
      <c r="CU8" s="679"/>
      <c r="CV8" s="679"/>
      <c r="CW8" s="679"/>
      <c r="CX8" s="679"/>
      <c r="CY8" s="680"/>
      <c r="CZ8" s="715">
        <v>42.7</v>
      </c>
      <c r="DA8" s="715"/>
      <c r="DB8" s="715"/>
      <c r="DC8" s="715"/>
      <c r="DD8" s="684">
        <v>214783</v>
      </c>
      <c r="DE8" s="679"/>
      <c r="DF8" s="679"/>
      <c r="DG8" s="679"/>
      <c r="DH8" s="679"/>
      <c r="DI8" s="679"/>
      <c r="DJ8" s="679"/>
      <c r="DK8" s="679"/>
      <c r="DL8" s="679"/>
      <c r="DM8" s="679"/>
      <c r="DN8" s="679"/>
      <c r="DO8" s="679"/>
      <c r="DP8" s="680"/>
      <c r="DQ8" s="684">
        <v>7472669</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53226</v>
      </c>
      <c r="S9" s="679"/>
      <c r="T9" s="679"/>
      <c r="U9" s="679"/>
      <c r="V9" s="679"/>
      <c r="W9" s="679"/>
      <c r="X9" s="679"/>
      <c r="Y9" s="680"/>
      <c r="Z9" s="715">
        <v>0.1</v>
      </c>
      <c r="AA9" s="715"/>
      <c r="AB9" s="715"/>
      <c r="AC9" s="715"/>
      <c r="AD9" s="716">
        <v>53226</v>
      </c>
      <c r="AE9" s="716"/>
      <c r="AF9" s="716"/>
      <c r="AG9" s="716"/>
      <c r="AH9" s="716"/>
      <c r="AI9" s="716"/>
      <c r="AJ9" s="716"/>
      <c r="AK9" s="716"/>
      <c r="AL9" s="681">
        <v>0.3</v>
      </c>
      <c r="AM9" s="682"/>
      <c r="AN9" s="682"/>
      <c r="AO9" s="717"/>
      <c r="AP9" s="675" t="s">
        <v>240</v>
      </c>
      <c r="AQ9" s="676"/>
      <c r="AR9" s="676"/>
      <c r="AS9" s="676"/>
      <c r="AT9" s="676"/>
      <c r="AU9" s="676"/>
      <c r="AV9" s="676"/>
      <c r="AW9" s="676"/>
      <c r="AX9" s="676"/>
      <c r="AY9" s="676"/>
      <c r="AZ9" s="676"/>
      <c r="BA9" s="676"/>
      <c r="BB9" s="676"/>
      <c r="BC9" s="676"/>
      <c r="BD9" s="676"/>
      <c r="BE9" s="676"/>
      <c r="BF9" s="677"/>
      <c r="BG9" s="678">
        <v>6292014</v>
      </c>
      <c r="BH9" s="679"/>
      <c r="BI9" s="679"/>
      <c r="BJ9" s="679"/>
      <c r="BK9" s="679"/>
      <c r="BL9" s="679"/>
      <c r="BM9" s="679"/>
      <c r="BN9" s="680"/>
      <c r="BO9" s="715">
        <v>45.7</v>
      </c>
      <c r="BP9" s="715"/>
      <c r="BQ9" s="715"/>
      <c r="BR9" s="715"/>
      <c r="BS9" s="684" t="s">
        <v>129</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2781881</v>
      </c>
      <c r="CS9" s="679"/>
      <c r="CT9" s="679"/>
      <c r="CU9" s="679"/>
      <c r="CV9" s="679"/>
      <c r="CW9" s="679"/>
      <c r="CX9" s="679"/>
      <c r="CY9" s="680"/>
      <c r="CZ9" s="715">
        <v>8</v>
      </c>
      <c r="DA9" s="715"/>
      <c r="DB9" s="715"/>
      <c r="DC9" s="715"/>
      <c r="DD9" s="684">
        <v>18643</v>
      </c>
      <c r="DE9" s="679"/>
      <c r="DF9" s="679"/>
      <c r="DG9" s="679"/>
      <c r="DH9" s="679"/>
      <c r="DI9" s="679"/>
      <c r="DJ9" s="679"/>
      <c r="DK9" s="679"/>
      <c r="DL9" s="679"/>
      <c r="DM9" s="679"/>
      <c r="DN9" s="679"/>
      <c r="DO9" s="679"/>
      <c r="DP9" s="680"/>
      <c r="DQ9" s="684">
        <v>2528326</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213708</v>
      </c>
      <c r="BH10" s="679"/>
      <c r="BI10" s="679"/>
      <c r="BJ10" s="679"/>
      <c r="BK10" s="679"/>
      <c r="BL10" s="679"/>
      <c r="BM10" s="679"/>
      <c r="BN10" s="680"/>
      <c r="BO10" s="715">
        <v>1.6</v>
      </c>
      <c r="BP10" s="715"/>
      <c r="BQ10" s="715"/>
      <c r="BR10" s="715"/>
      <c r="BS10" s="684" t="s">
        <v>129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3580</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3580</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1740048</v>
      </c>
      <c r="S11" s="679"/>
      <c r="T11" s="679"/>
      <c r="U11" s="679"/>
      <c r="V11" s="679"/>
      <c r="W11" s="679"/>
      <c r="X11" s="679"/>
      <c r="Y11" s="680"/>
      <c r="Z11" s="681">
        <v>4.9000000000000004</v>
      </c>
      <c r="AA11" s="682"/>
      <c r="AB11" s="682"/>
      <c r="AC11" s="683"/>
      <c r="AD11" s="684">
        <v>1740048</v>
      </c>
      <c r="AE11" s="679"/>
      <c r="AF11" s="679"/>
      <c r="AG11" s="679"/>
      <c r="AH11" s="679"/>
      <c r="AI11" s="679"/>
      <c r="AJ11" s="679"/>
      <c r="AK11" s="680"/>
      <c r="AL11" s="681">
        <v>9.3000000000000007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497677</v>
      </c>
      <c r="BH11" s="679"/>
      <c r="BI11" s="679"/>
      <c r="BJ11" s="679"/>
      <c r="BK11" s="679"/>
      <c r="BL11" s="679"/>
      <c r="BM11" s="679"/>
      <c r="BN11" s="680"/>
      <c r="BO11" s="715">
        <v>3.6</v>
      </c>
      <c r="BP11" s="715"/>
      <c r="BQ11" s="715"/>
      <c r="BR11" s="715"/>
      <c r="BS11" s="684">
        <v>98292</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144860</v>
      </c>
      <c r="CS11" s="679"/>
      <c r="CT11" s="679"/>
      <c r="CU11" s="679"/>
      <c r="CV11" s="679"/>
      <c r="CW11" s="679"/>
      <c r="CX11" s="679"/>
      <c r="CY11" s="680"/>
      <c r="CZ11" s="715">
        <v>0.4</v>
      </c>
      <c r="DA11" s="715"/>
      <c r="DB11" s="715"/>
      <c r="DC11" s="715"/>
      <c r="DD11" s="684" t="s">
        <v>129</v>
      </c>
      <c r="DE11" s="679"/>
      <c r="DF11" s="679"/>
      <c r="DG11" s="679"/>
      <c r="DH11" s="679"/>
      <c r="DI11" s="679"/>
      <c r="DJ11" s="679"/>
      <c r="DK11" s="679"/>
      <c r="DL11" s="679"/>
      <c r="DM11" s="679"/>
      <c r="DN11" s="679"/>
      <c r="DO11" s="679"/>
      <c r="DP11" s="680"/>
      <c r="DQ11" s="684">
        <v>105436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26894</v>
      </c>
      <c r="S12" s="679"/>
      <c r="T12" s="679"/>
      <c r="U12" s="679"/>
      <c r="V12" s="679"/>
      <c r="W12" s="679"/>
      <c r="X12" s="679"/>
      <c r="Y12" s="680"/>
      <c r="Z12" s="715">
        <v>0.1</v>
      </c>
      <c r="AA12" s="715"/>
      <c r="AB12" s="715"/>
      <c r="AC12" s="715"/>
      <c r="AD12" s="716">
        <v>26894</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4569324</v>
      </c>
      <c r="BH12" s="679"/>
      <c r="BI12" s="679"/>
      <c r="BJ12" s="679"/>
      <c r="BK12" s="679"/>
      <c r="BL12" s="679"/>
      <c r="BM12" s="679"/>
      <c r="BN12" s="680"/>
      <c r="BO12" s="715">
        <v>33.200000000000003</v>
      </c>
      <c r="BP12" s="715"/>
      <c r="BQ12" s="715"/>
      <c r="BR12" s="715"/>
      <c r="BS12" s="684" t="s">
        <v>129</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198124</v>
      </c>
      <c r="CS12" s="679"/>
      <c r="CT12" s="679"/>
      <c r="CU12" s="679"/>
      <c r="CV12" s="679"/>
      <c r="CW12" s="679"/>
      <c r="CX12" s="679"/>
      <c r="CY12" s="680"/>
      <c r="CZ12" s="715">
        <v>0.6</v>
      </c>
      <c r="DA12" s="715"/>
      <c r="DB12" s="715"/>
      <c r="DC12" s="715"/>
      <c r="DD12" s="684" t="s">
        <v>232</v>
      </c>
      <c r="DE12" s="679"/>
      <c r="DF12" s="679"/>
      <c r="DG12" s="679"/>
      <c r="DH12" s="679"/>
      <c r="DI12" s="679"/>
      <c r="DJ12" s="679"/>
      <c r="DK12" s="679"/>
      <c r="DL12" s="679"/>
      <c r="DM12" s="679"/>
      <c r="DN12" s="679"/>
      <c r="DO12" s="679"/>
      <c r="DP12" s="680"/>
      <c r="DQ12" s="684">
        <v>105332</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232</v>
      </c>
      <c r="AA13" s="715"/>
      <c r="AB13" s="715"/>
      <c r="AC13" s="715"/>
      <c r="AD13" s="716" t="s">
        <v>129</v>
      </c>
      <c r="AE13" s="716"/>
      <c r="AF13" s="716"/>
      <c r="AG13" s="716"/>
      <c r="AH13" s="716"/>
      <c r="AI13" s="716"/>
      <c r="AJ13" s="716"/>
      <c r="AK13" s="716"/>
      <c r="AL13" s="681" t="s">
        <v>232</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4549919</v>
      </c>
      <c r="BH13" s="679"/>
      <c r="BI13" s="679"/>
      <c r="BJ13" s="679"/>
      <c r="BK13" s="679"/>
      <c r="BL13" s="679"/>
      <c r="BM13" s="679"/>
      <c r="BN13" s="680"/>
      <c r="BO13" s="715">
        <v>33</v>
      </c>
      <c r="BP13" s="715"/>
      <c r="BQ13" s="715"/>
      <c r="BR13" s="715"/>
      <c r="BS13" s="684" t="s">
        <v>129</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3192244</v>
      </c>
      <c r="CS13" s="679"/>
      <c r="CT13" s="679"/>
      <c r="CU13" s="679"/>
      <c r="CV13" s="679"/>
      <c r="CW13" s="679"/>
      <c r="CX13" s="679"/>
      <c r="CY13" s="680"/>
      <c r="CZ13" s="715">
        <v>9.1999999999999993</v>
      </c>
      <c r="DA13" s="715"/>
      <c r="DB13" s="715"/>
      <c r="DC13" s="715"/>
      <c r="DD13" s="684">
        <v>1809938</v>
      </c>
      <c r="DE13" s="679"/>
      <c r="DF13" s="679"/>
      <c r="DG13" s="679"/>
      <c r="DH13" s="679"/>
      <c r="DI13" s="679"/>
      <c r="DJ13" s="679"/>
      <c r="DK13" s="679"/>
      <c r="DL13" s="679"/>
      <c r="DM13" s="679"/>
      <c r="DN13" s="679"/>
      <c r="DO13" s="679"/>
      <c r="DP13" s="680"/>
      <c r="DQ13" s="684">
        <v>1723102</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36515</v>
      </c>
      <c r="S14" s="679"/>
      <c r="T14" s="679"/>
      <c r="U14" s="679"/>
      <c r="V14" s="679"/>
      <c r="W14" s="679"/>
      <c r="X14" s="679"/>
      <c r="Y14" s="680"/>
      <c r="Z14" s="715">
        <v>0.1</v>
      </c>
      <c r="AA14" s="715"/>
      <c r="AB14" s="715"/>
      <c r="AC14" s="715"/>
      <c r="AD14" s="716">
        <v>36515</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146945</v>
      </c>
      <c r="BH14" s="679"/>
      <c r="BI14" s="679"/>
      <c r="BJ14" s="679"/>
      <c r="BK14" s="679"/>
      <c r="BL14" s="679"/>
      <c r="BM14" s="679"/>
      <c r="BN14" s="680"/>
      <c r="BO14" s="715">
        <v>1.1000000000000001</v>
      </c>
      <c r="BP14" s="715"/>
      <c r="BQ14" s="715"/>
      <c r="BR14" s="715"/>
      <c r="BS14" s="684" t="s">
        <v>129</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1401762</v>
      </c>
      <c r="CS14" s="679"/>
      <c r="CT14" s="679"/>
      <c r="CU14" s="679"/>
      <c r="CV14" s="679"/>
      <c r="CW14" s="679"/>
      <c r="CX14" s="679"/>
      <c r="CY14" s="680"/>
      <c r="CZ14" s="715">
        <v>4.0999999999999996</v>
      </c>
      <c r="DA14" s="715"/>
      <c r="DB14" s="715"/>
      <c r="DC14" s="715"/>
      <c r="DD14" s="684">
        <v>46063</v>
      </c>
      <c r="DE14" s="679"/>
      <c r="DF14" s="679"/>
      <c r="DG14" s="679"/>
      <c r="DH14" s="679"/>
      <c r="DI14" s="679"/>
      <c r="DJ14" s="679"/>
      <c r="DK14" s="679"/>
      <c r="DL14" s="679"/>
      <c r="DM14" s="679"/>
      <c r="DN14" s="679"/>
      <c r="DO14" s="679"/>
      <c r="DP14" s="680"/>
      <c r="DQ14" s="684">
        <v>1382712</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232</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893908</v>
      </c>
      <c r="BH15" s="679"/>
      <c r="BI15" s="679"/>
      <c r="BJ15" s="679"/>
      <c r="BK15" s="679"/>
      <c r="BL15" s="679"/>
      <c r="BM15" s="679"/>
      <c r="BN15" s="680"/>
      <c r="BO15" s="715">
        <v>6.5</v>
      </c>
      <c r="BP15" s="715"/>
      <c r="BQ15" s="715"/>
      <c r="BR15" s="715"/>
      <c r="BS15" s="684" t="s">
        <v>129</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4240313</v>
      </c>
      <c r="CS15" s="679"/>
      <c r="CT15" s="679"/>
      <c r="CU15" s="679"/>
      <c r="CV15" s="679"/>
      <c r="CW15" s="679"/>
      <c r="CX15" s="679"/>
      <c r="CY15" s="680"/>
      <c r="CZ15" s="715">
        <v>12.3</v>
      </c>
      <c r="DA15" s="715"/>
      <c r="DB15" s="715"/>
      <c r="DC15" s="715"/>
      <c r="DD15" s="684">
        <v>1010537</v>
      </c>
      <c r="DE15" s="679"/>
      <c r="DF15" s="679"/>
      <c r="DG15" s="679"/>
      <c r="DH15" s="679"/>
      <c r="DI15" s="679"/>
      <c r="DJ15" s="679"/>
      <c r="DK15" s="679"/>
      <c r="DL15" s="679"/>
      <c r="DM15" s="679"/>
      <c r="DN15" s="679"/>
      <c r="DO15" s="679"/>
      <c r="DP15" s="680"/>
      <c r="DQ15" s="684">
        <v>2801333</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10668</v>
      </c>
      <c r="S16" s="679"/>
      <c r="T16" s="679"/>
      <c r="U16" s="679"/>
      <c r="V16" s="679"/>
      <c r="W16" s="679"/>
      <c r="X16" s="679"/>
      <c r="Y16" s="680"/>
      <c r="Z16" s="715">
        <v>0</v>
      </c>
      <c r="AA16" s="715"/>
      <c r="AB16" s="715"/>
      <c r="AC16" s="715"/>
      <c r="AD16" s="716">
        <v>10668</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232</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232</v>
      </c>
      <c r="CS16" s="679"/>
      <c r="CT16" s="679"/>
      <c r="CU16" s="679"/>
      <c r="CV16" s="679"/>
      <c r="CW16" s="679"/>
      <c r="CX16" s="679"/>
      <c r="CY16" s="680"/>
      <c r="CZ16" s="715" t="s">
        <v>129</v>
      </c>
      <c r="DA16" s="715"/>
      <c r="DB16" s="715"/>
      <c r="DC16" s="715"/>
      <c r="DD16" s="684" t="s">
        <v>232</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255241</v>
      </c>
      <c r="S17" s="679"/>
      <c r="T17" s="679"/>
      <c r="U17" s="679"/>
      <c r="V17" s="679"/>
      <c r="W17" s="679"/>
      <c r="X17" s="679"/>
      <c r="Y17" s="680"/>
      <c r="Z17" s="715">
        <v>0.7</v>
      </c>
      <c r="AA17" s="715"/>
      <c r="AB17" s="715"/>
      <c r="AC17" s="715"/>
      <c r="AD17" s="716">
        <v>255241</v>
      </c>
      <c r="AE17" s="716"/>
      <c r="AF17" s="716"/>
      <c r="AG17" s="716"/>
      <c r="AH17" s="716"/>
      <c r="AI17" s="716"/>
      <c r="AJ17" s="716"/>
      <c r="AK17" s="716"/>
      <c r="AL17" s="681">
        <v>1.4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232</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3283304</v>
      </c>
      <c r="CS17" s="679"/>
      <c r="CT17" s="679"/>
      <c r="CU17" s="679"/>
      <c r="CV17" s="679"/>
      <c r="CW17" s="679"/>
      <c r="CX17" s="679"/>
      <c r="CY17" s="680"/>
      <c r="CZ17" s="715">
        <v>9.5</v>
      </c>
      <c r="DA17" s="715"/>
      <c r="DB17" s="715"/>
      <c r="DC17" s="715"/>
      <c r="DD17" s="684" t="s">
        <v>129</v>
      </c>
      <c r="DE17" s="679"/>
      <c r="DF17" s="679"/>
      <c r="DG17" s="679"/>
      <c r="DH17" s="679"/>
      <c r="DI17" s="679"/>
      <c r="DJ17" s="679"/>
      <c r="DK17" s="679"/>
      <c r="DL17" s="679"/>
      <c r="DM17" s="679"/>
      <c r="DN17" s="679"/>
      <c r="DO17" s="679"/>
      <c r="DP17" s="680"/>
      <c r="DQ17" s="684">
        <v>3278932</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116843</v>
      </c>
      <c r="S18" s="679"/>
      <c r="T18" s="679"/>
      <c r="U18" s="679"/>
      <c r="V18" s="679"/>
      <c r="W18" s="679"/>
      <c r="X18" s="679"/>
      <c r="Y18" s="680"/>
      <c r="Z18" s="715">
        <v>0.3</v>
      </c>
      <c r="AA18" s="715"/>
      <c r="AB18" s="715"/>
      <c r="AC18" s="715"/>
      <c r="AD18" s="716">
        <v>116843</v>
      </c>
      <c r="AE18" s="716"/>
      <c r="AF18" s="716"/>
      <c r="AG18" s="716"/>
      <c r="AH18" s="716"/>
      <c r="AI18" s="716"/>
      <c r="AJ18" s="716"/>
      <c r="AK18" s="716"/>
      <c r="AL18" s="681">
        <v>0.6</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129</v>
      </c>
      <c r="BP18" s="715"/>
      <c r="BQ18" s="715"/>
      <c r="BR18" s="715"/>
      <c r="BS18" s="684" t="s">
        <v>232</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232</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5048</v>
      </c>
      <c r="S19" s="679"/>
      <c r="T19" s="679"/>
      <c r="U19" s="679"/>
      <c r="V19" s="679"/>
      <c r="W19" s="679"/>
      <c r="X19" s="679"/>
      <c r="Y19" s="680"/>
      <c r="Z19" s="715">
        <v>0</v>
      </c>
      <c r="AA19" s="715"/>
      <c r="AB19" s="715"/>
      <c r="AC19" s="715"/>
      <c r="AD19" s="716">
        <v>5048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962760</v>
      </c>
      <c r="BH19" s="679"/>
      <c r="BI19" s="679"/>
      <c r="BJ19" s="679"/>
      <c r="BK19" s="679"/>
      <c r="BL19" s="679"/>
      <c r="BM19" s="679"/>
      <c r="BN19" s="680"/>
      <c r="BO19" s="715">
        <v>7</v>
      </c>
      <c r="BP19" s="715"/>
      <c r="BQ19" s="715"/>
      <c r="BR19" s="715"/>
      <c r="BS19" s="684" t="s">
        <v>232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137</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1358</v>
      </c>
      <c r="S20" s="679"/>
      <c r="T20" s="679"/>
      <c r="U20" s="679"/>
      <c r="V20" s="679"/>
      <c r="W20" s="679"/>
      <c r="X20" s="679"/>
      <c r="Y20" s="680"/>
      <c r="Z20" s="715">
        <v>0</v>
      </c>
      <c r="AA20" s="715"/>
      <c r="AB20" s="715"/>
      <c r="AC20" s="715"/>
      <c r="AD20" s="716">
        <v>1358</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962760</v>
      </c>
      <c r="BH20" s="679"/>
      <c r="BI20" s="679"/>
      <c r="BJ20" s="679"/>
      <c r="BK20" s="679"/>
      <c r="BL20" s="679"/>
      <c r="BM20" s="679"/>
      <c r="BN20" s="680"/>
      <c r="BO20" s="715">
        <v>7</v>
      </c>
      <c r="BP20" s="715"/>
      <c r="BQ20" s="715"/>
      <c r="BR20" s="715"/>
      <c r="BS20" s="684" t="s">
        <v>232</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34588739</v>
      </c>
      <c r="CS20" s="679"/>
      <c r="CT20" s="679"/>
      <c r="CU20" s="679"/>
      <c r="CV20" s="679"/>
      <c r="CW20" s="679"/>
      <c r="CX20" s="679"/>
      <c r="CY20" s="680"/>
      <c r="CZ20" s="715">
        <v>100</v>
      </c>
      <c r="DA20" s="715"/>
      <c r="DB20" s="715"/>
      <c r="DC20" s="715"/>
      <c r="DD20" s="684">
        <v>3153687</v>
      </c>
      <c r="DE20" s="679"/>
      <c r="DF20" s="679"/>
      <c r="DG20" s="679"/>
      <c r="DH20" s="679"/>
      <c r="DI20" s="679"/>
      <c r="DJ20" s="679"/>
      <c r="DK20" s="679"/>
      <c r="DL20" s="679"/>
      <c r="DM20" s="679"/>
      <c r="DN20" s="679"/>
      <c r="DO20" s="679"/>
      <c r="DP20" s="680"/>
      <c r="DQ20" s="684">
        <v>23564888</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131992</v>
      </c>
      <c r="S21" s="679"/>
      <c r="T21" s="679"/>
      <c r="U21" s="679"/>
      <c r="V21" s="679"/>
      <c r="W21" s="679"/>
      <c r="X21" s="679"/>
      <c r="Y21" s="680"/>
      <c r="Z21" s="715">
        <v>0.4</v>
      </c>
      <c r="AA21" s="715"/>
      <c r="AB21" s="715"/>
      <c r="AC21" s="715"/>
      <c r="AD21" s="716">
        <v>131992</v>
      </c>
      <c r="AE21" s="716"/>
      <c r="AF21" s="716"/>
      <c r="AG21" s="716"/>
      <c r="AH21" s="716"/>
      <c r="AI21" s="716"/>
      <c r="AJ21" s="716"/>
      <c r="AK21" s="716"/>
      <c r="AL21" s="681">
        <v>0.7</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137</v>
      </c>
      <c r="BH21" s="679"/>
      <c r="BI21" s="679"/>
      <c r="BJ21" s="679"/>
      <c r="BK21" s="679"/>
      <c r="BL21" s="679"/>
      <c r="BM21" s="679"/>
      <c r="BN21" s="680"/>
      <c r="BO21" s="715" t="s">
        <v>232</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3567582</v>
      </c>
      <c r="S22" s="679"/>
      <c r="T22" s="679"/>
      <c r="U22" s="679"/>
      <c r="V22" s="679"/>
      <c r="W22" s="679"/>
      <c r="X22" s="679"/>
      <c r="Y22" s="680"/>
      <c r="Z22" s="715">
        <v>9.9</v>
      </c>
      <c r="AA22" s="715"/>
      <c r="AB22" s="715"/>
      <c r="AC22" s="715"/>
      <c r="AD22" s="716">
        <v>3325518</v>
      </c>
      <c r="AE22" s="716"/>
      <c r="AF22" s="716"/>
      <c r="AG22" s="716"/>
      <c r="AH22" s="716"/>
      <c r="AI22" s="716"/>
      <c r="AJ22" s="716"/>
      <c r="AK22" s="716"/>
      <c r="AL22" s="681">
        <v>17.7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232</v>
      </c>
      <c r="BH22" s="679"/>
      <c r="BI22" s="679"/>
      <c r="BJ22" s="679"/>
      <c r="BK22" s="679"/>
      <c r="BL22" s="679"/>
      <c r="BM22" s="679"/>
      <c r="BN22" s="680"/>
      <c r="BO22" s="715" t="s">
        <v>129</v>
      </c>
      <c r="BP22" s="715"/>
      <c r="BQ22" s="715"/>
      <c r="BR22" s="715"/>
      <c r="BS22" s="684" t="s">
        <v>232</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3325518</v>
      </c>
      <c r="S23" s="679"/>
      <c r="T23" s="679"/>
      <c r="U23" s="679"/>
      <c r="V23" s="679"/>
      <c r="W23" s="679"/>
      <c r="X23" s="679"/>
      <c r="Y23" s="680"/>
      <c r="Z23" s="715">
        <v>9.3000000000000007</v>
      </c>
      <c r="AA23" s="715"/>
      <c r="AB23" s="715"/>
      <c r="AC23" s="715"/>
      <c r="AD23" s="716">
        <v>3325518</v>
      </c>
      <c r="AE23" s="716"/>
      <c r="AF23" s="716"/>
      <c r="AG23" s="716"/>
      <c r="AH23" s="716"/>
      <c r="AI23" s="716"/>
      <c r="AJ23" s="716"/>
      <c r="AK23" s="716"/>
      <c r="AL23" s="681">
        <v>17.7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962760</v>
      </c>
      <c r="BH23" s="679"/>
      <c r="BI23" s="679"/>
      <c r="BJ23" s="679"/>
      <c r="BK23" s="679"/>
      <c r="BL23" s="679"/>
      <c r="BM23" s="679"/>
      <c r="BN23" s="680"/>
      <c r="BO23" s="715">
        <v>7</v>
      </c>
      <c r="BP23" s="715"/>
      <c r="BQ23" s="715"/>
      <c r="BR23" s="715"/>
      <c r="BS23" s="684" t="s">
        <v>129</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242030</v>
      </c>
      <c r="S24" s="679"/>
      <c r="T24" s="679"/>
      <c r="U24" s="679"/>
      <c r="V24" s="679"/>
      <c r="W24" s="679"/>
      <c r="X24" s="679"/>
      <c r="Y24" s="680"/>
      <c r="Z24" s="715">
        <v>0.7</v>
      </c>
      <c r="AA24" s="715"/>
      <c r="AB24" s="715"/>
      <c r="AC24" s="715"/>
      <c r="AD24" s="716" t="s">
        <v>129</v>
      </c>
      <c r="AE24" s="716"/>
      <c r="AF24" s="716"/>
      <c r="AG24" s="716"/>
      <c r="AH24" s="716"/>
      <c r="AI24" s="716"/>
      <c r="AJ24" s="716"/>
      <c r="AK24" s="716"/>
      <c r="AL24" s="681" t="s">
        <v>129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17757312</v>
      </c>
      <c r="CS24" s="734"/>
      <c r="CT24" s="734"/>
      <c r="CU24" s="734"/>
      <c r="CV24" s="734"/>
      <c r="CW24" s="734"/>
      <c r="CX24" s="734"/>
      <c r="CY24" s="777"/>
      <c r="CZ24" s="778">
        <v>51.3</v>
      </c>
      <c r="DA24" s="749"/>
      <c r="DB24" s="749"/>
      <c r="DC24" s="781"/>
      <c r="DD24" s="776">
        <v>11065894</v>
      </c>
      <c r="DE24" s="734"/>
      <c r="DF24" s="734"/>
      <c r="DG24" s="734"/>
      <c r="DH24" s="734"/>
      <c r="DI24" s="734"/>
      <c r="DJ24" s="734"/>
      <c r="DK24" s="777"/>
      <c r="DL24" s="776">
        <v>11016528</v>
      </c>
      <c r="DM24" s="734"/>
      <c r="DN24" s="734"/>
      <c r="DO24" s="734"/>
      <c r="DP24" s="734"/>
      <c r="DQ24" s="734"/>
      <c r="DR24" s="734"/>
      <c r="DS24" s="734"/>
      <c r="DT24" s="734"/>
      <c r="DU24" s="734"/>
      <c r="DV24" s="777"/>
      <c r="DW24" s="778">
        <v>54.9</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34</v>
      </c>
      <c r="S25" s="679"/>
      <c r="T25" s="679"/>
      <c r="U25" s="679"/>
      <c r="V25" s="679"/>
      <c r="W25" s="679"/>
      <c r="X25" s="679"/>
      <c r="Y25" s="680"/>
      <c r="Z25" s="715">
        <v>0</v>
      </c>
      <c r="AA25" s="715"/>
      <c r="AB25" s="715"/>
      <c r="AC25" s="715"/>
      <c r="AD25" s="716" t="s">
        <v>232</v>
      </c>
      <c r="AE25" s="716"/>
      <c r="AF25" s="716"/>
      <c r="AG25" s="716"/>
      <c r="AH25" s="716"/>
      <c r="AI25" s="716"/>
      <c r="AJ25" s="716"/>
      <c r="AK25" s="716"/>
      <c r="AL25" s="681" t="s">
        <v>129</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232</v>
      </c>
      <c r="BP25" s="715"/>
      <c r="BQ25" s="715"/>
      <c r="BR25" s="715"/>
      <c r="BS25" s="684" t="s">
        <v>129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5614463</v>
      </c>
      <c r="CS25" s="697"/>
      <c r="CT25" s="697"/>
      <c r="CU25" s="697"/>
      <c r="CV25" s="697"/>
      <c r="CW25" s="697"/>
      <c r="CX25" s="697"/>
      <c r="CY25" s="698"/>
      <c r="CZ25" s="681">
        <v>16.2</v>
      </c>
      <c r="DA25" s="699"/>
      <c r="DB25" s="699"/>
      <c r="DC25" s="700"/>
      <c r="DD25" s="684">
        <v>5126014</v>
      </c>
      <c r="DE25" s="697"/>
      <c r="DF25" s="697"/>
      <c r="DG25" s="697"/>
      <c r="DH25" s="697"/>
      <c r="DI25" s="697"/>
      <c r="DJ25" s="697"/>
      <c r="DK25" s="698"/>
      <c r="DL25" s="684">
        <v>5097731</v>
      </c>
      <c r="DM25" s="697"/>
      <c r="DN25" s="697"/>
      <c r="DO25" s="697"/>
      <c r="DP25" s="697"/>
      <c r="DQ25" s="697"/>
      <c r="DR25" s="697"/>
      <c r="DS25" s="697"/>
      <c r="DT25" s="697"/>
      <c r="DU25" s="697"/>
      <c r="DV25" s="698"/>
      <c r="DW25" s="681">
        <v>25.4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19734707</v>
      </c>
      <c r="S26" s="679"/>
      <c r="T26" s="679"/>
      <c r="U26" s="679"/>
      <c r="V26" s="679"/>
      <c r="W26" s="679"/>
      <c r="X26" s="679"/>
      <c r="Y26" s="680"/>
      <c r="Z26" s="715">
        <v>55</v>
      </c>
      <c r="AA26" s="715"/>
      <c r="AB26" s="715"/>
      <c r="AC26" s="715"/>
      <c r="AD26" s="716">
        <v>18529883</v>
      </c>
      <c r="AE26" s="716"/>
      <c r="AF26" s="716"/>
      <c r="AG26" s="716"/>
      <c r="AH26" s="716"/>
      <c r="AI26" s="716"/>
      <c r="AJ26" s="716"/>
      <c r="AK26" s="716"/>
      <c r="AL26" s="681">
        <v>98.6</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4131774</v>
      </c>
      <c r="CS26" s="679"/>
      <c r="CT26" s="679"/>
      <c r="CU26" s="679"/>
      <c r="CV26" s="679"/>
      <c r="CW26" s="679"/>
      <c r="CX26" s="679"/>
      <c r="CY26" s="680"/>
      <c r="CZ26" s="681">
        <v>11.9</v>
      </c>
      <c r="DA26" s="699"/>
      <c r="DB26" s="699"/>
      <c r="DC26" s="700"/>
      <c r="DD26" s="684">
        <v>3729341</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9249</v>
      </c>
      <c r="S27" s="679"/>
      <c r="T27" s="679"/>
      <c r="U27" s="679"/>
      <c r="V27" s="679"/>
      <c r="W27" s="679"/>
      <c r="X27" s="679"/>
      <c r="Y27" s="680"/>
      <c r="Z27" s="715">
        <v>0</v>
      </c>
      <c r="AA27" s="715"/>
      <c r="AB27" s="715"/>
      <c r="AC27" s="715"/>
      <c r="AD27" s="716">
        <v>9249</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13774377</v>
      </c>
      <c r="BH27" s="679"/>
      <c r="BI27" s="679"/>
      <c r="BJ27" s="679"/>
      <c r="BK27" s="679"/>
      <c r="BL27" s="679"/>
      <c r="BM27" s="679"/>
      <c r="BN27" s="680"/>
      <c r="BO27" s="715">
        <v>100</v>
      </c>
      <c r="BP27" s="715"/>
      <c r="BQ27" s="715"/>
      <c r="BR27" s="715"/>
      <c r="BS27" s="684">
        <v>98292</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8859545</v>
      </c>
      <c r="CS27" s="697"/>
      <c r="CT27" s="697"/>
      <c r="CU27" s="697"/>
      <c r="CV27" s="697"/>
      <c r="CW27" s="697"/>
      <c r="CX27" s="697"/>
      <c r="CY27" s="698"/>
      <c r="CZ27" s="681">
        <v>25.6</v>
      </c>
      <c r="DA27" s="699"/>
      <c r="DB27" s="699"/>
      <c r="DC27" s="700"/>
      <c r="DD27" s="684">
        <v>2660948</v>
      </c>
      <c r="DE27" s="697"/>
      <c r="DF27" s="697"/>
      <c r="DG27" s="697"/>
      <c r="DH27" s="697"/>
      <c r="DI27" s="697"/>
      <c r="DJ27" s="697"/>
      <c r="DK27" s="698"/>
      <c r="DL27" s="684">
        <v>2642067</v>
      </c>
      <c r="DM27" s="697"/>
      <c r="DN27" s="697"/>
      <c r="DO27" s="697"/>
      <c r="DP27" s="697"/>
      <c r="DQ27" s="697"/>
      <c r="DR27" s="697"/>
      <c r="DS27" s="697"/>
      <c r="DT27" s="697"/>
      <c r="DU27" s="697"/>
      <c r="DV27" s="698"/>
      <c r="DW27" s="681">
        <v>13.2</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377597</v>
      </c>
      <c r="S28" s="679"/>
      <c r="T28" s="679"/>
      <c r="U28" s="679"/>
      <c r="V28" s="679"/>
      <c r="W28" s="679"/>
      <c r="X28" s="679"/>
      <c r="Y28" s="680"/>
      <c r="Z28" s="715">
        <v>1.1000000000000001</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3283304</v>
      </c>
      <c r="CS28" s="679"/>
      <c r="CT28" s="679"/>
      <c r="CU28" s="679"/>
      <c r="CV28" s="679"/>
      <c r="CW28" s="679"/>
      <c r="CX28" s="679"/>
      <c r="CY28" s="680"/>
      <c r="CZ28" s="681">
        <v>9.5</v>
      </c>
      <c r="DA28" s="699"/>
      <c r="DB28" s="699"/>
      <c r="DC28" s="700"/>
      <c r="DD28" s="684">
        <v>3278932</v>
      </c>
      <c r="DE28" s="679"/>
      <c r="DF28" s="679"/>
      <c r="DG28" s="679"/>
      <c r="DH28" s="679"/>
      <c r="DI28" s="679"/>
      <c r="DJ28" s="679"/>
      <c r="DK28" s="680"/>
      <c r="DL28" s="684">
        <v>3276730</v>
      </c>
      <c r="DM28" s="679"/>
      <c r="DN28" s="679"/>
      <c r="DO28" s="679"/>
      <c r="DP28" s="679"/>
      <c r="DQ28" s="679"/>
      <c r="DR28" s="679"/>
      <c r="DS28" s="679"/>
      <c r="DT28" s="679"/>
      <c r="DU28" s="679"/>
      <c r="DV28" s="680"/>
      <c r="DW28" s="681">
        <v>16.3</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233405</v>
      </c>
      <c r="S29" s="679"/>
      <c r="T29" s="679"/>
      <c r="U29" s="679"/>
      <c r="V29" s="679"/>
      <c r="W29" s="679"/>
      <c r="X29" s="679"/>
      <c r="Y29" s="680"/>
      <c r="Z29" s="715">
        <v>0.7</v>
      </c>
      <c r="AA29" s="715"/>
      <c r="AB29" s="715"/>
      <c r="AC29" s="715"/>
      <c r="AD29" s="716">
        <v>67132</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3283304</v>
      </c>
      <c r="CS29" s="697"/>
      <c r="CT29" s="697"/>
      <c r="CU29" s="697"/>
      <c r="CV29" s="697"/>
      <c r="CW29" s="697"/>
      <c r="CX29" s="697"/>
      <c r="CY29" s="698"/>
      <c r="CZ29" s="681">
        <v>9.5</v>
      </c>
      <c r="DA29" s="699"/>
      <c r="DB29" s="699"/>
      <c r="DC29" s="700"/>
      <c r="DD29" s="684">
        <v>3278932</v>
      </c>
      <c r="DE29" s="697"/>
      <c r="DF29" s="697"/>
      <c r="DG29" s="697"/>
      <c r="DH29" s="697"/>
      <c r="DI29" s="697"/>
      <c r="DJ29" s="697"/>
      <c r="DK29" s="698"/>
      <c r="DL29" s="684">
        <v>3276730</v>
      </c>
      <c r="DM29" s="697"/>
      <c r="DN29" s="697"/>
      <c r="DO29" s="697"/>
      <c r="DP29" s="697"/>
      <c r="DQ29" s="697"/>
      <c r="DR29" s="697"/>
      <c r="DS29" s="697"/>
      <c r="DT29" s="697"/>
      <c r="DU29" s="697"/>
      <c r="DV29" s="698"/>
      <c r="DW29" s="681">
        <v>16.3</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62274</v>
      </c>
      <c r="S30" s="679"/>
      <c r="T30" s="679"/>
      <c r="U30" s="679"/>
      <c r="V30" s="679"/>
      <c r="W30" s="679"/>
      <c r="X30" s="679"/>
      <c r="Y30" s="680"/>
      <c r="Z30" s="715">
        <v>0.2</v>
      </c>
      <c r="AA30" s="715"/>
      <c r="AB30" s="715"/>
      <c r="AC30" s="715"/>
      <c r="AD30" s="716" t="s">
        <v>129</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3089809</v>
      </c>
      <c r="CS30" s="679"/>
      <c r="CT30" s="679"/>
      <c r="CU30" s="679"/>
      <c r="CV30" s="679"/>
      <c r="CW30" s="679"/>
      <c r="CX30" s="679"/>
      <c r="CY30" s="680"/>
      <c r="CZ30" s="681">
        <v>8.9</v>
      </c>
      <c r="DA30" s="699"/>
      <c r="DB30" s="699"/>
      <c r="DC30" s="700"/>
      <c r="DD30" s="684">
        <v>3085437</v>
      </c>
      <c r="DE30" s="679"/>
      <c r="DF30" s="679"/>
      <c r="DG30" s="679"/>
      <c r="DH30" s="679"/>
      <c r="DI30" s="679"/>
      <c r="DJ30" s="679"/>
      <c r="DK30" s="680"/>
      <c r="DL30" s="684">
        <v>3083237</v>
      </c>
      <c r="DM30" s="679"/>
      <c r="DN30" s="679"/>
      <c r="DO30" s="679"/>
      <c r="DP30" s="679"/>
      <c r="DQ30" s="679"/>
      <c r="DR30" s="679"/>
      <c r="DS30" s="679"/>
      <c r="DT30" s="679"/>
      <c r="DU30" s="679"/>
      <c r="DV30" s="680"/>
      <c r="DW30" s="681">
        <v>15.4</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5596694</v>
      </c>
      <c r="S31" s="679"/>
      <c r="T31" s="679"/>
      <c r="U31" s="679"/>
      <c r="V31" s="679"/>
      <c r="W31" s="679"/>
      <c r="X31" s="679"/>
      <c r="Y31" s="680"/>
      <c r="Z31" s="715">
        <v>15.6</v>
      </c>
      <c r="AA31" s="715"/>
      <c r="AB31" s="715"/>
      <c r="AC31" s="715"/>
      <c r="AD31" s="716" t="s">
        <v>232</v>
      </c>
      <c r="AE31" s="716"/>
      <c r="AF31" s="716"/>
      <c r="AG31" s="716"/>
      <c r="AH31" s="716"/>
      <c r="AI31" s="716"/>
      <c r="AJ31" s="716"/>
      <c r="AK31" s="716"/>
      <c r="AL31" s="681" t="s">
        <v>129</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98.8</v>
      </c>
      <c r="BH31" s="748"/>
      <c r="BI31" s="748"/>
      <c r="BJ31" s="748"/>
      <c r="BK31" s="748"/>
      <c r="BL31" s="748"/>
      <c r="BM31" s="749">
        <v>96.9</v>
      </c>
      <c r="BN31" s="748"/>
      <c r="BO31" s="748"/>
      <c r="BP31" s="748"/>
      <c r="BQ31" s="750"/>
      <c r="BR31" s="747">
        <v>98.7</v>
      </c>
      <c r="BS31" s="748"/>
      <c r="BT31" s="748"/>
      <c r="BU31" s="748"/>
      <c r="BV31" s="748"/>
      <c r="BW31" s="748"/>
      <c r="BX31" s="749">
        <v>96.2</v>
      </c>
      <c r="BY31" s="748"/>
      <c r="BZ31" s="748"/>
      <c r="CA31" s="748"/>
      <c r="CB31" s="750"/>
      <c r="CD31" s="765"/>
      <c r="CE31" s="766"/>
      <c r="CF31" s="711" t="s">
        <v>310</v>
      </c>
      <c r="CG31" s="712"/>
      <c r="CH31" s="712"/>
      <c r="CI31" s="712"/>
      <c r="CJ31" s="712"/>
      <c r="CK31" s="712"/>
      <c r="CL31" s="712"/>
      <c r="CM31" s="712"/>
      <c r="CN31" s="712"/>
      <c r="CO31" s="712"/>
      <c r="CP31" s="712"/>
      <c r="CQ31" s="713"/>
      <c r="CR31" s="678">
        <v>193495</v>
      </c>
      <c r="CS31" s="697"/>
      <c r="CT31" s="697"/>
      <c r="CU31" s="697"/>
      <c r="CV31" s="697"/>
      <c r="CW31" s="697"/>
      <c r="CX31" s="697"/>
      <c r="CY31" s="698"/>
      <c r="CZ31" s="681">
        <v>0.6</v>
      </c>
      <c r="DA31" s="699"/>
      <c r="DB31" s="699"/>
      <c r="DC31" s="700"/>
      <c r="DD31" s="684">
        <v>193495</v>
      </c>
      <c r="DE31" s="697"/>
      <c r="DF31" s="697"/>
      <c r="DG31" s="697"/>
      <c r="DH31" s="697"/>
      <c r="DI31" s="697"/>
      <c r="DJ31" s="697"/>
      <c r="DK31" s="698"/>
      <c r="DL31" s="684">
        <v>193493</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v>124423</v>
      </c>
      <c r="S32" s="679"/>
      <c r="T32" s="679"/>
      <c r="U32" s="679"/>
      <c r="V32" s="679"/>
      <c r="W32" s="679"/>
      <c r="X32" s="679"/>
      <c r="Y32" s="680"/>
      <c r="Z32" s="715">
        <v>0.3</v>
      </c>
      <c r="AA32" s="715"/>
      <c r="AB32" s="715"/>
      <c r="AC32" s="715"/>
      <c r="AD32" s="716">
        <v>124423</v>
      </c>
      <c r="AE32" s="716"/>
      <c r="AF32" s="716"/>
      <c r="AG32" s="716"/>
      <c r="AH32" s="716"/>
      <c r="AI32" s="716"/>
      <c r="AJ32" s="716"/>
      <c r="AK32" s="716"/>
      <c r="AL32" s="681">
        <v>0.7</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98.6</v>
      </c>
      <c r="BH32" s="697"/>
      <c r="BI32" s="697"/>
      <c r="BJ32" s="697"/>
      <c r="BK32" s="697"/>
      <c r="BL32" s="697"/>
      <c r="BM32" s="682">
        <v>96.6</v>
      </c>
      <c r="BN32" s="743"/>
      <c r="BO32" s="743"/>
      <c r="BP32" s="743"/>
      <c r="BQ32" s="721"/>
      <c r="BR32" s="751">
        <v>98.6</v>
      </c>
      <c r="BS32" s="697"/>
      <c r="BT32" s="697"/>
      <c r="BU32" s="697"/>
      <c r="BV32" s="697"/>
      <c r="BW32" s="697"/>
      <c r="BX32" s="682">
        <v>95.8</v>
      </c>
      <c r="BY32" s="743"/>
      <c r="BZ32" s="743"/>
      <c r="CA32" s="743"/>
      <c r="CB32" s="721"/>
      <c r="CD32" s="767"/>
      <c r="CE32" s="768"/>
      <c r="CF32" s="711" t="s">
        <v>314</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232</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2114103</v>
      </c>
      <c r="S33" s="679"/>
      <c r="T33" s="679"/>
      <c r="U33" s="679"/>
      <c r="V33" s="679"/>
      <c r="W33" s="679"/>
      <c r="X33" s="679"/>
      <c r="Y33" s="680"/>
      <c r="Z33" s="715">
        <v>5.9</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98.8</v>
      </c>
      <c r="BH33" s="663"/>
      <c r="BI33" s="663"/>
      <c r="BJ33" s="663"/>
      <c r="BK33" s="663"/>
      <c r="BL33" s="663"/>
      <c r="BM33" s="706">
        <v>97</v>
      </c>
      <c r="BN33" s="663"/>
      <c r="BO33" s="663"/>
      <c r="BP33" s="663"/>
      <c r="BQ33" s="727"/>
      <c r="BR33" s="742">
        <v>98.7</v>
      </c>
      <c r="BS33" s="663"/>
      <c r="BT33" s="663"/>
      <c r="BU33" s="663"/>
      <c r="BV33" s="663"/>
      <c r="BW33" s="663"/>
      <c r="BX33" s="706">
        <v>96.3</v>
      </c>
      <c r="BY33" s="663"/>
      <c r="BZ33" s="663"/>
      <c r="CA33" s="663"/>
      <c r="CB33" s="727"/>
      <c r="CD33" s="711" t="s">
        <v>317</v>
      </c>
      <c r="CE33" s="712"/>
      <c r="CF33" s="712"/>
      <c r="CG33" s="712"/>
      <c r="CH33" s="712"/>
      <c r="CI33" s="712"/>
      <c r="CJ33" s="712"/>
      <c r="CK33" s="712"/>
      <c r="CL33" s="712"/>
      <c r="CM33" s="712"/>
      <c r="CN33" s="712"/>
      <c r="CO33" s="712"/>
      <c r="CP33" s="712"/>
      <c r="CQ33" s="713"/>
      <c r="CR33" s="678">
        <v>13677740</v>
      </c>
      <c r="CS33" s="697"/>
      <c r="CT33" s="697"/>
      <c r="CU33" s="697"/>
      <c r="CV33" s="697"/>
      <c r="CW33" s="697"/>
      <c r="CX33" s="697"/>
      <c r="CY33" s="698"/>
      <c r="CZ33" s="681">
        <v>39.5</v>
      </c>
      <c r="DA33" s="699"/>
      <c r="DB33" s="699"/>
      <c r="DC33" s="700"/>
      <c r="DD33" s="684">
        <v>11725120</v>
      </c>
      <c r="DE33" s="697"/>
      <c r="DF33" s="697"/>
      <c r="DG33" s="697"/>
      <c r="DH33" s="697"/>
      <c r="DI33" s="697"/>
      <c r="DJ33" s="697"/>
      <c r="DK33" s="698"/>
      <c r="DL33" s="684">
        <v>8621228</v>
      </c>
      <c r="DM33" s="697"/>
      <c r="DN33" s="697"/>
      <c r="DO33" s="697"/>
      <c r="DP33" s="697"/>
      <c r="DQ33" s="697"/>
      <c r="DR33" s="697"/>
      <c r="DS33" s="697"/>
      <c r="DT33" s="697"/>
      <c r="DU33" s="697"/>
      <c r="DV33" s="698"/>
      <c r="DW33" s="681">
        <v>43</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15530</v>
      </c>
      <c r="S34" s="679"/>
      <c r="T34" s="679"/>
      <c r="U34" s="679"/>
      <c r="V34" s="679"/>
      <c r="W34" s="679"/>
      <c r="X34" s="679"/>
      <c r="Y34" s="680"/>
      <c r="Z34" s="715">
        <v>0</v>
      </c>
      <c r="AA34" s="715"/>
      <c r="AB34" s="715"/>
      <c r="AC34" s="715"/>
      <c r="AD34" s="716">
        <v>4703</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4527410</v>
      </c>
      <c r="CS34" s="679"/>
      <c r="CT34" s="679"/>
      <c r="CU34" s="679"/>
      <c r="CV34" s="679"/>
      <c r="CW34" s="679"/>
      <c r="CX34" s="679"/>
      <c r="CY34" s="680"/>
      <c r="CZ34" s="681">
        <v>13.1</v>
      </c>
      <c r="DA34" s="699"/>
      <c r="DB34" s="699"/>
      <c r="DC34" s="700"/>
      <c r="DD34" s="684">
        <v>3569461</v>
      </c>
      <c r="DE34" s="679"/>
      <c r="DF34" s="679"/>
      <c r="DG34" s="679"/>
      <c r="DH34" s="679"/>
      <c r="DI34" s="679"/>
      <c r="DJ34" s="679"/>
      <c r="DK34" s="680"/>
      <c r="DL34" s="684">
        <v>2941100</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7287</v>
      </c>
      <c r="S35" s="679"/>
      <c r="T35" s="679"/>
      <c r="U35" s="679"/>
      <c r="V35" s="679"/>
      <c r="W35" s="679"/>
      <c r="X35" s="679"/>
      <c r="Y35" s="680"/>
      <c r="Z35" s="715">
        <v>0</v>
      </c>
      <c r="AA35" s="715"/>
      <c r="AB35" s="715"/>
      <c r="AC35" s="715"/>
      <c r="AD35" s="716" t="s">
        <v>129</v>
      </c>
      <c r="AE35" s="716"/>
      <c r="AF35" s="716"/>
      <c r="AG35" s="716"/>
      <c r="AH35" s="716"/>
      <c r="AI35" s="716"/>
      <c r="AJ35" s="716"/>
      <c r="AK35" s="716"/>
      <c r="AL35" s="681" t="s">
        <v>129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212078</v>
      </c>
      <c r="CS35" s="697"/>
      <c r="CT35" s="697"/>
      <c r="CU35" s="697"/>
      <c r="CV35" s="697"/>
      <c r="CW35" s="697"/>
      <c r="CX35" s="697"/>
      <c r="CY35" s="698"/>
      <c r="CZ35" s="681">
        <v>0.6</v>
      </c>
      <c r="DA35" s="699"/>
      <c r="DB35" s="699"/>
      <c r="DC35" s="700"/>
      <c r="DD35" s="684">
        <v>204053</v>
      </c>
      <c r="DE35" s="697"/>
      <c r="DF35" s="697"/>
      <c r="DG35" s="697"/>
      <c r="DH35" s="697"/>
      <c r="DI35" s="697"/>
      <c r="DJ35" s="697"/>
      <c r="DK35" s="698"/>
      <c r="DL35" s="684">
        <v>204053</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1788521</v>
      </c>
      <c r="S36" s="679"/>
      <c r="T36" s="679"/>
      <c r="U36" s="679"/>
      <c r="V36" s="679"/>
      <c r="W36" s="679"/>
      <c r="X36" s="679"/>
      <c r="Y36" s="680"/>
      <c r="Z36" s="715">
        <v>5</v>
      </c>
      <c r="AA36" s="715"/>
      <c r="AB36" s="715"/>
      <c r="AC36" s="715"/>
      <c r="AD36" s="716" t="s">
        <v>129</v>
      </c>
      <c r="AE36" s="716"/>
      <c r="AF36" s="716"/>
      <c r="AG36" s="716"/>
      <c r="AH36" s="716"/>
      <c r="AI36" s="716"/>
      <c r="AJ36" s="716"/>
      <c r="AK36" s="716"/>
      <c r="AL36" s="681" t="s">
        <v>129</v>
      </c>
      <c r="AM36" s="682"/>
      <c r="AN36" s="682"/>
      <c r="AO36" s="717"/>
      <c r="AP36" s="235"/>
      <c r="AQ36" s="730" t="s">
        <v>325</v>
      </c>
      <c r="AR36" s="731"/>
      <c r="AS36" s="731"/>
      <c r="AT36" s="731"/>
      <c r="AU36" s="731"/>
      <c r="AV36" s="731"/>
      <c r="AW36" s="731"/>
      <c r="AX36" s="731"/>
      <c r="AY36" s="732"/>
      <c r="AZ36" s="733">
        <v>3547466</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253219</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3495712</v>
      </c>
      <c r="CS36" s="679"/>
      <c r="CT36" s="679"/>
      <c r="CU36" s="679"/>
      <c r="CV36" s="679"/>
      <c r="CW36" s="679"/>
      <c r="CX36" s="679"/>
      <c r="CY36" s="680"/>
      <c r="CZ36" s="681">
        <v>10.1</v>
      </c>
      <c r="DA36" s="699"/>
      <c r="DB36" s="699"/>
      <c r="DC36" s="700"/>
      <c r="DD36" s="684">
        <v>3177582</v>
      </c>
      <c r="DE36" s="679"/>
      <c r="DF36" s="679"/>
      <c r="DG36" s="679"/>
      <c r="DH36" s="679"/>
      <c r="DI36" s="679"/>
      <c r="DJ36" s="679"/>
      <c r="DK36" s="680"/>
      <c r="DL36" s="684">
        <v>2581445</v>
      </c>
      <c r="DM36" s="679"/>
      <c r="DN36" s="679"/>
      <c r="DO36" s="679"/>
      <c r="DP36" s="679"/>
      <c r="DQ36" s="679"/>
      <c r="DR36" s="679"/>
      <c r="DS36" s="679"/>
      <c r="DT36" s="679"/>
      <c r="DU36" s="679"/>
      <c r="DV36" s="680"/>
      <c r="DW36" s="681">
        <v>12.9</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2071397</v>
      </c>
      <c r="S37" s="679"/>
      <c r="T37" s="679"/>
      <c r="U37" s="679"/>
      <c r="V37" s="679"/>
      <c r="W37" s="679"/>
      <c r="X37" s="679"/>
      <c r="Y37" s="680"/>
      <c r="Z37" s="715">
        <v>5.8</v>
      </c>
      <c r="AA37" s="715"/>
      <c r="AB37" s="715"/>
      <c r="AC37" s="715"/>
      <c r="AD37" s="716" t="s">
        <v>232</v>
      </c>
      <c r="AE37" s="716"/>
      <c r="AF37" s="716"/>
      <c r="AG37" s="716"/>
      <c r="AH37" s="716"/>
      <c r="AI37" s="716"/>
      <c r="AJ37" s="716"/>
      <c r="AK37" s="716"/>
      <c r="AL37" s="681" t="s">
        <v>129</v>
      </c>
      <c r="AM37" s="682"/>
      <c r="AN37" s="682"/>
      <c r="AO37" s="717"/>
      <c r="AQ37" s="718" t="s">
        <v>329</v>
      </c>
      <c r="AR37" s="719"/>
      <c r="AS37" s="719"/>
      <c r="AT37" s="719"/>
      <c r="AU37" s="719"/>
      <c r="AV37" s="719"/>
      <c r="AW37" s="719"/>
      <c r="AX37" s="719"/>
      <c r="AY37" s="720"/>
      <c r="AZ37" s="678">
        <v>425009</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222495</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1860721</v>
      </c>
      <c r="CS37" s="697"/>
      <c r="CT37" s="697"/>
      <c r="CU37" s="697"/>
      <c r="CV37" s="697"/>
      <c r="CW37" s="697"/>
      <c r="CX37" s="697"/>
      <c r="CY37" s="698"/>
      <c r="CZ37" s="681">
        <v>5.4</v>
      </c>
      <c r="DA37" s="699"/>
      <c r="DB37" s="699"/>
      <c r="DC37" s="700"/>
      <c r="DD37" s="684">
        <v>1729721</v>
      </c>
      <c r="DE37" s="697"/>
      <c r="DF37" s="697"/>
      <c r="DG37" s="697"/>
      <c r="DH37" s="697"/>
      <c r="DI37" s="697"/>
      <c r="DJ37" s="697"/>
      <c r="DK37" s="698"/>
      <c r="DL37" s="684">
        <v>1670634</v>
      </c>
      <c r="DM37" s="697"/>
      <c r="DN37" s="697"/>
      <c r="DO37" s="697"/>
      <c r="DP37" s="697"/>
      <c r="DQ37" s="697"/>
      <c r="DR37" s="697"/>
      <c r="DS37" s="697"/>
      <c r="DT37" s="697"/>
      <c r="DU37" s="697"/>
      <c r="DV37" s="698"/>
      <c r="DW37" s="681">
        <v>8.3000000000000007</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865379</v>
      </c>
      <c r="S38" s="679"/>
      <c r="T38" s="679"/>
      <c r="U38" s="679"/>
      <c r="V38" s="679"/>
      <c r="W38" s="679"/>
      <c r="X38" s="679"/>
      <c r="Y38" s="680"/>
      <c r="Z38" s="715">
        <v>2.4</v>
      </c>
      <c r="AA38" s="715"/>
      <c r="AB38" s="715"/>
      <c r="AC38" s="715"/>
      <c r="AD38" s="716">
        <v>50705</v>
      </c>
      <c r="AE38" s="716"/>
      <c r="AF38" s="716"/>
      <c r="AG38" s="716"/>
      <c r="AH38" s="716"/>
      <c r="AI38" s="716"/>
      <c r="AJ38" s="716"/>
      <c r="AK38" s="716"/>
      <c r="AL38" s="681">
        <v>0.3</v>
      </c>
      <c r="AM38" s="682"/>
      <c r="AN38" s="682"/>
      <c r="AO38" s="717"/>
      <c r="AQ38" s="718" t="s">
        <v>333</v>
      </c>
      <c r="AR38" s="719"/>
      <c r="AS38" s="719"/>
      <c r="AT38" s="719"/>
      <c r="AU38" s="719"/>
      <c r="AV38" s="719"/>
      <c r="AW38" s="719"/>
      <c r="AX38" s="719"/>
      <c r="AY38" s="720"/>
      <c r="AZ38" s="678" t="s">
        <v>129</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15503</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3547466</v>
      </c>
      <c r="CS38" s="679"/>
      <c r="CT38" s="679"/>
      <c r="CU38" s="679"/>
      <c r="CV38" s="679"/>
      <c r="CW38" s="679"/>
      <c r="CX38" s="679"/>
      <c r="CY38" s="680"/>
      <c r="CZ38" s="681">
        <v>10.3</v>
      </c>
      <c r="DA38" s="699"/>
      <c r="DB38" s="699"/>
      <c r="DC38" s="700"/>
      <c r="DD38" s="684">
        <v>3012819</v>
      </c>
      <c r="DE38" s="679"/>
      <c r="DF38" s="679"/>
      <c r="DG38" s="679"/>
      <c r="DH38" s="679"/>
      <c r="DI38" s="679"/>
      <c r="DJ38" s="679"/>
      <c r="DK38" s="680"/>
      <c r="DL38" s="684">
        <v>2894630</v>
      </c>
      <c r="DM38" s="679"/>
      <c r="DN38" s="679"/>
      <c r="DO38" s="679"/>
      <c r="DP38" s="679"/>
      <c r="DQ38" s="679"/>
      <c r="DR38" s="679"/>
      <c r="DS38" s="679"/>
      <c r="DT38" s="679"/>
      <c r="DU38" s="679"/>
      <c r="DV38" s="680"/>
      <c r="DW38" s="681">
        <v>14.4</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2859100</v>
      </c>
      <c r="S39" s="679"/>
      <c r="T39" s="679"/>
      <c r="U39" s="679"/>
      <c r="V39" s="679"/>
      <c r="W39" s="679"/>
      <c r="X39" s="679"/>
      <c r="Y39" s="680"/>
      <c r="Z39" s="715">
        <v>8</v>
      </c>
      <c r="AA39" s="715"/>
      <c r="AB39" s="715"/>
      <c r="AC39" s="715"/>
      <c r="AD39" s="716" t="s">
        <v>129</v>
      </c>
      <c r="AE39" s="716"/>
      <c r="AF39" s="716"/>
      <c r="AG39" s="716"/>
      <c r="AH39" s="716"/>
      <c r="AI39" s="716"/>
      <c r="AJ39" s="716"/>
      <c r="AK39" s="716"/>
      <c r="AL39" s="681" t="s">
        <v>129</v>
      </c>
      <c r="AM39" s="682"/>
      <c r="AN39" s="682"/>
      <c r="AO39" s="717"/>
      <c r="AQ39" s="718" t="s">
        <v>337</v>
      </c>
      <c r="AR39" s="719"/>
      <c r="AS39" s="719"/>
      <c r="AT39" s="719"/>
      <c r="AU39" s="719"/>
      <c r="AV39" s="719"/>
      <c r="AW39" s="719"/>
      <c r="AX39" s="719"/>
      <c r="AY39" s="720"/>
      <c r="AZ39" s="678" t="s">
        <v>129</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23985</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1751774</v>
      </c>
      <c r="CS39" s="697"/>
      <c r="CT39" s="697"/>
      <c r="CU39" s="697"/>
      <c r="CV39" s="697"/>
      <c r="CW39" s="697"/>
      <c r="CX39" s="697"/>
      <c r="CY39" s="698"/>
      <c r="CZ39" s="681">
        <v>5.0999999999999996</v>
      </c>
      <c r="DA39" s="699"/>
      <c r="DB39" s="699"/>
      <c r="DC39" s="700"/>
      <c r="DD39" s="684">
        <v>1750005</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341</v>
      </c>
      <c r="AR40" s="719"/>
      <c r="AS40" s="719"/>
      <c r="AT40" s="719"/>
      <c r="AU40" s="719"/>
      <c r="AV40" s="719"/>
      <c r="AW40" s="719"/>
      <c r="AX40" s="719"/>
      <c r="AY40" s="720"/>
      <c r="AZ40" s="678" t="s">
        <v>129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143300</v>
      </c>
      <c r="CS40" s="679"/>
      <c r="CT40" s="679"/>
      <c r="CU40" s="679"/>
      <c r="CV40" s="679"/>
      <c r="CW40" s="679"/>
      <c r="CX40" s="679"/>
      <c r="CY40" s="680"/>
      <c r="CZ40" s="681">
        <v>0.4</v>
      </c>
      <c r="DA40" s="699"/>
      <c r="DB40" s="699"/>
      <c r="DC40" s="700"/>
      <c r="DD40" s="684">
        <v>11200</v>
      </c>
      <c r="DE40" s="679"/>
      <c r="DF40" s="679"/>
      <c r="DG40" s="679"/>
      <c r="DH40" s="679"/>
      <c r="DI40" s="679"/>
      <c r="DJ40" s="679"/>
      <c r="DK40" s="680"/>
      <c r="DL40" s="684" t="s">
        <v>129</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1269400</v>
      </c>
      <c r="S41" s="679"/>
      <c r="T41" s="679"/>
      <c r="U41" s="679"/>
      <c r="V41" s="679"/>
      <c r="W41" s="679"/>
      <c r="X41" s="679"/>
      <c r="Y41" s="680"/>
      <c r="Z41" s="715">
        <v>3.5</v>
      </c>
      <c r="AA41" s="715"/>
      <c r="AB41" s="715"/>
      <c r="AC41" s="715"/>
      <c r="AD41" s="716" t="s">
        <v>129</v>
      </c>
      <c r="AE41" s="716"/>
      <c r="AF41" s="716"/>
      <c r="AG41" s="716"/>
      <c r="AH41" s="716"/>
      <c r="AI41" s="716"/>
      <c r="AJ41" s="716"/>
      <c r="AK41" s="716"/>
      <c r="AL41" s="681" t="s">
        <v>232</v>
      </c>
      <c r="AM41" s="682"/>
      <c r="AN41" s="682"/>
      <c r="AO41" s="717"/>
      <c r="AQ41" s="718" t="s">
        <v>346</v>
      </c>
      <c r="AR41" s="719"/>
      <c r="AS41" s="719"/>
      <c r="AT41" s="719"/>
      <c r="AU41" s="719"/>
      <c r="AV41" s="719"/>
      <c r="AW41" s="719"/>
      <c r="AX41" s="719"/>
      <c r="AY41" s="720"/>
      <c r="AZ41" s="678">
        <v>750104</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129</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35859666</v>
      </c>
      <c r="S42" s="701"/>
      <c r="T42" s="701"/>
      <c r="U42" s="701"/>
      <c r="V42" s="701"/>
      <c r="W42" s="701"/>
      <c r="X42" s="701"/>
      <c r="Y42" s="703"/>
      <c r="Z42" s="704">
        <v>100</v>
      </c>
      <c r="AA42" s="704"/>
      <c r="AB42" s="704"/>
      <c r="AC42" s="704"/>
      <c r="AD42" s="705">
        <v>18786095</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2372353</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299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3153687</v>
      </c>
      <c r="CS42" s="679"/>
      <c r="CT42" s="679"/>
      <c r="CU42" s="679"/>
      <c r="CV42" s="679"/>
      <c r="CW42" s="679"/>
      <c r="CX42" s="679"/>
      <c r="CY42" s="680"/>
      <c r="CZ42" s="681">
        <v>9.1</v>
      </c>
      <c r="DA42" s="682"/>
      <c r="DB42" s="682"/>
      <c r="DC42" s="683"/>
      <c r="DD42" s="684">
        <v>773874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245679</v>
      </c>
      <c r="CS43" s="697"/>
      <c r="CT43" s="697"/>
      <c r="CU43" s="697"/>
      <c r="CV43" s="697"/>
      <c r="CW43" s="697"/>
      <c r="CX43" s="697"/>
      <c r="CY43" s="698"/>
      <c r="CZ43" s="681">
        <v>0.7</v>
      </c>
      <c r="DA43" s="699"/>
      <c r="DB43" s="699"/>
      <c r="DC43" s="700"/>
      <c r="DD43" s="684">
        <v>245657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3153687</v>
      </c>
      <c r="CS44" s="679"/>
      <c r="CT44" s="679"/>
      <c r="CU44" s="679"/>
      <c r="CV44" s="679"/>
      <c r="CW44" s="679"/>
      <c r="CX44" s="679"/>
      <c r="CY44" s="680"/>
      <c r="CZ44" s="681">
        <v>9.1</v>
      </c>
      <c r="DA44" s="682"/>
      <c r="DB44" s="682"/>
      <c r="DC44" s="683"/>
      <c r="DD44" s="684">
        <v>773874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1036835</v>
      </c>
      <c r="CS45" s="697"/>
      <c r="CT45" s="697"/>
      <c r="CU45" s="697"/>
      <c r="CV45" s="697"/>
      <c r="CW45" s="697"/>
      <c r="CX45" s="697"/>
      <c r="CY45" s="698"/>
      <c r="CZ45" s="681">
        <v>3</v>
      </c>
      <c r="DA45" s="699"/>
      <c r="DB45" s="699"/>
      <c r="DC45" s="700"/>
      <c r="DD45" s="684">
        <v>50298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1711166</v>
      </c>
      <c r="CS46" s="679"/>
      <c r="CT46" s="679"/>
      <c r="CU46" s="679"/>
      <c r="CV46" s="679"/>
      <c r="CW46" s="679"/>
      <c r="CX46" s="679"/>
      <c r="CY46" s="680"/>
      <c r="CZ46" s="681">
        <v>4.9000000000000004</v>
      </c>
      <c r="DA46" s="682"/>
      <c r="DB46" s="682"/>
      <c r="DC46" s="683"/>
      <c r="DD46" s="684">
        <v>693840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232</v>
      </c>
      <c r="CS47" s="697"/>
      <c r="CT47" s="697"/>
      <c r="CU47" s="697"/>
      <c r="CV47" s="697"/>
      <c r="CW47" s="697"/>
      <c r="CX47" s="697"/>
      <c r="CY47" s="698"/>
      <c r="CZ47" s="681" t="s">
        <v>129</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34588739</v>
      </c>
      <c r="CS49" s="663"/>
      <c r="CT49" s="663"/>
      <c r="CU49" s="663"/>
      <c r="CV49" s="663"/>
      <c r="CW49" s="663"/>
      <c r="CX49" s="663"/>
      <c r="CY49" s="664"/>
      <c r="CZ49" s="665">
        <v>100</v>
      </c>
      <c r="DA49" s="666"/>
      <c r="DB49" s="666"/>
      <c r="DC49" s="667"/>
      <c r="DD49" s="668">
        <v>23564888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acnNLrRUzVFnAX2IPJoicNMVEmug9b6sOuRH9XnkLOf4sYsDDCe4MMwgvtFVDRPexlWOcfln/XQ1TFX+8maRQ==" saltValue="IO5SGwbyCNe4nsKAZGk+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35973</v>
      </c>
      <c r="R7" s="1198"/>
      <c r="S7" s="1198"/>
      <c r="T7" s="1198"/>
      <c r="U7" s="1198"/>
      <c r="V7" s="1198">
        <v>34702</v>
      </c>
      <c r="W7" s="1198"/>
      <c r="X7" s="1198"/>
      <c r="Y7" s="1198"/>
      <c r="Z7" s="1198"/>
      <c r="AA7" s="1198">
        <v>1271</v>
      </c>
      <c r="AB7" s="1198"/>
      <c r="AC7" s="1198"/>
      <c r="AD7" s="1198"/>
      <c r="AE7" s="1199"/>
      <c r="AF7" s="1200">
        <v>1031</v>
      </c>
      <c r="AG7" s="1201"/>
      <c r="AH7" s="1201"/>
      <c r="AI7" s="1201"/>
      <c r="AJ7" s="1202"/>
      <c r="AK7" s="1184">
        <v>1789</v>
      </c>
      <c r="AL7" s="1185"/>
      <c r="AM7" s="1185"/>
      <c r="AN7" s="1185"/>
      <c r="AO7" s="1185"/>
      <c r="AP7" s="1185">
        <v>37667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t="s">
        <v>569</v>
      </c>
      <c r="CI7" s="1182"/>
      <c r="CJ7" s="1182"/>
      <c r="CK7" s="1182"/>
      <c r="CL7" s="1183"/>
      <c r="CM7" s="1181" t="s">
        <v>569</v>
      </c>
      <c r="CN7" s="1182"/>
      <c r="CO7" s="1182"/>
      <c r="CP7" s="1182"/>
      <c r="CQ7" s="1183"/>
      <c r="CR7" s="1181" t="s">
        <v>569</v>
      </c>
      <c r="CS7" s="1182"/>
      <c r="CT7" s="1182"/>
      <c r="CU7" s="1182"/>
      <c r="CV7" s="1183"/>
      <c r="CW7" s="1181" t="s">
        <v>569</v>
      </c>
      <c r="CX7" s="1182"/>
      <c r="CY7" s="1182"/>
      <c r="CZ7" s="1182"/>
      <c r="DA7" s="1183"/>
      <c r="DB7" s="1181">
        <v>28</v>
      </c>
      <c r="DC7" s="1182"/>
      <c r="DD7" s="1182"/>
      <c r="DE7" s="1182"/>
      <c r="DF7" s="1183"/>
      <c r="DG7" s="1181">
        <v>0</v>
      </c>
      <c r="DH7" s="1182"/>
      <c r="DI7" s="1182"/>
      <c r="DJ7" s="1182"/>
      <c r="DK7" s="1183"/>
      <c r="DL7" s="1181">
        <v>586</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35973</v>
      </c>
      <c r="R23" s="1162"/>
      <c r="S23" s="1162"/>
      <c r="T23" s="1162"/>
      <c r="U23" s="1162"/>
      <c r="V23" s="1162">
        <v>34702</v>
      </c>
      <c r="W23" s="1162"/>
      <c r="X23" s="1162"/>
      <c r="Y23" s="1162"/>
      <c r="Z23" s="1162"/>
      <c r="AA23" s="1162">
        <v>1271</v>
      </c>
      <c r="AB23" s="1162"/>
      <c r="AC23" s="1162"/>
      <c r="AD23" s="1162"/>
      <c r="AE23" s="1163"/>
      <c r="AF23" s="1164">
        <v>1031</v>
      </c>
      <c r="AG23" s="1162"/>
      <c r="AH23" s="1162"/>
      <c r="AI23" s="1162"/>
      <c r="AJ23" s="1165"/>
      <c r="AK23" s="1166"/>
      <c r="AL23" s="1167"/>
      <c r="AM23" s="1167"/>
      <c r="AN23" s="1167"/>
      <c r="AO23" s="1167"/>
      <c r="AP23" s="1162">
        <v>37667</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10668</v>
      </c>
      <c r="R28" s="1147"/>
      <c r="S28" s="1147"/>
      <c r="T28" s="1147"/>
      <c r="U28" s="1147"/>
      <c r="V28" s="1147">
        <v>10414</v>
      </c>
      <c r="W28" s="1147"/>
      <c r="X28" s="1147"/>
      <c r="Y28" s="1147"/>
      <c r="Z28" s="1147"/>
      <c r="AA28" s="1147">
        <v>253</v>
      </c>
      <c r="AB28" s="1147"/>
      <c r="AC28" s="1147"/>
      <c r="AD28" s="1147"/>
      <c r="AE28" s="1148"/>
      <c r="AF28" s="1149">
        <v>253</v>
      </c>
      <c r="AG28" s="1147"/>
      <c r="AH28" s="1147"/>
      <c r="AI28" s="1147"/>
      <c r="AJ28" s="1150"/>
      <c r="AK28" s="1151">
        <v>853</v>
      </c>
      <c r="AL28" s="1139"/>
      <c r="AM28" s="1139"/>
      <c r="AN28" s="1139"/>
      <c r="AO28" s="1139"/>
      <c r="AP28" s="1139" t="s">
        <v>569</v>
      </c>
      <c r="AQ28" s="1139"/>
      <c r="AR28" s="1139"/>
      <c r="AS28" s="1139"/>
      <c r="AT28" s="1139"/>
      <c r="AU28" s="1139" t="s">
        <v>569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7893</v>
      </c>
      <c r="R29" s="1137"/>
      <c r="S29" s="1137"/>
      <c r="T29" s="1137"/>
      <c r="U29" s="1137"/>
      <c r="V29" s="1137">
        <v>7595</v>
      </c>
      <c r="W29" s="1137"/>
      <c r="X29" s="1137"/>
      <c r="Y29" s="1137"/>
      <c r="Z29" s="1137"/>
      <c r="AA29" s="1137">
        <v>298</v>
      </c>
      <c r="AB29" s="1137"/>
      <c r="AC29" s="1137"/>
      <c r="AD29" s="1137"/>
      <c r="AE29" s="1138"/>
      <c r="AF29" s="1112">
        <v>298</v>
      </c>
      <c r="AG29" s="1113"/>
      <c r="AH29" s="1113"/>
      <c r="AI29" s="1113"/>
      <c r="AJ29" s="1114"/>
      <c r="AK29" s="1073">
        <v>1355</v>
      </c>
      <c r="AL29" s="1064"/>
      <c r="AM29" s="1064"/>
      <c r="AN29" s="1064"/>
      <c r="AO29" s="1064"/>
      <c r="AP29" s="1064" t="s">
        <v>569</v>
      </c>
      <c r="AQ29" s="1064"/>
      <c r="AR29" s="1064"/>
      <c r="AS29" s="1064"/>
      <c r="AT29" s="1064"/>
      <c r="AU29" s="1064" t="s">
        <v>569</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1353</v>
      </c>
      <c r="R30" s="1137"/>
      <c r="S30" s="1137"/>
      <c r="T30" s="1137"/>
      <c r="U30" s="1137"/>
      <c r="V30" s="1137">
        <v>1341</v>
      </c>
      <c r="W30" s="1137"/>
      <c r="X30" s="1137"/>
      <c r="Y30" s="1137"/>
      <c r="Z30" s="1137"/>
      <c r="AA30" s="1137">
        <v>12</v>
      </c>
      <c r="AB30" s="1137"/>
      <c r="AC30" s="1137"/>
      <c r="AD30" s="1137"/>
      <c r="AE30" s="1138"/>
      <c r="AF30" s="1112">
        <v>12</v>
      </c>
      <c r="AG30" s="1113"/>
      <c r="AH30" s="1113"/>
      <c r="AI30" s="1113"/>
      <c r="AJ30" s="1114"/>
      <c r="AK30" s="1073">
        <v>220</v>
      </c>
      <c r="AL30" s="1064"/>
      <c r="AM30" s="1064"/>
      <c r="AN30" s="1064"/>
      <c r="AO30" s="1064"/>
      <c r="AP30" s="1064" t="s">
        <v>569</v>
      </c>
      <c r="AQ30" s="1064"/>
      <c r="AR30" s="1064"/>
      <c r="AS30" s="1064"/>
      <c r="AT30" s="1064"/>
      <c r="AU30" s="1064" t="s">
        <v>569</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2398</v>
      </c>
      <c r="R31" s="1137"/>
      <c r="S31" s="1137"/>
      <c r="T31" s="1137"/>
      <c r="U31" s="1137"/>
      <c r="V31" s="1137">
        <v>2342</v>
      </c>
      <c r="W31" s="1137"/>
      <c r="X31" s="1137"/>
      <c r="Y31" s="1137"/>
      <c r="Z31" s="1137"/>
      <c r="AA31" s="1137">
        <v>57</v>
      </c>
      <c r="AB31" s="1137"/>
      <c r="AC31" s="1137"/>
      <c r="AD31" s="1137"/>
      <c r="AE31" s="1138"/>
      <c r="AF31" s="1112">
        <v>57</v>
      </c>
      <c r="AG31" s="1113"/>
      <c r="AH31" s="1113"/>
      <c r="AI31" s="1113"/>
      <c r="AJ31" s="1114"/>
      <c r="AK31" s="1073">
        <v>425</v>
      </c>
      <c r="AL31" s="1064"/>
      <c r="AM31" s="1064"/>
      <c r="AN31" s="1064"/>
      <c r="AO31" s="1064"/>
      <c r="AP31" s="1064">
        <v>7515</v>
      </c>
      <c r="AQ31" s="1064"/>
      <c r="AR31" s="1064"/>
      <c r="AS31" s="1064"/>
      <c r="AT31" s="1064"/>
      <c r="AU31" s="1064">
        <v>4172</v>
      </c>
      <c r="AV31" s="1064"/>
      <c r="AW31" s="1064"/>
      <c r="AX31" s="1064"/>
      <c r="AY31" s="1064"/>
      <c r="AZ31" s="1135" t="s">
        <v>569</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620</v>
      </c>
      <c r="AG63" s="1052"/>
      <c r="AH63" s="1052"/>
      <c r="AI63" s="1052"/>
      <c r="AJ63" s="1123"/>
      <c r="AK63" s="1124"/>
      <c r="AL63" s="1056"/>
      <c r="AM63" s="1056"/>
      <c r="AN63" s="1056"/>
      <c r="AO63" s="1056"/>
      <c r="AP63" s="1052">
        <v>7515</v>
      </c>
      <c r="AQ63" s="1052"/>
      <c r="AR63" s="1052"/>
      <c r="AS63" s="1052"/>
      <c r="AT63" s="1052"/>
      <c r="AU63" s="1052">
        <v>4172</v>
      </c>
      <c r="AV63" s="1052"/>
      <c r="AW63" s="1052"/>
      <c r="AX63" s="1052"/>
      <c r="AY63" s="1052"/>
      <c r="AZ63" s="1118"/>
      <c r="BA63" s="1118"/>
      <c r="BB63" s="1118"/>
      <c r="BC63" s="1118"/>
      <c r="BD63" s="1118"/>
      <c r="BE63" s="1053"/>
      <c r="BF63" s="1053"/>
      <c r="BG63" s="1053"/>
      <c r="BH63" s="1053"/>
      <c r="BI63" s="1054"/>
      <c r="BJ63" s="1119" t="s">
        <v>407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393</v>
      </c>
      <c r="W66" s="1095"/>
      <c r="X66" s="1095"/>
      <c r="Y66" s="1095"/>
      <c r="Z66" s="1096"/>
      <c r="AA66" s="1094" t="s">
        <v>411</v>
      </c>
      <c r="AB66" s="1095"/>
      <c r="AC66" s="1095"/>
      <c r="AD66" s="1095"/>
      <c r="AE66" s="1096"/>
      <c r="AF66" s="1100" t="s">
        <v>395</v>
      </c>
      <c r="AG66" s="1101"/>
      <c r="AH66" s="1101"/>
      <c r="AI66" s="1101"/>
      <c r="AJ66" s="1102"/>
      <c r="AK66" s="1094" t="s">
        <v>412</v>
      </c>
      <c r="AL66" s="1089"/>
      <c r="AM66" s="1089"/>
      <c r="AN66" s="1089"/>
      <c r="AO66" s="1090"/>
      <c r="AP66" s="1094" t="s">
        <v>413</v>
      </c>
      <c r="AQ66" s="1095"/>
      <c r="AR66" s="1095"/>
      <c r="AS66" s="1095"/>
      <c r="AT66" s="1096"/>
      <c r="AU66" s="1094" t="s">
        <v>414</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570</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506</v>
      </c>
      <c r="AQ68" s="1075"/>
      <c r="AR68" s="1075"/>
      <c r="AS68" s="1075"/>
      <c r="AT68" s="1075"/>
      <c r="AU68" s="1075" t="s">
        <v>506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571</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506</v>
      </c>
      <c r="AL69" s="1064"/>
      <c r="AM69" s="1064"/>
      <c r="AN69" s="1064"/>
      <c r="AO69" s="1064"/>
      <c r="AP69" s="1064" t="s">
        <v>506</v>
      </c>
      <c r="AQ69" s="1064"/>
      <c r="AR69" s="1064"/>
      <c r="AS69" s="1064"/>
      <c r="AT69" s="1064"/>
      <c r="AU69" s="1064" t="s">
        <v>506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572</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506</v>
      </c>
      <c r="AQ70" s="1064"/>
      <c r="AR70" s="1064"/>
      <c r="AS70" s="1064"/>
      <c r="AT70" s="1064"/>
      <c r="AU70" s="1064" t="s">
        <v>506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573</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506</v>
      </c>
      <c r="AL71" s="1064"/>
      <c r="AM71" s="1064"/>
      <c r="AN71" s="1064"/>
      <c r="AO71" s="1064"/>
      <c r="AP71" s="1064" t="s">
        <v>506</v>
      </c>
      <c r="AQ71" s="1064"/>
      <c r="AR71" s="1064"/>
      <c r="AS71" s="1064"/>
      <c r="AT71" s="1064"/>
      <c r="AU71" s="1064" t="s">
        <v>506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574</v>
      </c>
      <c r="C72" s="1068"/>
      <c r="D72" s="1068"/>
      <c r="E72" s="1068"/>
      <c r="F72" s="1068"/>
      <c r="G72" s="1068"/>
      <c r="H72" s="1068"/>
      <c r="I72" s="1068"/>
      <c r="J72" s="1068"/>
      <c r="K72" s="1068"/>
      <c r="L72" s="1068"/>
      <c r="M72" s="1068"/>
      <c r="N72" s="1068"/>
      <c r="O72" s="1068"/>
      <c r="P72" s="1069"/>
      <c r="Q72" s="1070">
        <v>5808</v>
      </c>
      <c r="R72" s="1064"/>
      <c r="S72" s="1064"/>
      <c r="T72" s="1064"/>
      <c r="U72" s="1064"/>
      <c r="V72" s="1064">
        <v>5686</v>
      </c>
      <c r="W72" s="1064"/>
      <c r="X72" s="1064"/>
      <c r="Y72" s="1064"/>
      <c r="Z72" s="1064"/>
      <c r="AA72" s="1064">
        <v>122</v>
      </c>
      <c r="AB72" s="1064"/>
      <c r="AC72" s="1064"/>
      <c r="AD72" s="1064"/>
      <c r="AE72" s="1064"/>
      <c r="AF72" s="1064">
        <v>122</v>
      </c>
      <c r="AG72" s="1064"/>
      <c r="AH72" s="1064"/>
      <c r="AI72" s="1064"/>
      <c r="AJ72" s="1064"/>
      <c r="AK72" s="1064">
        <v>23</v>
      </c>
      <c r="AL72" s="1064"/>
      <c r="AM72" s="1064"/>
      <c r="AN72" s="1064"/>
      <c r="AO72" s="1064"/>
      <c r="AP72" s="1064">
        <v>8786</v>
      </c>
      <c r="AQ72" s="1064"/>
      <c r="AR72" s="1064"/>
      <c r="AS72" s="1064"/>
      <c r="AT72" s="1064"/>
      <c r="AU72" s="1064">
        <v>1265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575</v>
      </c>
      <c r="C73" s="1068"/>
      <c r="D73" s="1068"/>
      <c r="E73" s="1068"/>
      <c r="F73" s="1068"/>
      <c r="G73" s="1068"/>
      <c r="H73" s="1068"/>
      <c r="I73" s="1068"/>
      <c r="J73" s="1068"/>
      <c r="K73" s="1068"/>
      <c r="L73" s="1068"/>
      <c r="M73" s="1068"/>
      <c r="N73" s="1068"/>
      <c r="O73" s="1068"/>
      <c r="P73" s="1069"/>
      <c r="Q73" s="1070">
        <v>3204</v>
      </c>
      <c r="R73" s="1064"/>
      <c r="S73" s="1064"/>
      <c r="T73" s="1064"/>
      <c r="U73" s="1064"/>
      <c r="V73" s="1064">
        <v>3062</v>
      </c>
      <c r="W73" s="1064"/>
      <c r="X73" s="1064"/>
      <c r="Y73" s="1064"/>
      <c r="Z73" s="1064"/>
      <c r="AA73" s="1064">
        <v>142</v>
      </c>
      <c r="AB73" s="1064"/>
      <c r="AC73" s="1064"/>
      <c r="AD73" s="1064"/>
      <c r="AE73" s="1064"/>
      <c r="AF73" s="1064">
        <v>139</v>
      </c>
      <c r="AG73" s="1064"/>
      <c r="AH73" s="1064"/>
      <c r="AI73" s="1064"/>
      <c r="AJ73" s="1064"/>
      <c r="AK73" s="1064">
        <v>37</v>
      </c>
      <c r="AL73" s="1064"/>
      <c r="AM73" s="1064"/>
      <c r="AN73" s="1064"/>
      <c r="AO73" s="1064"/>
      <c r="AP73" s="1064">
        <v>809</v>
      </c>
      <c r="AQ73" s="1064"/>
      <c r="AR73" s="1064"/>
      <c r="AS73" s="1064"/>
      <c r="AT73" s="1064"/>
      <c r="AU73" s="1064">
        <v>501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576</v>
      </c>
      <c r="C74" s="1068"/>
      <c r="D74" s="1068"/>
      <c r="E74" s="1068"/>
      <c r="F74" s="1068"/>
      <c r="G74" s="1068"/>
      <c r="H74" s="1068"/>
      <c r="I74" s="1068"/>
      <c r="J74" s="1068"/>
      <c r="K74" s="1068"/>
      <c r="L74" s="1068"/>
      <c r="M74" s="1068"/>
      <c r="N74" s="1068"/>
      <c r="O74" s="1068"/>
      <c r="P74" s="1069"/>
      <c r="Q74" s="1071">
        <v>2588</v>
      </c>
      <c r="R74" s="1072"/>
      <c r="S74" s="1072"/>
      <c r="T74" s="1072"/>
      <c r="U74" s="1073"/>
      <c r="V74" s="1074">
        <v>2314</v>
      </c>
      <c r="W74" s="1072"/>
      <c r="X74" s="1072"/>
      <c r="Y74" s="1072"/>
      <c r="Z74" s="1073"/>
      <c r="AA74" s="1074">
        <v>274</v>
      </c>
      <c r="AB74" s="1072"/>
      <c r="AC74" s="1072"/>
      <c r="AD74" s="1072"/>
      <c r="AE74" s="1073"/>
      <c r="AF74" s="1074">
        <v>274</v>
      </c>
      <c r="AG74" s="1072"/>
      <c r="AH74" s="1072"/>
      <c r="AI74" s="1072"/>
      <c r="AJ74" s="1073"/>
      <c r="AK74" s="1074">
        <v>117</v>
      </c>
      <c r="AL74" s="1072"/>
      <c r="AM74" s="1072"/>
      <c r="AN74" s="1072"/>
      <c r="AO74" s="1073"/>
      <c r="AP74" s="1074" t="s">
        <v>506</v>
      </c>
      <c r="AQ74" s="1072"/>
      <c r="AR74" s="1072"/>
      <c r="AS74" s="1072"/>
      <c r="AT74" s="1073"/>
      <c r="AU74" s="1074" t="s">
        <v>506</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577</v>
      </c>
      <c r="C75" s="1068"/>
      <c r="D75" s="1068"/>
      <c r="E75" s="1068"/>
      <c r="F75" s="1068"/>
      <c r="G75" s="1068"/>
      <c r="H75" s="1068"/>
      <c r="I75" s="1068"/>
      <c r="J75" s="1068"/>
      <c r="K75" s="1068"/>
      <c r="L75" s="1068"/>
      <c r="M75" s="1068"/>
      <c r="N75" s="1068"/>
      <c r="O75" s="1068"/>
      <c r="P75" s="1069"/>
      <c r="Q75" s="1071">
        <v>657281</v>
      </c>
      <c r="R75" s="1072"/>
      <c r="S75" s="1072"/>
      <c r="T75" s="1072"/>
      <c r="U75" s="1073"/>
      <c r="V75" s="1074">
        <v>647955</v>
      </c>
      <c r="W75" s="1072"/>
      <c r="X75" s="1072"/>
      <c r="Y75" s="1072"/>
      <c r="Z75" s="1073"/>
      <c r="AA75" s="1074">
        <v>9326</v>
      </c>
      <c r="AB75" s="1072"/>
      <c r="AC75" s="1072"/>
      <c r="AD75" s="1072"/>
      <c r="AE75" s="1073"/>
      <c r="AF75" s="1074">
        <v>9326</v>
      </c>
      <c r="AG75" s="1072"/>
      <c r="AH75" s="1072"/>
      <c r="AI75" s="1072"/>
      <c r="AJ75" s="1073"/>
      <c r="AK75" s="1074">
        <v>3989</v>
      </c>
      <c r="AL75" s="1072"/>
      <c r="AM75" s="1072"/>
      <c r="AN75" s="1072"/>
      <c r="AO75" s="1073"/>
      <c r="AP75" s="1074" t="s">
        <v>506</v>
      </c>
      <c r="AQ75" s="1072"/>
      <c r="AR75" s="1072"/>
      <c r="AS75" s="1072"/>
      <c r="AT75" s="1073"/>
      <c r="AU75" s="1074" t="s">
        <v>506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10726</v>
      </c>
      <c r="AG88" s="1052"/>
      <c r="AH88" s="1052"/>
      <c r="AI88" s="1052"/>
      <c r="AJ88" s="1052"/>
      <c r="AK88" s="1056"/>
      <c r="AL88" s="1056"/>
      <c r="AM88" s="1056"/>
      <c r="AN88" s="1056"/>
      <c r="AO88" s="1056"/>
      <c r="AP88" s="1052">
        <v>9595</v>
      </c>
      <c r="AQ88" s="1052"/>
      <c r="AR88" s="1052"/>
      <c r="AS88" s="1052"/>
      <c r="AT88" s="1052"/>
      <c r="AU88" s="1052">
        <v>1766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t="s">
        <v>506</v>
      </c>
      <c r="CS102" s="1044"/>
      <c r="CT102" s="1044"/>
      <c r="CU102" s="1044"/>
      <c r="CV102" s="1045"/>
      <c r="CW102" s="1043" t="s">
        <v>506</v>
      </c>
      <c r="CX102" s="1044"/>
      <c r="CY102" s="1044"/>
      <c r="CZ102" s="1044"/>
      <c r="DA102" s="1045"/>
      <c r="DB102" s="1043">
        <v>28</v>
      </c>
      <c r="DC102" s="1044"/>
      <c r="DD102" s="1044"/>
      <c r="DE102" s="1044"/>
      <c r="DF102" s="1045"/>
      <c r="DG102" s="1043">
        <v>0</v>
      </c>
      <c r="DH102" s="1044"/>
      <c r="DI102" s="1044"/>
      <c r="DJ102" s="1044"/>
      <c r="DK102" s="1045"/>
      <c r="DL102" s="1043">
        <v>586</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305</v>
      </c>
      <c r="AG109" s="987"/>
      <c r="AH109" s="987"/>
      <c r="AI109" s="987"/>
      <c r="AJ109" s="988"/>
      <c r="AK109" s="989" t="s">
        <v>304</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305</v>
      </c>
      <c r="BW109" s="987"/>
      <c r="BX109" s="987"/>
      <c r="BY109" s="987"/>
      <c r="BZ109" s="988"/>
      <c r="CA109" s="989" t="s">
        <v>304</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305</v>
      </c>
      <c r="DM109" s="987"/>
      <c r="DN109" s="987"/>
      <c r="DO109" s="987"/>
      <c r="DP109" s="988"/>
      <c r="DQ109" s="989" t="s">
        <v>304</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2827792</v>
      </c>
      <c r="AB110" s="980"/>
      <c r="AC110" s="980"/>
      <c r="AD110" s="980"/>
      <c r="AE110" s="981"/>
      <c r="AF110" s="982">
        <v>3017673</v>
      </c>
      <c r="AG110" s="980"/>
      <c r="AH110" s="980"/>
      <c r="AI110" s="980"/>
      <c r="AJ110" s="981"/>
      <c r="AK110" s="982">
        <v>3281102</v>
      </c>
      <c r="AL110" s="980"/>
      <c r="AM110" s="980"/>
      <c r="AN110" s="980"/>
      <c r="AO110" s="981"/>
      <c r="AP110" s="983">
        <v>19.100000000000001</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37470254</v>
      </c>
      <c r="BR110" s="927"/>
      <c r="BS110" s="927"/>
      <c r="BT110" s="927"/>
      <c r="BU110" s="927"/>
      <c r="BV110" s="927">
        <v>37898017</v>
      </c>
      <c r="BW110" s="927"/>
      <c r="BX110" s="927"/>
      <c r="BY110" s="927"/>
      <c r="BZ110" s="927"/>
      <c r="CA110" s="927">
        <v>37667308</v>
      </c>
      <c r="CB110" s="927"/>
      <c r="CC110" s="927"/>
      <c r="CD110" s="927"/>
      <c r="CE110" s="927"/>
      <c r="CF110" s="951">
        <v>218.8</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627179</v>
      </c>
      <c r="DH110" s="927"/>
      <c r="DI110" s="927"/>
      <c r="DJ110" s="927"/>
      <c r="DK110" s="927"/>
      <c r="DL110" s="927">
        <v>576220</v>
      </c>
      <c r="DM110" s="927"/>
      <c r="DN110" s="927"/>
      <c r="DO110" s="927"/>
      <c r="DP110" s="927"/>
      <c r="DQ110" s="927">
        <v>526854</v>
      </c>
      <c r="DR110" s="927"/>
      <c r="DS110" s="927"/>
      <c r="DT110" s="927"/>
      <c r="DU110" s="927"/>
      <c r="DV110" s="928">
        <v>3.1</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432</v>
      </c>
      <c r="AB111" s="1008"/>
      <c r="AC111" s="1008"/>
      <c r="AD111" s="1008"/>
      <c r="AE111" s="1009"/>
      <c r="AF111" s="1010" t="s">
        <v>433</v>
      </c>
      <c r="AG111" s="1008"/>
      <c r="AH111" s="1008"/>
      <c r="AI111" s="1008"/>
      <c r="AJ111" s="1009"/>
      <c r="AK111" s="1010" t="s">
        <v>129</v>
      </c>
      <c r="AL111" s="1008"/>
      <c r="AM111" s="1008"/>
      <c r="AN111" s="1008"/>
      <c r="AO111" s="1009"/>
      <c r="AP111" s="1011" t="s">
        <v>434</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627179</v>
      </c>
      <c r="BR111" s="899"/>
      <c r="BS111" s="899"/>
      <c r="BT111" s="899"/>
      <c r="BU111" s="899"/>
      <c r="BV111" s="899">
        <v>964123</v>
      </c>
      <c r="BW111" s="899"/>
      <c r="BX111" s="899"/>
      <c r="BY111" s="899"/>
      <c r="BZ111" s="899"/>
      <c r="CA111" s="899">
        <v>1164425</v>
      </c>
      <c r="CB111" s="899"/>
      <c r="CC111" s="899"/>
      <c r="CD111" s="899"/>
      <c r="CE111" s="899"/>
      <c r="CF111" s="960">
        <v>6.8</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433</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439</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3360614</v>
      </c>
      <c r="BR112" s="899"/>
      <c r="BS112" s="899"/>
      <c r="BT112" s="899"/>
      <c r="BU112" s="899"/>
      <c r="BV112" s="899">
        <v>3336037</v>
      </c>
      <c r="BW112" s="899"/>
      <c r="BX112" s="899"/>
      <c r="BY112" s="899"/>
      <c r="BZ112" s="899"/>
      <c r="CA112" s="899">
        <v>4171847</v>
      </c>
      <c r="CB112" s="899"/>
      <c r="CC112" s="899"/>
      <c r="CD112" s="899"/>
      <c r="CE112" s="899"/>
      <c r="CF112" s="960">
        <v>24.2</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432</v>
      </c>
      <c r="DH112" s="899"/>
      <c r="DI112" s="899"/>
      <c r="DJ112" s="899"/>
      <c r="DK112" s="899"/>
      <c r="DL112" s="899" t="s">
        <v>439</v>
      </c>
      <c r="DM112" s="899"/>
      <c r="DN112" s="899"/>
      <c r="DO112" s="899"/>
      <c r="DP112" s="899"/>
      <c r="DQ112" s="899" t="s">
        <v>439</v>
      </c>
      <c r="DR112" s="899"/>
      <c r="DS112" s="899"/>
      <c r="DT112" s="899"/>
      <c r="DU112" s="899"/>
      <c r="DV112" s="876" t="s">
        <v>129</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304982</v>
      </c>
      <c r="AB113" s="1008"/>
      <c r="AC113" s="1008"/>
      <c r="AD113" s="1008"/>
      <c r="AE113" s="1009"/>
      <c r="AF113" s="1010">
        <v>290018</v>
      </c>
      <c r="AG113" s="1008"/>
      <c r="AH113" s="1008"/>
      <c r="AI113" s="1008"/>
      <c r="AJ113" s="1009"/>
      <c r="AK113" s="1010">
        <v>412383</v>
      </c>
      <c r="AL113" s="1008"/>
      <c r="AM113" s="1008"/>
      <c r="AN113" s="1008"/>
      <c r="AO113" s="1009"/>
      <c r="AP113" s="1011">
        <v>2.4</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1051852</v>
      </c>
      <c r="BR113" s="899"/>
      <c r="BS113" s="899"/>
      <c r="BT113" s="899"/>
      <c r="BU113" s="899"/>
      <c r="BV113" s="899">
        <v>1481539</v>
      </c>
      <c r="BW113" s="899"/>
      <c r="BX113" s="899"/>
      <c r="BY113" s="899"/>
      <c r="BZ113" s="899"/>
      <c r="CA113" s="899">
        <v>1766461</v>
      </c>
      <c r="CB113" s="899"/>
      <c r="CC113" s="899"/>
      <c r="CD113" s="899"/>
      <c r="CE113" s="899"/>
      <c r="CF113" s="960">
        <v>10.3</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432</v>
      </c>
      <c r="DH113" s="862"/>
      <c r="DI113" s="862"/>
      <c r="DJ113" s="862"/>
      <c r="DK113" s="863"/>
      <c r="DL113" s="864" t="s">
        <v>433</v>
      </c>
      <c r="DM113" s="862"/>
      <c r="DN113" s="862"/>
      <c r="DO113" s="862"/>
      <c r="DP113" s="863"/>
      <c r="DQ113" s="864" t="s">
        <v>433</v>
      </c>
      <c r="DR113" s="862"/>
      <c r="DS113" s="862"/>
      <c r="DT113" s="862"/>
      <c r="DU113" s="863"/>
      <c r="DV113" s="909" t="s">
        <v>129</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50089</v>
      </c>
      <c r="AB114" s="862"/>
      <c r="AC114" s="862"/>
      <c r="AD114" s="862"/>
      <c r="AE114" s="863"/>
      <c r="AF114" s="864">
        <v>103252</v>
      </c>
      <c r="AG114" s="862"/>
      <c r="AH114" s="862"/>
      <c r="AI114" s="862"/>
      <c r="AJ114" s="863"/>
      <c r="AK114" s="864">
        <v>103303</v>
      </c>
      <c r="AL114" s="862"/>
      <c r="AM114" s="862"/>
      <c r="AN114" s="862"/>
      <c r="AO114" s="863"/>
      <c r="AP114" s="909">
        <v>0.6</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3233752</v>
      </c>
      <c r="BR114" s="899"/>
      <c r="BS114" s="899"/>
      <c r="BT114" s="899"/>
      <c r="BU114" s="899"/>
      <c r="BV114" s="899">
        <v>2922841</v>
      </c>
      <c r="BW114" s="899"/>
      <c r="BX114" s="899"/>
      <c r="BY114" s="899"/>
      <c r="BZ114" s="899"/>
      <c r="CA114" s="899">
        <v>2906483</v>
      </c>
      <c r="CB114" s="899"/>
      <c r="CC114" s="899"/>
      <c r="CD114" s="899"/>
      <c r="CE114" s="899"/>
      <c r="CF114" s="960">
        <v>16.899999999999999</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432</v>
      </c>
      <c r="DH114" s="862"/>
      <c r="DI114" s="862"/>
      <c r="DJ114" s="862"/>
      <c r="DK114" s="863"/>
      <c r="DL114" s="864" t="s">
        <v>439</v>
      </c>
      <c r="DM114" s="862"/>
      <c r="DN114" s="862"/>
      <c r="DO114" s="862"/>
      <c r="DP114" s="863"/>
      <c r="DQ114" s="864" t="s">
        <v>129</v>
      </c>
      <c r="DR114" s="862"/>
      <c r="DS114" s="862"/>
      <c r="DT114" s="862"/>
      <c r="DU114" s="863"/>
      <c r="DV114" s="909" t="s">
        <v>433</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65190</v>
      </c>
      <c r="AB115" s="1008"/>
      <c r="AC115" s="1008"/>
      <c r="AD115" s="1008"/>
      <c r="AE115" s="1009"/>
      <c r="AF115" s="1010">
        <v>65060</v>
      </c>
      <c r="AG115" s="1008"/>
      <c r="AH115" s="1008"/>
      <c r="AI115" s="1008"/>
      <c r="AJ115" s="1009"/>
      <c r="AK115" s="1010">
        <v>64984</v>
      </c>
      <c r="AL115" s="1008"/>
      <c r="AM115" s="1008"/>
      <c r="AN115" s="1008"/>
      <c r="AO115" s="1009"/>
      <c r="AP115" s="1011">
        <v>0.4</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v>2727</v>
      </c>
      <c r="BR115" s="899"/>
      <c r="BS115" s="899"/>
      <c r="BT115" s="899"/>
      <c r="BU115" s="899"/>
      <c r="BV115" s="899" t="s">
        <v>432</v>
      </c>
      <c r="BW115" s="899"/>
      <c r="BX115" s="899"/>
      <c r="BY115" s="899"/>
      <c r="BZ115" s="899"/>
      <c r="CA115" s="899" t="s">
        <v>129</v>
      </c>
      <c r="CB115" s="899"/>
      <c r="CC115" s="899"/>
      <c r="CD115" s="899"/>
      <c r="CE115" s="899"/>
      <c r="CF115" s="960" t="s">
        <v>129</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v>387903</v>
      </c>
      <c r="DM115" s="862"/>
      <c r="DN115" s="862"/>
      <c r="DO115" s="862"/>
      <c r="DP115" s="863"/>
      <c r="DQ115" s="864">
        <v>637571</v>
      </c>
      <c r="DR115" s="862"/>
      <c r="DS115" s="862"/>
      <c r="DT115" s="862"/>
      <c r="DU115" s="863"/>
      <c r="DV115" s="909">
        <v>3.7</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129</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439</v>
      </c>
      <c r="BW116" s="899"/>
      <c r="BX116" s="899"/>
      <c r="BY116" s="899"/>
      <c r="BZ116" s="899"/>
      <c r="CA116" s="899" t="s">
        <v>129</v>
      </c>
      <c r="CB116" s="899"/>
      <c r="CC116" s="899"/>
      <c r="CD116" s="899"/>
      <c r="CE116" s="899"/>
      <c r="CF116" s="960" t="s">
        <v>432</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433</v>
      </c>
      <c r="DH116" s="862"/>
      <c r="DI116" s="862"/>
      <c r="DJ116" s="862"/>
      <c r="DK116" s="863"/>
      <c r="DL116" s="864" t="s">
        <v>439</v>
      </c>
      <c r="DM116" s="862"/>
      <c r="DN116" s="862"/>
      <c r="DO116" s="862"/>
      <c r="DP116" s="863"/>
      <c r="DQ116" s="864" t="s">
        <v>432</v>
      </c>
      <c r="DR116" s="862"/>
      <c r="DS116" s="862"/>
      <c r="DT116" s="862"/>
      <c r="DU116" s="863"/>
      <c r="DV116" s="909" t="s">
        <v>432</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3248053</v>
      </c>
      <c r="AB117" s="994"/>
      <c r="AC117" s="994"/>
      <c r="AD117" s="994"/>
      <c r="AE117" s="995"/>
      <c r="AF117" s="996">
        <v>3476003</v>
      </c>
      <c r="AG117" s="994"/>
      <c r="AH117" s="994"/>
      <c r="AI117" s="994"/>
      <c r="AJ117" s="995"/>
      <c r="AK117" s="996">
        <v>3861772</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434</v>
      </c>
      <c r="BR117" s="899"/>
      <c r="BS117" s="899"/>
      <c r="BT117" s="899"/>
      <c r="BU117" s="899"/>
      <c r="BV117" s="899" t="s">
        <v>129</v>
      </c>
      <c r="BW117" s="899"/>
      <c r="BX117" s="899"/>
      <c r="BY117" s="899"/>
      <c r="BZ117" s="899"/>
      <c r="CA117" s="899" t="s">
        <v>432</v>
      </c>
      <c r="CB117" s="899"/>
      <c r="CC117" s="899"/>
      <c r="CD117" s="899"/>
      <c r="CE117" s="899"/>
      <c r="CF117" s="960" t="s">
        <v>439</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432</v>
      </c>
      <c r="DM117" s="862"/>
      <c r="DN117" s="862"/>
      <c r="DO117" s="862"/>
      <c r="DP117" s="863"/>
      <c r="DQ117" s="864" t="s">
        <v>432</v>
      </c>
      <c r="DR117" s="862"/>
      <c r="DS117" s="862"/>
      <c r="DT117" s="862"/>
      <c r="DU117" s="863"/>
      <c r="DV117" s="909" t="s">
        <v>434</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305</v>
      </c>
      <c r="AG118" s="987"/>
      <c r="AH118" s="987"/>
      <c r="AI118" s="987"/>
      <c r="AJ118" s="988"/>
      <c r="AK118" s="989" t="s">
        <v>304</v>
      </c>
      <c r="AL118" s="987"/>
      <c r="AM118" s="987"/>
      <c r="AN118" s="987"/>
      <c r="AO118" s="988"/>
      <c r="AP118" s="990" t="s">
        <v>425</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434</v>
      </c>
      <c r="BW118" s="930"/>
      <c r="BX118" s="930"/>
      <c r="BY118" s="930"/>
      <c r="BZ118" s="930"/>
      <c r="CA118" s="930" t="s">
        <v>439</v>
      </c>
      <c r="CB118" s="930"/>
      <c r="CC118" s="930"/>
      <c r="CD118" s="930"/>
      <c r="CE118" s="930"/>
      <c r="CF118" s="960" t="s">
        <v>432</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129</v>
      </c>
      <c r="DM118" s="862"/>
      <c r="DN118" s="862"/>
      <c r="DO118" s="862"/>
      <c r="DP118" s="863"/>
      <c r="DQ118" s="864" t="s">
        <v>432</v>
      </c>
      <c r="DR118" s="862"/>
      <c r="DS118" s="862"/>
      <c r="DT118" s="862"/>
      <c r="DU118" s="863"/>
      <c r="DV118" s="909" t="s">
        <v>434</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63672</v>
      </c>
      <c r="AB119" s="980"/>
      <c r="AC119" s="980"/>
      <c r="AD119" s="980"/>
      <c r="AE119" s="981"/>
      <c r="AF119" s="982">
        <v>63725</v>
      </c>
      <c r="AG119" s="980"/>
      <c r="AH119" s="980"/>
      <c r="AI119" s="980"/>
      <c r="AJ119" s="981"/>
      <c r="AK119" s="982">
        <v>63779</v>
      </c>
      <c r="AL119" s="980"/>
      <c r="AM119" s="980"/>
      <c r="AN119" s="980"/>
      <c r="AO119" s="981"/>
      <c r="AP119" s="983">
        <v>0.4</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459</v>
      </c>
      <c r="BP119" s="963"/>
      <c r="BQ119" s="967">
        <v>45746378</v>
      </c>
      <c r="BR119" s="930"/>
      <c r="BS119" s="930"/>
      <c r="BT119" s="930"/>
      <c r="BU119" s="930"/>
      <c r="BV119" s="930">
        <v>46602557</v>
      </c>
      <c r="BW119" s="930"/>
      <c r="BX119" s="930"/>
      <c r="BY119" s="930"/>
      <c r="BZ119" s="930"/>
      <c r="CA119" s="930">
        <v>47676524</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433</v>
      </c>
      <c r="DH119" s="845"/>
      <c r="DI119" s="845"/>
      <c r="DJ119" s="845"/>
      <c r="DK119" s="846"/>
      <c r="DL119" s="847" t="s">
        <v>432</v>
      </c>
      <c r="DM119" s="845"/>
      <c r="DN119" s="845"/>
      <c r="DO119" s="845"/>
      <c r="DP119" s="846"/>
      <c r="DQ119" s="847" t="s">
        <v>432</v>
      </c>
      <c r="DR119" s="845"/>
      <c r="DS119" s="845"/>
      <c r="DT119" s="845"/>
      <c r="DU119" s="846"/>
      <c r="DV119" s="933" t="s">
        <v>434</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432</v>
      </c>
      <c r="AB120" s="862"/>
      <c r="AC120" s="862"/>
      <c r="AD120" s="862"/>
      <c r="AE120" s="863"/>
      <c r="AF120" s="864" t="s">
        <v>432</v>
      </c>
      <c r="AG120" s="862"/>
      <c r="AH120" s="862"/>
      <c r="AI120" s="862"/>
      <c r="AJ120" s="863"/>
      <c r="AK120" s="864" t="s">
        <v>434</v>
      </c>
      <c r="AL120" s="862"/>
      <c r="AM120" s="862"/>
      <c r="AN120" s="862"/>
      <c r="AO120" s="863"/>
      <c r="AP120" s="909" t="s">
        <v>129</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6265436</v>
      </c>
      <c r="BR120" s="927"/>
      <c r="BS120" s="927"/>
      <c r="BT120" s="927"/>
      <c r="BU120" s="927"/>
      <c r="BV120" s="927">
        <v>6912535</v>
      </c>
      <c r="BW120" s="927"/>
      <c r="BX120" s="927"/>
      <c r="BY120" s="927"/>
      <c r="BZ120" s="927"/>
      <c r="CA120" s="927">
        <v>6915611</v>
      </c>
      <c r="CB120" s="927"/>
      <c r="CC120" s="927"/>
      <c r="CD120" s="927"/>
      <c r="CE120" s="927"/>
      <c r="CF120" s="951">
        <v>40.200000000000003</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3360614</v>
      </c>
      <c r="DH120" s="927"/>
      <c r="DI120" s="927"/>
      <c r="DJ120" s="927"/>
      <c r="DK120" s="927"/>
      <c r="DL120" s="927">
        <v>3336037</v>
      </c>
      <c r="DM120" s="927"/>
      <c r="DN120" s="927"/>
      <c r="DO120" s="927"/>
      <c r="DP120" s="927"/>
      <c r="DQ120" s="927">
        <v>4171847</v>
      </c>
      <c r="DR120" s="927"/>
      <c r="DS120" s="927"/>
      <c r="DT120" s="927"/>
      <c r="DU120" s="927"/>
      <c r="DV120" s="928">
        <v>24.2</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432</v>
      </c>
      <c r="AG121" s="862"/>
      <c r="AH121" s="862"/>
      <c r="AI121" s="862"/>
      <c r="AJ121" s="863"/>
      <c r="AK121" s="864" t="s">
        <v>432</v>
      </c>
      <c r="AL121" s="862"/>
      <c r="AM121" s="862"/>
      <c r="AN121" s="862"/>
      <c r="AO121" s="863"/>
      <c r="AP121" s="909" t="s">
        <v>432</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5927218</v>
      </c>
      <c r="BR121" s="899"/>
      <c r="BS121" s="899"/>
      <c r="BT121" s="899"/>
      <c r="BU121" s="899"/>
      <c r="BV121" s="899">
        <v>6471299</v>
      </c>
      <c r="BW121" s="899"/>
      <c r="BX121" s="899"/>
      <c r="BY121" s="899"/>
      <c r="BZ121" s="899"/>
      <c r="CA121" s="899">
        <v>7302944</v>
      </c>
      <c r="CB121" s="899"/>
      <c r="CC121" s="899"/>
      <c r="CD121" s="899"/>
      <c r="CE121" s="899"/>
      <c r="CF121" s="960">
        <v>42.4</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432</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28751314</v>
      </c>
      <c r="BR122" s="930"/>
      <c r="BS122" s="930"/>
      <c r="BT122" s="930"/>
      <c r="BU122" s="930"/>
      <c r="BV122" s="930">
        <v>28558781</v>
      </c>
      <c r="BW122" s="930"/>
      <c r="BX122" s="930"/>
      <c r="BY122" s="930"/>
      <c r="BZ122" s="930"/>
      <c r="CA122" s="930">
        <v>28658615</v>
      </c>
      <c r="CB122" s="930"/>
      <c r="CC122" s="930"/>
      <c r="CD122" s="930"/>
      <c r="CE122" s="930"/>
      <c r="CF122" s="931">
        <v>166.5</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434</v>
      </c>
      <c r="AB123" s="862"/>
      <c r="AC123" s="862"/>
      <c r="AD123" s="862"/>
      <c r="AE123" s="863"/>
      <c r="AF123" s="864" t="s">
        <v>439</v>
      </c>
      <c r="AG123" s="862"/>
      <c r="AH123" s="862"/>
      <c r="AI123" s="862"/>
      <c r="AJ123" s="863"/>
      <c r="AK123" s="864" t="s">
        <v>434</v>
      </c>
      <c r="AL123" s="862"/>
      <c r="AM123" s="862"/>
      <c r="AN123" s="862"/>
      <c r="AO123" s="863"/>
      <c r="AP123" s="909" t="s">
        <v>432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468</v>
      </c>
      <c r="BP123" s="963"/>
      <c r="BQ123" s="917">
        <v>40943968</v>
      </c>
      <c r="BR123" s="918"/>
      <c r="BS123" s="918"/>
      <c r="BT123" s="918"/>
      <c r="BU123" s="918"/>
      <c r="BV123" s="918">
        <v>41942615</v>
      </c>
      <c r="BW123" s="918"/>
      <c r="BX123" s="918"/>
      <c r="BY123" s="918"/>
      <c r="BZ123" s="918"/>
      <c r="CA123" s="918">
        <v>42877170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439</v>
      </c>
      <c r="AG124" s="862"/>
      <c r="AH124" s="862"/>
      <c r="AI124" s="862"/>
      <c r="AJ124" s="863"/>
      <c r="AK124" s="864" t="s">
        <v>439</v>
      </c>
      <c r="AL124" s="862"/>
      <c r="AM124" s="862"/>
      <c r="AN124" s="862"/>
      <c r="AO124" s="863"/>
      <c r="AP124" s="909" t="s">
        <v>439</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28.2</v>
      </c>
      <c r="BR124" s="916"/>
      <c r="BS124" s="916"/>
      <c r="BT124" s="916"/>
      <c r="BU124" s="916"/>
      <c r="BV124" s="916">
        <v>27.1</v>
      </c>
      <c r="BW124" s="916"/>
      <c r="BX124" s="916"/>
      <c r="BY124" s="916"/>
      <c r="BZ124" s="916"/>
      <c r="CA124" s="916">
        <v>27.8</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434</v>
      </c>
      <c r="DR124" s="845"/>
      <c r="DS124" s="845"/>
      <c r="DT124" s="845"/>
      <c r="DU124" s="846"/>
      <c r="DV124" s="933" t="s">
        <v>129</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434</v>
      </c>
      <c r="AL125" s="862"/>
      <c r="AM125" s="862"/>
      <c r="AN125" s="862"/>
      <c r="AO125" s="863"/>
      <c r="AP125" s="909" t="s">
        <v>434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434</v>
      </c>
      <c r="DR125" s="927"/>
      <c r="DS125" s="927"/>
      <c r="DT125" s="927"/>
      <c r="DU125" s="927"/>
      <c r="DV125" s="928" t="s">
        <v>129</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434</v>
      </c>
      <c r="AG126" s="862"/>
      <c r="AH126" s="862"/>
      <c r="AI126" s="862"/>
      <c r="AJ126" s="863"/>
      <c r="AK126" s="864" t="s">
        <v>129</v>
      </c>
      <c r="AL126" s="862"/>
      <c r="AM126" s="862"/>
      <c r="AN126" s="862"/>
      <c r="AO126" s="863"/>
      <c r="AP126" s="909" t="s">
        <v>434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434</v>
      </c>
      <c r="DH126" s="899"/>
      <c r="DI126" s="899"/>
      <c r="DJ126" s="899"/>
      <c r="DK126" s="899"/>
      <c r="DL126" s="899" t="s">
        <v>129</v>
      </c>
      <c r="DM126" s="899"/>
      <c r="DN126" s="899"/>
      <c r="DO126" s="899"/>
      <c r="DP126" s="899"/>
      <c r="DQ126" s="899" t="s">
        <v>434</v>
      </c>
      <c r="DR126" s="899"/>
      <c r="DS126" s="899"/>
      <c r="DT126" s="899"/>
      <c r="DU126" s="899"/>
      <c r="DV126" s="876" t="s">
        <v>129</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1518</v>
      </c>
      <c r="AB127" s="862"/>
      <c r="AC127" s="862"/>
      <c r="AD127" s="862"/>
      <c r="AE127" s="863"/>
      <c r="AF127" s="864">
        <v>1335</v>
      </c>
      <c r="AG127" s="862"/>
      <c r="AH127" s="862"/>
      <c r="AI127" s="862"/>
      <c r="AJ127" s="863"/>
      <c r="AK127" s="864">
        <v>1205</v>
      </c>
      <c r="AL127" s="862"/>
      <c r="AM127" s="862"/>
      <c r="AN127" s="862"/>
      <c r="AO127" s="863"/>
      <c r="AP127" s="909">
        <v>0</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434</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706474</v>
      </c>
      <c r="AB128" s="883"/>
      <c r="AC128" s="883"/>
      <c r="AD128" s="883"/>
      <c r="AE128" s="884"/>
      <c r="AF128" s="885">
        <v>702061</v>
      </c>
      <c r="AG128" s="883"/>
      <c r="AH128" s="883"/>
      <c r="AI128" s="883"/>
      <c r="AJ128" s="884"/>
      <c r="AK128" s="885">
        <v>732590</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129</v>
      </c>
      <c r="BG128" s="869"/>
      <c r="BH128" s="869"/>
      <c r="BI128" s="869"/>
      <c r="BJ128" s="869"/>
      <c r="BK128" s="869"/>
      <c r="BL128" s="892"/>
      <c r="BM128" s="868">
        <v>12.52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v>2727</v>
      </c>
      <c r="DH128" s="873"/>
      <c r="DI128" s="873"/>
      <c r="DJ128" s="873"/>
      <c r="DK128" s="873"/>
      <c r="DL128" s="873" t="s">
        <v>129</v>
      </c>
      <c r="DM128" s="873"/>
      <c r="DN128" s="873"/>
      <c r="DO128" s="873"/>
      <c r="DP128" s="873"/>
      <c r="DQ128" s="873" t="s">
        <v>129</v>
      </c>
      <c r="DR128" s="873"/>
      <c r="DS128" s="873"/>
      <c r="DT128" s="873"/>
      <c r="DU128" s="873"/>
      <c r="DV128" s="874" t="s">
        <v>434</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19195714</v>
      </c>
      <c r="AB129" s="862"/>
      <c r="AC129" s="862"/>
      <c r="AD129" s="862"/>
      <c r="AE129" s="863"/>
      <c r="AF129" s="864">
        <v>19342057</v>
      </c>
      <c r="AG129" s="862"/>
      <c r="AH129" s="862"/>
      <c r="AI129" s="862"/>
      <c r="AJ129" s="863"/>
      <c r="AK129" s="864">
        <v>19459767</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434</v>
      </c>
      <c r="BG129" s="852"/>
      <c r="BH129" s="852"/>
      <c r="BI129" s="852"/>
      <c r="BJ129" s="852"/>
      <c r="BK129" s="852"/>
      <c r="BL129" s="853"/>
      <c r="BM129" s="851">
        <v>17.52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2193905</v>
      </c>
      <c r="AB130" s="862"/>
      <c r="AC130" s="862"/>
      <c r="AD130" s="862"/>
      <c r="AE130" s="863"/>
      <c r="AF130" s="864">
        <v>2208672</v>
      </c>
      <c r="AG130" s="862"/>
      <c r="AH130" s="862"/>
      <c r="AI130" s="862"/>
      <c r="AJ130" s="863"/>
      <c r="AK130" s="864">
        <v>2246482</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17001809</v>
      </c>
      <c r="AB131" s="845"/>
      <c r="AC131" s="845"/>
      <c r="AD131" s="845"/>
      <c r="AE131" s="846"/>
      <c r="AF131" s="847">
        <v>17133385</v>
      </c>
      <c r="AG131" s="845"/>
      <c r="AH131" s="845"/>
      <c r="AI131" s="845"/>
      <c r="AJ131" s="846"/>
      <c r="AK131" s="847">
        <v>17213285</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v>27.8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2.0449235730000002</v>
      </c>
      <c r="AB132" s="825"/>
      <c r="AC132" s="825"/>
      <c r="AD132" s="825"/>
      <c r="AE132" s="826"/>
      <c r="AF132" s="827">
        <v>3.2992312959999999</v>
      </c>
      <c r="AG132" s="825"/>
      <c r="AH132" s="825"/>
      <c r="AI132" s="825"/>
      <c r="AJ132" s="826"/>
      <c r="AK132" s="827">
        <v>5.1280159479999998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1.2</v>
      </c>
      <c r="AB133" s="804"/>
      <c r="AC133" s="804"/>
      <c r="AD133" s="804"/>
      <c r="AE133" s="805"/>
      <c r="AF133" s="803">
        <v>2</v>
      </c>
      <c r="AG133" s="804"/>
      <c r="AH133" s="804"/>
      <c r="AI133" s="804"/>
      <c r="AJ133" s="805"/>
      <c r="AK133" s="803">
        <v>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eST4Pdc8j7iyUGE5znPrPcHjPn6RprDngbXCdi/MA7mdEHwCzKfWqpM+SDoIZrC/J/AEAdvipDyeUuWi6H/4A==" saltValue="IuZbVQGzFphwM4cd4806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Layout"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1in3KT6kUIst7Qz24b87N+MVukKZgGJZ/BcM/dclrDmT/1pqRL/9AHgFUpzDfK2KKIMPcwwX3geIUTXeRFcoA==" saltValue="/NTHPMFFXd5cRj6EzVuY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8YY4nQajrtGA+g4yroe3pvHRw9jIPhviIjby54Xkq2G5cPH1qkdxpsMawhvY2b93Cq61rz0uqlI6nOaHEmKQ==" saltValue="qv9B2+bM27zUxcCBjDhP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5614463</v>
      </c>
      <c r="AP9" s="313">
        <v>51062</v>
      </c>
      <c r="AQ9" s="314">
        <v>56868</v>
      </c>
      <c r="AR9" s="315">
        <v>-10.199999999999999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671209</v>
      </c>
      <c r="AP10" s="316">
        <v>6104</v>
      </c>
      <c r="AQ10" s="317">
        <v>3674</v>
      </c>
      <c r="AR10" s="318">
        <v>66.099999999999994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139777</v>
      </c>
      <c r="AP11" s="316">
        <v>1271</v>
      </c>
      <c r="AQ11" s="317">
        <v>3477</v>
      </c>
      <c r="AR11" s="318">
        <v>-63.4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t="s">
        <v>506</v>
      </c>
      <c r="AP12" s="316" t="s">
        <v>506</v>
      </c>
      <c r="AQ12" s="317">
        <v>579</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506</v>
      </c>
      <c r="AP13" s="316" t="s">
        <v>506</v>
      </c>
      <c r="AQ13" s="317">
        <v>11</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208238</v>
      </c>
      <c r="AP14" s="316">
        <v>1894</v>
      </c>
      <c r="AQ14" s="317">
        <v>2399</v>
      </c>
      <c r="AR14" s="318">
        <v>-21.1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245679</v>
      </c>
      <c r="AP15" s="316">
        <v>2234</v>
      </c>
      <c r="AQ15" s="317">
        <v>1114</v>
      </c>
      <c r="AR15" s="318">
        <v>100.5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-281253</v>
      </c>
      <c r="AP16" s="316">
        <v>-2558</v>
      </c>
      <c r="AQ16" s="317">
        <v>-4418</v>
      </c>
      <c r="AR16" s="318">
        <v>-42.1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6598113</v>
      </c>
      <c r="AP17" s="316">
        <v>60008</v>
      </c>
      <c r="AQ17" s="317">
        <v>63704</v>
      </c>
      <c r="AR17" s="318">
        <v>-5.8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6.35</v>
      </c>
      <c r="AP21" s="329">
        <v>6.05</v>
      </c>
      <c r="AQ21" s="330">
        <v>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100.7</v>
      </c>
      <c r="AP22" s="334">
        <v>99.6</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3281102</v>
      </c>
      <c r="AP32" s="343">
        <v>29841</v>
      </c>
      <c r="AQ32" s="344">
        <v>31767</v>
      </c>
      <c r="AR32" s="345">
        <v>-6.1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506</v>
      </c>
      <c r="AP33" s="343" t="s">
        <v>506</v>
      </c>
      <c r="AQ33" s="344">
        <v>4</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506</v>
      </c>
      <c r="AP34" s="343" t="s">
        <v>506</v>
      </c>
      <c r="AQ34" s="344">
        <v>33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412383</v>
      </c>
      <c r="AP35" s="343">
        <v>3751</v>
      </c>
      <c r="AQ35" s="344">
        <v>6427</v>
      </c>
      <c r="AR35" s="345">
        <v>-41.6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v>103303</v>
      </c>
      <c r="AP36" s="343">
        <v>940</v>
      </c>
      <c r="AQ36" s="344">
        <v>1122</v>
      </c>
      <c r="AR36" s="345">
        <v>-16.2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v>64984</v>
      </c>
      <c r="AP37" s="343">
        <v>591</v>
      </c>
      <c r="AQ37" s="344">
        <v>1023</v>
      </c>
      <c r="AR37" s="345">
        <v>-42.2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506</v>
      </c>
      <c r="AP38" s="346" t="s">
        <v>506</v>
      </c>
      <c r="AQ38" s="347">
        <v>2</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v>-732590</v>
      </c>
      <c r="AP39" s="343">
        <v>-6663</v>
      </c>
      <c r="AQ39" s="344">
        <v>-6864</v>
      </c>
      <c r="AR39" s="345">
        <v>-2.9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-2246482</v>
      </c>
      <c r="AP40" s="343">
        <v>-20431</v>
      </c>
      <c r="AQ40" s="344">
        <v>-26034</v>
      </c>
      <c r="AR40" s="345">
        <v>-21.5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882700</v>
      </c>
      <c r="AP41" s="343">
        <v>8028</v>
      </c>
      <c r="AQ41" s="344">
        <v>7479</v>
      </c>
      <c r="AR41" s="345">
        <v>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4439802</v>
      </c>
      <c r="AN51" s="365">
        <v>40562</v>
      </c>
      <c r="AO51" s="366">
        <v>-18.3</v>
      </c>
      <c r="AP51" s="367">
        <v>44267</v>
      </c>
      <c r="AQ51" s="368">
        <v>-17.399999999999999</v>
      </c>
      <c r="AR51" s="369">
        <v>-0.9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3532037</v>
      </c>
      <c r="AN52" s="373">
        <v>32268</v>
      </c>
      <c r="AO52" s="374">
        <v>-12</v>
      </c>
      <c r="AP52" s="375">
        <v>26161</v>
      </c>
      <c r="AQ52" s="376">
        <v>-7.7</v>
      </c>
      <c r="AR52" s="377">
        <v>-4.3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5341517</v>
      </c>
      <c r="AN53" s="365">
        <v>48790</v>
      </c>
      <c r="AO53" s="366">
        <v>20.3</v>
      </c>
      <c r="AP53" s="367">
        <v>40879</v>
      </c>
      <c r="AQ53" s="368">
        <v>-7.7</v>
      </c>
      <c r="AR53" s="369">
        <v>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3778069</v>
      </c>
      <c r="AN54" s="373">
        <v>34509</v>
      </c>
      <c r="AO54" s="374">
        <v>6.9</v>
      </c>
      <c r="AP54" s="375">
        <v>24087</v>
      </c>
      <c r="AQ54" s="376">
        <v>-7.9</v>
      </c>
      <c r="AR54" s="377">
        <v>14.8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3351012</v>
      </c>
      <c r="AN55" s="365">
        <v>30486</v>
      </c>
      <c r="AO55" s="366">
        <v>-37.5</v>
      </c>
      <c r="AP55" s="367">
        <v>42651</v>
      </c>
      <c r="AQ55" s="368">
        <v>4.3</v>
      </c>
      <c r="AR55" s="369">
        <v>-41.8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2083992</v>
      </c>
      <c r="AN56" s="373">
        <v>18959</v>
      </c>
      <c r="AO56" s="374">
        <v>-45.1</v>
      </c>
      <c r="AP56" s="375">
        <v>22675</v>
      </c>
      <c r="AQ56" s="376">
        <v>-5.9</v>
      </c>
      <c r="AR56" s="377">
        <v>-39.200000000000003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3411910</v>
      </c>
      <c r="AN57" s="365">
        <v>31025</v>
      </c>
      <c r="AO57" s="366">
        <v>1.8</v>
      </c>
      <c r="AP57" s="367">
        <v>43226</v>
      </c>
      <c r="AQ57" s="368">
        <v>1.3</v>
      </c>
      <c r="AR57" s="369">
        <v>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2127564</v>
      </c>
      <c r="AN58" s="373">
        <v>19346</v>
      </c>
      <c r="AO58" s="374">
        <v>2</v>
      </c>
      <c r="AP58" s="375">
        <v>22622</v>
      </c>
      <c r="AQ58" s="376">
        <v>-0.2</v>
      </c>
      <c r="AR58" s="377">
        <v>2.2000000000000002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3153687</v>
      </c>
      <c r="AN59" s="365">
        <v>28682</v>
      </c>
      <c r="AO59" s="366">
        <v>-7.6</v>
      </c>
      <c r="AP59" s="367">
        <v>42836</v>
      </c>
      <c r="AQ59" s="368">
        <v>-0.9</v>
      </c>
      <c r="AR59" s="369">
        <v>-6.7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1711166</v>
      </c>
      <c r="AN60" s="373">
        <v>15563</v>
      </c>
      <c r="AO60" s="374">
        <v>-19.600000000000001</v>
      </c>
      <c r="AP60" s="375">
        <v>22936</v>
      </c>
      <c r="AQ60" s="376">
        <v>1.4</v>
      </c>
      <c r="AR60" s="377">
        <v>-21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3939586</v>
      </c>
      <c r="AN61" s="380">
        <v>35909</v>
      </c>
      <c r="AO61" s="381">
        <v>-8.3000000000000007</v>
      </c>
      <c r="AP61" s="382">
        <v>42772</v>
      </c>
      <c r="AQ61" s="383">
        <v>-4.0999999999999996</v>
      </c>
      <c r="AR61" s="369">
        <v>-4.2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2646566</v>
      </c>
      <c r="AN62" s="373">
        <v>24129</v>
      </c>
      <c r="AO62" s="374">
        <v>-13.6</v>
      </c>
      <c r="AP62" s="375">
        <v>23696</v>
      </c>
      <c r="AQ62" s="376">
        <v>-4.0999999999999996</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CizvgHXJoy13g77SFqMNHQSyjQ/RV6Ih0PrXjUvaRNqN5cWM7Oqtnkrze4N3jMYUMO+Wd/eMk0fYc8K/fZU0w==" saltValue="9zPbxBZ4YKpOdS3vEjPf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Jc7d/+I2ftfklrMVWb/1X8RCqquExiHGseXYOuK8rC+BmigtAV+5T2UNg0JlyJCAhOo+ImfiPhRcpXhxda29eA==" saltValue="wmf2aD56rz1S1EKhEqf9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JRaNRSfSJE88WtA1Pp9o/mEftrdd560gIlbpQjcG/mb4SsAqpQ5V2fYP1lwkCiomZqXNIlvTZvVVAAtGykc2yw==" saltValue="RFjXfzQhVfv60uN5GElN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15.55</v>
      </c>
      <c r="G47" s="12">
        <v>13.97</v>
      </c>
      <c r="H47" s="12">
        <v>11.56</v>
      </c>
      <c r="I47" s="12">
        <v>13.04</v>
      </c>
      <c r="J47" s="13">
        <v>12.83</v>
      </c>
    </row>
    <row r="48" spans="2:10" ht="57.75" customHeight="1" x14ac:dyDescent="0.15">
      <c r="B48" s="14"/>
      <c r="C48" s="1238" t="s">
        <v>4</v>
      </c>
      <c r="D48" s="1238"/>
      <c r="E48" s="1239"/>
      <c r="F48" s="15">
        <v>10.59</v>
      </c>
      <c r="G48" s="16">
        <v>8.27</v>
      </c>
      <c r="H48" s="16">
        <v>13.7</v>
      </c>
      <c r="I48" s="16">
        <v>10.14</v>
      </c>
      <c r="J48" s="17">
        <v>5.3</v>
      </c>
    </row>
    <row r="49" spans="2:10" ht="57.75" customHeight="1" thickBot="1" x14ac:dyDescent="0.2">
      <c r="B49" s="18"/>
      <c r="C49" s="1240" t="s">
        <v>5</v>
      </c>
      <c r="D49" s="1240"/>
      <c r="E49" s="1241"/>
      <c r="F49" s="19">
        <v>0.59</v>
      </c>
      <c r="G49" s="20" t="s">
        <v>553</v>
      </c>
      <c r="H49" s="20">
        <v>3.29</v>
      </c>
      <c r="I49" s="20" t="s">
        <v>554</v>
      </c>
      <c r="J49" s="21" t="s">
        <v>555</v>
      </c>
    </row>
    <row r="50" spans="2:10" ht="13.5" customHeight="1" x14ac:dyDescent="0.15"/>
  </sheetData>
  <sheetProtection algorithmName="SHA-512" hashValue="N5AZy7d79Av4mhN7i9A6O15RHrK22BJCR1+4N1P84ablZwusmumMwoCGX5nknwnb135k2Qea9zAiPKceYk0ZJg==" saltValue="VAfyidK4Kp6/o0vdtdT9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2021-10-27T08:01:47Z</cp:lastPrinted>
  <dcterms:created xsi:type="dcterms:W3CDTF">2021-02-05T01:52:17Z</dcterms:created>
  <dcterms:modified xsi:type="dcterms:W3CDTF">2021-10-27T08:01:59Z</dcterms:modified>
  <cp:category/>
</cp:coreProperties>
</file>