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B47FEB91-6A4F-4B3B-BC5A-9F791410D6F6}"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CO34" i="10" l="1"/>
</calcChain>
</file>

<file path=xl/sharedStrings.xml><?xml version="1.0" encoding="utf-8"?>
<sst xmlns="http://schemas.openxmlformats.org/spreadsheetml/2006/main" count="1093" uniqueCount="596">
  <si>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</si>
  <si>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</si>
  <si>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</si>
  <si>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</si>
  <si>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</si>
  <si>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</si>
  <si>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</si>
  <si>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</si>
  <si>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</si>
  <si>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</si>
  <si>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</si>
  <si>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</si>
  <si>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</si>
  <si>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</si>
  <si>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</si>
  <si>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</si>
  <si>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</si>
  <si>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</si>
  <si>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</si>
  <si>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</si>
  <si>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</si>
  <si>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</si>
  <si>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</si>
  <si>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</si>
  <si>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</si>
  <si>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</si>
  <si>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</si>
  <si>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</si>
  <si>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</si>
  <si>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</si>
  <si>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</si>
  <si>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</si>
  <si>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</si>
  <si>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</si>
  <si>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</si>
  <si>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</si>
  <si>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</si>
  <si>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</si>
  <si>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</si>
  <si>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</si>
  <si>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</si>
  <si>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</si>
  <si>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</si>
  <si>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</si>
  <si>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</si>
  <si>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</si>
  <si>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</si>
  <si>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</si>
  <si>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</si>
  <si>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</si>
  <si>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</si>
  <si>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</si>
  <si>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</si>
  <si>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</si>
  <si>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</si>
  <si>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</si>
  <si>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</si>
  <si>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</si>
  <si>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</si>
  <si>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</si>
  <si>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</si>
  <si>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</si>
  <si>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</si>
  <si>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</si>
  <si>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</si>
  <si>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</si>
  <si>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</si>
  <si>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</si>
  <si>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</si>
  <si>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</si>
  <si>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</si>
  <si>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</si>
  <si>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</si>
  <si>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</si>
  <si>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</si>
  <si>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</si>
  <si>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</si>
  <si>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</si>
  <si>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</si>
  <si>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</si>
  <si>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</si>
  <si>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</si>
  <si>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</si>
  <si>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</si>
  <si>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</si>
  <si>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</si>
  <si>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</si>
  <si>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</si>
  <si>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</si>
  <si>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</si>
  <si>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</si>
  <si>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</si>
  <si>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</si>
  <si>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</si>
  <si>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</si>
  <si>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</si>
  <si>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</si>
  <si>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</si>
  <si>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鎌ケ谷市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</si>
  <si>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</si>
  <si>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</si>
  <si>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</si>
  <si>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</si>
  <si>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</si>
  <si>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</si>
  <si>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</si>
  <si>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</si>
  <si>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</si>
  <si>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</si>
  <si>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</si>
  <si>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</si>
  <si>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</si>
  <si>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</si>
  <si>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</si>
  <si>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</si>
  <si>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</si>
  <si>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</si>
  <si>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</si>
  <si>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</si>
  <si>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</si>
  <si>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</si>
  <si>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</si>
  <si>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</si>
  <si>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</si>
  <si>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</si>
  <si>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</si>
  <si>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</si>
  <si>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</si>
  <si>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</si>
  <si>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</si>
  <si>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</si>
  <si>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</si>
  <si>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</si>
  <si>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</si>
  <si>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</si>
  <si>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</si>
  <si>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</si>
  <si>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</si>
  <si>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</si>
  <si>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</si>
  <si>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</si>
  <si>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</si>
  <si>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</si>
  <si>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</si>
  <si>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</si>
  <si>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</si>
  <si>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</si>
  <si>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</si>
  <si>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</si>
  <si>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</si>
  <si>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</si>
  <si>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</si>
  <si>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</si>
  <si>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</si>
  <si>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</si>
  <si>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</si>
  <si>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</si>
  <si>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</si>
  <si>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</si>
  <si>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</si>
  <si>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</si>
  <si>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</si>
  <si>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</si>
  <si>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</si>
  <si>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</si>
  <si>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</si>
  <si>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</si>
  <si>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</si>
  <si>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</si>
  <si>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</si>
  <si>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</si>
  <si>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</si>
  <si>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</si>
  <si>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</si>
  <si>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</si>
  <si>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</si>
  <si>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</si>
  <si>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</si>
  <si>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</si>
  <si>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</si>
  <si>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</si>
  <si>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</si>
  <si>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</si>
  <si>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</si>
  <si>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</si>
  <si>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</si>
  <si>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</si>
  <si>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</si>
  <si>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</si>
  <si>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</si>
  <si>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</si>
  <si>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</si>
  <si>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</si>
  <si>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</si>
  <si>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</si>
  <si>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</si>
  <si>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</si>
  <si>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</si>
  <si>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</si>
  <si>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</si>
  <si>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</si>
  <si>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</si>
  <si>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</si>
  <si>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</si>
  <si>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</si>
  <si>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</si>
  <si>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</si>
  <si>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</si>
  <si>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</si>
  <si>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</si>
  <si>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</si>
  <si>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</si>
  <si>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千葉県鎌ケ谷市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</si>
  <si>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</si>
  <si>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</si>
  <si>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</si>
  <si>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</si>
  <si>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</si>
  <si>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</si>
  <si>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</si>
  <si>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</si>
  <si>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</si>
  <si>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</si>
  <si>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</si>
  <si>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</si>
  <si>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</si>
  <si>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</si>
  <si>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</si>
  <si>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</si>
  <si>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</si>
  <si>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</si>
  <si>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</si>
  <si>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</si>
  <si>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</si>
  <si>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</si>
  <si>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</si>
  <si>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</si>
  <si>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</si>
  <si>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</si>
  <si>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</si>
  <si>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</si>
  <si>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</si>
  <si>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</si>
  <si>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</si>
  <si>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</si>
  <si>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</si>
  <si>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</si>
  <si>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</si>
  <si>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</si>
  <si>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</si>
  <si>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</si>
  <si>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</si>
  <si>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</si>
  <si>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</si>
  <si>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</si>
  <si>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</si>
  <si>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</si>
  <si>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</si>
  <si>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</si>
  <si>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</si>
  <si>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</si>
  <si>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</si>
  <si>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</si>
  <si>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</si>
  <si>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</si>
  <si>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</si>
  <si>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</si>
  <si>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</si>
  <si>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</si>
  <si>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</si>
  <si>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</si>
  <si>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</si>
  <si>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</si>
  <si>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</si>
  <si>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</si>
  <si>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</si>
  <si>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</si>
  <si>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</si>
  <si>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</si>
  <si>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</si>
  <si>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</si>
  <si>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</si>
  <si>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</si>
  <si>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</si>
  <si>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</si>
  <si>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</si>
  <si>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</si>
  <si>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</si>
  <si>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</si>
  <si>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</si>
  <si>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</si>
  <si>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</si>
  <si>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</si>
  <si>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</si>
  <si>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</si>
  <si>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</si>
  <si>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</si>
  <si>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</si>
  <si>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</si>
  <si>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</si>
  <si>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</si>
  <si>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</si>
  <si>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</si>
  <si>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</si>
  <si>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</si>
  <si>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</si>
  <si>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</si>
  <si>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</si>
  <si>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</si>
  <si>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</si>
  <si>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</si>
  <si>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</si>
  <si>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</si>
  <si>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</si>
  <si>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</si>
  <si>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</si>
  <si>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</si>
  <si>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</si>
  <si>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</si>
  <si>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</si>
  <si>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</si>
  <si>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</si>
  <si>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</si>
  <si>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</si>
  <si>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</si>
  <si>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</si>
  <si>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</si>
  <si>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</si>
  <si>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</si>
  <si>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</si>
  <si>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</si>
  <si>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</si>
  <si>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</si>
  <si>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</si>
  <si>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</si>
  <si>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</si>
  <si>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</si>
  <si>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</si>
  <si>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</si>
  <si>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</si>
  <si>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</si>
  <si>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</si>
  <si>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</si>
  <si>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</si>
  <si>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</si>
  <si>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</si>
  <si>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</si>
  <si>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</si>
  <si>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</si>
  <si>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</si>
  <si>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</si>
  <si>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</si>
  <si>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</si>
  <si>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</si>
  <si>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</si>
  <si>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</si>
  <si>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</si>
  <si>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</si>
  <si>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</si>
  <si>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</si>
  <si>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</si>
  <si>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</si>
  <si>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</si>
  <si>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</si>
  <si>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</si>
  <si>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</si>
  <si>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</si>
  <si>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</si>
  <si>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</si>
  <si>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千葉県鎌ケ谷市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</si>
  <si>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</si>
  <si>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</si>
  <si>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</si>
  <si>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</si>
  <si>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</si>
  <si>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</si>
  <si>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</si>
  <si>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</si>
  <si>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</si>
  <si>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</si>
  <si>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</si>
  <si>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</si>
  <si>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</si>
  <si>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</si>
  <si>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</si>
  <si>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</si>
  <si>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</si>
  <si>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</si>
  <si>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</si>
  <si>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</si>
  <si>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</si>
  <si>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</si>
  <si>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</si>
  <si>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</si>
  <si>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</si>
  <si>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</si>
  <si>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</si>
  <si>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</si>
  <si>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</si>
  <si>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</si>
  <si>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</si>
  <si>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</si>
  <si>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</si>
  <si>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</si>
  <si>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</si>
  <si>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</si>
  <si>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</si>
  <si>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</si>
  <si>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</si>
  <si>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</si>
  <si>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</si>
  <si>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</si>
  <si>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</si>
  <si>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</si>
  <si>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</si>
  <si>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</si>
  <si>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</si>
  <si>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</si>
  <si>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</si>
  <si>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</si>
  <si>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</si>
  <si>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</si>
  <si>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</si>
  <si>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</si>
  <si>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</si>
  <si>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</si>
  <si>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</si>
  <si>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</si>
  <si>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</si>
  <si>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</si>
  <si>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</si>
  <si>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</si>
  <si>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</si>
  <si>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</si>
  <si>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</si>
  <si>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</si>
  <si>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</si>
  <si>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</si>
  <si>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</si>
  <si>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</si>
  <si>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</si>
  <si>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</si>
  <si>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</si>
  <si>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</si>
  <si>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</si>
  <si>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</si>
  <si>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</si>
  <si>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</si>
  <si>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</si>
  <si>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</si>
  <si>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</si>
  <si>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</si>
  <si>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</si>
  <si>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</si>
  <si>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</si>
  <si>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</si>
  <si>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</si>
  <si>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</si>
  <si>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</si>
  <si>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</si>
  <si>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</si>
  <si>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</si>
  <si>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</si>
  <si>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</si>
  <si>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</si>
  <si>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</si>
  <si>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</si>
  <si>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</si>
  <si>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</si>
  <si>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</si>
  <si>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</si>
  <si>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</si>
  <si>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</si>
  <si>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</si>
  <si>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</si>
  <si>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</si>
  <si>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</si>
  <si>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</si>
  <si>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</si>
  <si>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</si>
  <si>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</si>
  <si>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</si>
  <si>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</si>
  <si>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</si>
  <si>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</si>
  <si>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</si>
  <si>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</si>
  <si>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</si>
  <si>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</si>
  <si>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</si>
  <si>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</si>
  <si>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</si>
  <si>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</si>
  <si>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</si>
  <si>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</si>
  <si>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</si>
  <si>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</si>
  <si>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</si>
  <si>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</si>
  <si>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</si>
  <si>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</si>
  <si>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</si>
  <si>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</si>
  <si>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</si>
  <si>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</si>
  <si>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</si>
  <si>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</si>
  <si>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</si>
  <si>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</si>
  <si>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</si>
  <si>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</si>
  <si>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</si>
  <si>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</si>
  <si>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</si>
  <si>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</si>
  <si>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</si>
  <si>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</si>
  <si>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</si>
  <si>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</si>
  <si>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</si>
  <si>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</si>
  <si>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</si>
  <si>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</si>
  <si>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</si>
  <si>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</si>
  <si>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</si>
  <si>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</si>
  <si>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</si>
  <si>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</si>
  <si>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</si>
  <si>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</si>
  <si>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</si>
  <si>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</si>
  <si>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</si>
  <si>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</si>
  <si>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</si>
  <si>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</si>
  <si>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</si>
  <si>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</si>
  <si>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</si>
  <si>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</si>
  <si>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</si>
  <si>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</si>
  <si>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</si>
  <si>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</si>
  <si>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</si>
  <si>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</si>
  <si>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</si>
  <si>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</si>
  <si>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</si>
  <si>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</si>
  <si>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1.90</t>
  </si>
  <si>
    <t>▲ 4.91</t>
  </si>
  <si>
    <t>▲ 0.41</t>
  </si>
  <si>
    <t>一般会計</t>
  </si>
  <si>
    <t>下水道事業会計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</si>
  <si>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</si>
  <si>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</si>
  <si>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</si>
  <si>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</si>
  <si>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</si>
  <si>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</si>
  <si>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</si>
  <si>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</si>
  <si>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</si>
  <si>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</si>
  <si>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</si>
  <si>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千葉県市町村総合事務組合（一般会計）</t>
    <rPh sb="0" eb="12">
      <t>チバケンシチョウソンソウゴウジムクミアイ</t>
    </rPh>
    <rPh sb="13" eb="17">
      <t>イッパンカイケイ</t>
    </rPh>
    <phoneticPr fontId="2"/>
  </si>
  <si>
    <t>千葉県市町村総合事務組合
（千葉県自治会館管理運営特別会計）</t>
  </si>
  <si>
    <t>千葉県市町村総合事務組合
（千葉県自治研修センター特別会計）</t>
  </si>
  <si>
    <t xml:space="preserve">
千葉県市町村総合事務組合
（千葉県市町村交通災害共済特別会計）</t>
  </si>
  <si>
    <t>千葉県後期高齢者医療広域連合（一般会計）</t>
    <rPh sb="0" eb="14">
      <t>チバケンコウキコウレイシャイリョウコウイキレンゴウ</t>
    </rPh>
    <rPh sb="15" eb="19">
      <t>イッパンカイケイ</t>
    </rPh>
    <phoneticPr fontId="2"/>
  </si>
  <si>
    <t>千葉県後期高齢者医療広域連合
（後期高齢者医療特別会計）</t>
    <rPh sb="0" eb="14">
      <t>チバケンコウキコウレイシャイリョウコウイキレンゴウ</t>
    </rPh>
    <rPh sb="16" eb="27">
      <t>コウキコウレイシャイリョウトクベツカイケイ</t>
    </rPh>
    <phoneticPr fontId="2"/>
  </si>
  <si>
    <t>柏・白井・鎌ヶ谷環境衛生組合（一般会計）</t>
    <rPh sb="0" eb="1">
      <t>カシワ</t>
    </rPh>
    <rPh sb="2" eb="4">
      <t>シロイ</t>
    </rPh>
    <rPh sb="5" eb="14">
      <t>カマガヤカンキョウエイセイクミアイ</t>
    </rPh>
    <rPh sb="15" eb="19">
      <t>イッパンカイケイ</t>
    </rPh>
    <phoneticPr fontId="2"/>
  </si>
  <si>
    <t>四市複合事務組合（一般会計）</t>
    <rPh sb="0" eb="8">
      <t>ヨンシフクゴウジムクミアイ</t>
    </rPh>
    <rPh sb="9" eb="11">
      <t>イッパン</t>
    </rPh>
    <rPh sb="11" eb="13">
      <t>カイケイ</t>
    </rPh>
    <phoneticPr fontId="2"/>
  </si>
  <si>
    <t>千葉県地方土地開発公社</t>
    <rPh sb="0" eb="11">
      <t>チバケンチホウトチカイハツコウシャ</t>
    </rPh>
    <phoneticPr fontId="2"/>
  </si>
  <si>
    <t>-</t>
    <phoneticPr fontId="2"/>
  </si>
  <si>
    <t>-</t>
    <phoneticPr fontId="2"/>
  </si>
  <si>
    <t>公共施設整備基金</t>
    <rPh sb="0" eb="8">
      <t>コウキョウシセツセイビキキン</t>
    </rPh>
    <phoneticPr fontId="5"/>
  </si>
  <si>
    <t>保健福祉基金</t>
    <rPh sb="0" eb="6">
      <t>ホケンフクシキキン</t>
    </rPh>
    <phoneticPr fontId="5"/>
  </si>
  <si>
    <t>軽井沢地区公共施設等整備基金</t>
    <rPh sb="0" eb="14">
      <t>カルイザワチクコウキョウシセツトウセイビキキン</t>
    </rPh>
    <phoneticPr fontId="5"/>
  </si>
  <si>
    <t>みどりの基金</t>
    <rPh sb="4" eb="6">
      <t>キキン</t>
    </rPh>
    <phoneticPr fontId="5"/>
  </si>
  <si>
    <t>特定防衛施設周辺整備調整交付金事業基金</t>
    <rPh sb="0" eb="19">
      <t>トクテイボウエイシセツシュウヘンセイビチョウセイコウフキンジギョウキキン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</si>
  <si>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</si>
  <si>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</si>
  <si>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</si>
  <si>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</si>
  <si>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類似団体内平均値と比較すると、将来負担比率は36.8ポイント、有形固定資産減価償却率は4.1ポイント高い状況にある。
　有形固定資産減価償却率については、上記のとおり市営住宅、保育園、学校施設、体育館及び一般廃棄物処理施設などの有形固定資産減価償却率が比較的高いことが要因である。
　また、充当可能基金の減少などにより、将来負担比率は令和5年度頃ピークを迎え、その後は減少していく見込みである。本市においては指標が最も悪化した平成19年度の将来負担比率72.5％を上回らないよう、市全体の債務残高を567億円未満としつつ、公共施設の必要な改修を計画的に行い、両指標の改善を図っていく。</t>
    <rPh sb="146" eb="148">
      <t>ジュウトウ</t>
    </rPh>
    <rPh sb="148" eb="150">
      <t>カノウ</t>
    </rPh>
    <rPh sb="150" eb="152">
      <t>キキン</t>
    </rPh>
    <rPh sb="153" eb="155">
      <t>ゲンショウ</t>
    </rPh>
    <rPh sb="161" eb="167">
      <t>ショウライフタンヒリツ</t>
    </rPh>
    <rPh sb="168" eb="170">
      <t>レイワ</t>
    </rPh>
    <rPh sb="171" eb="173">
      <t>ネンド</t>
    </rPh>
    <rPh sb="173" eb="174">
      <t>ゴロ</t>
    </rPh>
    <rPh sb="178" eb="179">
      <t>ムカ</t>
    </rPh>
    <rPh sb="183" eb="184">
      <t>ゴ</t>
    </rPh>
    <rPh sb="185" eb="187">
      <t>ゲンショウ</t>
    </rPh>
    <rPh sb="191" eb="193">
      <t>ミコミ</t>
    </rPh>
    <rPh sb="253" eb="257">
      <t>オクエンミマン</t>
    </rPh>
    <rPh sb="262" eb="266">
      <t>コウキョウシセツ</t>
    </rPh>
    <rPh sb="280" eb="283">
      <t>リョウシヒョウ</t>
    </rPh>
    <rPh sb="284" eb="286">
      <t>カイゼン</t>
    </rPh>
    <rPh sb="287" eb="288">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</si>
  <si>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</si>
  <si>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</si>
  <si>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</si>
  <si>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</si>
  <si>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</si>
  <si>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</si>
  <si>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類似団体内平均値と比較すると、将来負担比率は36.8ポイント、実質公債費比率は0.2ポイント高い状況にある。
　実質公債費比率については、地方債元利償還金の増などで前年度比0.4ポイントの増となっており、今後も過去に実施した公共施設の改修・都市基盤整備などに伴う公債費の増により5％半ばから6％半ば程度まで上昇する見込みである。
　本市においては指標が最も悪化した平成19年度の実質公債費比率10.0％を上回らないよう市全体の債務残高を567億円未満としつつ、交付税措置のある有利な地方債を活用しながら公共施設の必要な改修を計画的に行っていく。</t>
    <rPh sb="1" eb="9">
      <t>ルイジダンタイナイヘイキンチ</t>
    </rPh>
    <rPh sb="10" eb="12">
      <t>ヒカク</t>
    </rPh>
    <rPh sb="16" eb="22">
      <t>ショウライフタンヒリツ</t>
    </rPh>
    <rPh sb="32" eb="39">
      <t>ジッシツコウサイヒヒリツ</t>
    </rPh>
    <rPh sb="47" eb="48">
      <t>タカ</t>
    </rPh>
    <rPh sb="49" eb="51">
      <t>ジョウキョウ</t>
    </rPh>
    <rPh sb="57" eb="64">
      <t>ジッシツコウサイヒヒリツ</t>
    </rPh>
    <rPh sb="70" eb="74">
      <t>チホウサイモト</t>
    </rPh>
    <rPh sb="75" eb="78">
      <t>ショウカンキン</t>
    </rPh>
    <rPh sb="79" eb="80">
      <t>ゾウ</t>
    </rPh>
    <rPh sb="83" eb="87">
      <t>ゼンネンドヒ</t>
    </rPh>
    <rPh sb="95" eb="96">
      <t>ゾウ</t>
    </rPh>
    <rPh sb="103" eb="105">
      <t>コンゴ</t>
    </rPh>
    <rPh sb="106" eb="108">
      <t>カコ</t>
    </rPh>
    <rPh sb="109" eb="111">
      <t>ジッシ</t>
    </rPh>
    <rPh sb="142" eb="143">
      <t>ナカ</t>
    </rPh>
    <rPh sb="148" eb="149">
      <t>ナカ</t>
    </rPh>
    <rPh sb="150" eb="152">
      <t>テイド</t>
    </rPh>
    <rPh sb="154" eb="156">
      <t>ジョウショウ</t>
    </rPh>
    <rPh sb="158" eb="160">
      <t>ミコ</t>
    </rPh>
    <rPh sb="167" eb="169">
      <t>ホンシ</t>
    </rPh>
    <rPh sb="174" eb="176">
      <t>シヒョウ</t>
    </rPh>
    <rPh sb="177" eb="178">
      <t>モット</t>
    </rPh>
    <rPh sb="179" eb="181">
      <t>アッカ</t>
    </rPh>
    <rPh sb="183" eb="185">
      <t>ヘイセイ</t>
    </rPh>
    <rPh sb="187" eb="189">
      <t>ネンド</t>
    </rPh>
    <rPh sb="190" eb="197">
      <t>ジッシツコウサイヒヒリツ</t>
    </rPh>
    <rPh sb="203" eb="205">
      <t>ウワマワ</t>
    </rPh>
    <rPh sb="210" eb="211">
      <t>シ</t>
    </rPh>
    <rPh sb="211" eb="213">
      <t>ゼンタイ</t>
    </rPh>
    <rPh sb="214" eb="218">
      <t>サイムザンダカ</t>
    </rPh>
    <rPh sb="222" eb="224">
      <t>オクエン</t>
    </rPh>
    <rPh sb="224" eb="226">
      <t>ミマン</t>
    </rPh>
    <rPh sb="231" eb="236">
      <t>コウフゼイソチ</t>
    </rPh>
    <rPh sb="239" eb="241">
      <t>ユウリ</t>
    </rPh>
    <rPh sb="242" eb="245">
      <t>チホウサイ</t>
    </rPh>
    <rPh sb="246" eb="248">
      <t>カツヨウ</t>
    </rPh>
    <rPh sb="252" eb="256">
      <t>コウキョウシセツ</t>
    </rPh>
    <rPh sb="257" eb="259">
      <t>ヒツヨウ</t>
    </rPh>
    <rPh sb="260" eb="262">
      <t>カイシュウ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</si>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</sst>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1EB47C9-DEAA-48C1-A556-BA17D73DE72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E733-4411-BB85-870123A9FD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30486</c:v>
                </c:pt>
                <c:pt idx="1">
                  <c:v>31025</c:v>
                </c:pt>
                <c:pt idx="2">
                  <c:v>28682</c:v>
                </c:pt>
                <c:pt idx="3">
                  <c:v>35303</c:v>
                </c:pt>
                <c:pt idx="4">
                  <c:v>43047</c:v>
                </c:pt>
              </c:numCache>
            </c:numRef>
          </c:val>
          <c:smooth val="0"/>
          <c:extLst>
            <c:ext xmlns:c16="http://schemas.microsoft.com/office/drawing/2014/chart" uri="{C3380CC4-5D6E-409C-BE32-E72D297353CC}">
              <c16:uniqueId val="{00000001-E733-4411-BB85-870123A9FD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13.7</c:v>
                </c:pt>
                <c:pt idx="1">
                  <c:v>10.14</c:v>
                </c:pt>
                <c:pt idx="2">
                  <c:v>5.3</c:v>
                </c:pt>
                <c:pt idx="3">
                  <c:v>8.41</c:v>
                </c:pt>
                <c:pt idx="4">
                  <c:v>13.24</c:v>
                </c:pt>
              </c:numCache>
            </c:numRef>
          </c:val>
          <c:extLst>
            <c:ext xmlns:c16="http://schemas.microsoft.com/office/drawing/2014/chart" uri="{C3380CC4-5D6E-409C-BE32-E72D297353CC}">
              <c16:uniqueId val="{00000000-F88E-44B6-815B-C5CD4A99C2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11.56</c:v>
                </c:pt>
                <c:pt idx="1">
                  <c:v>13.04</c:v>
                </c:pt>
                <c:pt idx="2">
                  <c:v>12.83</c:v>
                </c:pt>
                <c:pt idx="3">
                  <c:v>8.66</c:v>
                </c:pt>
                <c:pt idx="4">
                  <c:v>8.68</c:v>
                </c:pt>
              </c:numCache>
            </c:numRef>
          </c:val>
          <c:extLst>
            <c:ext xmlns:c16="http://schemas.microsoft.com/office/drawing/2014/chart" uri="{C3380CC4-5D6E-409C-BE32-E72D297353CC}">
              <c16:uniqueId val="{00000001-F88E-44B6-815B-C5CD4A99C2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3.29</c:v>
                </c:pt>
                <c:pt idx="1">
                  <c:v>-1.9</c:v>
                </c:pt>
                <c:pt idx="2">
                  <c:v>-4.91</c:v>
                </c:pt>
                <c:pt idx="3">
                  <c:v>-0.41</c:v>
                </c:pt>
                <c:pt idx="4">
                  <c:v>5.88</c:v>
                </c:pt>
              </c:numCache>
            </c:numRef>
          </c:val>
          <c:smooth val="0"/>
          <c:extLst>
            <c:ext xmlns:c16="http://schemas.microsoft.com/office/drawing/2014/chart" uri="{C3380CC4-5D6E-409C-BE32-E72D297353CC}">
              <c16:uniqueId val="{00000002-F88E-44B6-815B-C5CD4A99C2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BC-4457-BD91-DB0EB94557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BC-4457-BD91-DB0EB94557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BC-4457-BD91-DB0EB94557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6BC-4457-BD91-DB0EB945579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6BC-4457-BD91-DB0EB945579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0.04</c:v>
                </c:pt>
                <c:pt idx="4">
                  <c:v>#N/A</c:v>
                </c:pt>
                <c:pt idx="5">
                  <c:v>0.06</c:v>
                </c:pt>
                <c:pt idx="6">
                  <c:v>#N/A</c:v>
                </c:pt>
                <c:pt idx="7">
                  <c:v>0.04</c:v>
                </c:pt>
                <c:pt idx="8">
                  <c:v>#N/A</c:v>
                </c:pt>
                <c:pt idx="9">
                  <c:v>0.05</c:v>
                </c:pt>
              </c:numCache>
            </c:numRef>
          </c:val>
          <c:extLst>
            <c:ext xmlns:c16="http://schemas.microsoft.com/office/drawing/2014/chart" uri="{C3380CC4-5D6E-409C-BE32-E72D297353CC}">
              <c16:uniqueId val="{00000005-E6BC-4457-BD91-DB0EB945579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1.65</c:v>
                </c:pt>
                <c:pt idx="2">
                  <c:v>#N/A</c:v>
                </c:pt>
                <c:pt idx="3">
                  <c:v>1.25</c:v>
                </c:pt>
                <c:pt idx="4">
                  <c:v>#N/A</c:v>
                </c:pt>
                <c:pt idx="5">
                  <c:v>1.53</c:v>
                </c:pt>
                <c:pt idx="6">
                  <c:v>#N/A</c:v>
                </c:pt>
                <c:pt idx="7">
                  <c:v>1.39</c:v>
                </c:pt>
                <c:pt idx="8">
                  <c:v>#N/A</c:v>
                </c:pt>
                <c:pt idx="9">
                  <c:v>0.82</c:v>
                </c:pt>
              </c:numCache>
            </c:numRef>
          </c:val>
          <c:extLst>
            <c:ext xmlns:c16="http://schemas.microsoft.com/office/drawing/2014/chart" uri="{C3380CC4-5D6E-409C-BE32-E72D297353CC}">
              <c16:uniqueId val="{00000006-E6BC-4457-BD91-DB0EB945579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1.72</c:v>
                </c:pt>
                <c:pt idx="2">
                  <c:v>#N/A</c:v>
                </c:pt>
                <c:pt idx="3">
                  <c:v>1.1200000000000001</c:v>
                </c:pt>
                <c:pt idx="4">
                  <c:v>#N/A</c:v>
                </c:pt>
                <c:pt idx="5">
                  <c:v>1.3</c:v>
                </c:pt>
                <c:pt idx="6">
                  <c:v>#N/A</c:v>
                </c:pt>
                <c:pt idx="7">
                  <c:v>1.21</c:v>
                </c:pt>
                <c:pt idx="8">
                  <c:v>#N/A</c:v>
                </c:pt>
                <c:pt idx="9">
                  <c:v>1.19</c:v>
                </c:pt>
              </c:numCache>
            </c:numRef>
          </c:val>
          <c:extLst>
            <c:ext xmlns:c16="http://schemas.microsoft.com/office/drawing/2014/chart" uri="{C3380CC4-5D6E-409C-BE32-E72D297353CC}">
              <c16:uniqueId val="{00000007-E6BC-4457-BD91-DB0EB945579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0.66</c:v>
                </c:pt>
                <c:pt idx="2">
                  <c:v>#N/A</c:v>
                </c:pt>
                <c:pt idx="3">
                  <c:v>0.95</c:v>
                </c:pt>
                <c:pt idx="4">
                  <c:v>#N/A</c:v>
                </c:pt>
                <c:pt idx="5">
                  <c:v>0.28999999999999998</c:v>
                </c:pt>
                <c:pt idx="6">
                  <c:v>#N/A</c:v>
                </c:pt>
                <c:pt idx="7">
                  <c:v>1.24</c:v>
                </c:pt>
                <c:pt idx="8">
                  <c:v>#N/A</c:v>
                </c:pt>
                <c:pt idx="9">
                  <c:v>2.09</c:v>
                </c:pt>
              </c:numCache>
            </c:numRef>
          </c:val>
          <c:extLst>
            <c:ext xmlns:c16="http://schemas.microsoft.com/office/drawing/2014/chart" uri="{C3380CC4-5D6E-409C-BE32-E72D297353CC}">
              <c16:uniqueId val="{00000008-E6BC-4457-BD91-DB0EB94557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13.7</c:v>
                </c:pt>
                <c:pt idx="2">
                  <c:v>#N/A</c:v>
                </c:pt>
                <c:pt idx="3">
                  <c:v>10.130000000000001</c:v>
                </c:pt>
                <c:pt idx="4">
                  <c:v>#N/A</c:v>
                </c:pt>
                <c:pt idx="5">
                  <c:v>5.29</c:v>
                </c:pt>
                <c:pt idx="6">
                  <c:v>#N/A</c:v>
                </c:pt>
                <c:pt idx="7">
                  <c:v>8.41</c:v>
                </c:pt>
                <c:pt idx="8">
                  <c:v>#N/A</c:v>
                </c:pt>
                <c:pt idx="9">
                  <c:v>13.24</c:v>
                </c:pt>
              </c:numCache>
            </c:numRef>
          </c:val>
          <c:extLst>
            <c:ext xmlns:c16="http://schemas.microsoft.com/office/drawing/2014/chart" uri="{C3380CC4-5D6E-409C-BE32-E72D297353CC}">
              <c16:uniqueId val="{00000009-E6BC-4457-BD91-DB0EB94557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2900</c:v>
                </c:pt>
                <c:pt idx="5">
                  <c:v>2910</c:v>
                </c:pt>
                <c:pt idx="8">
                  <c:v>2979</c:v>
                </c:pt>
                <c:pt idx="11">
                  <c:v>3061</c:v>
                </c:pt>
                <c:pt idx="14">
                  <c:v>3235</c:v>
                </c:pt>
              </c:numCache>
            </c:numRef>
          </c:val>
          <c:extLst>
            <c:ext xmlns:c16="http://schemas.microsoft.com/office/drawing/2014/chart" uri="{C3380CC4-5D6E-409C-BE32-E72D297353CC}">
              <c16:uniqueId val="{00000000-0E75-471F-A562-5278F086C2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75-471F-A562-5278F086C2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65</c:v>
                </c:pt>
                <c:pt idx="3">
                  <c:v>65</c:v>
                </c:pt>
                <c:pt idx="6">
                  <c:v>65</c:v>
                </c:pt>
                <c:pt idx="9">
                  <c:v>65</c:v>
                </c:pt>
                <c:pt idx="12">
                  <c:v>65</c:v>
                </c:pt>
              </c:numCache>
            </c:numRef>
          </c:val>
          <c:extLst>
            <c:ext xmlns:c16="http://schemas.microsoft.com/office/drawing/2014/chart" uri="{C3380CC4-5D6E-409C-BE32-E72D297353CC}">
              <c16:uniqueId val="{00000002-0E75-471F-A562-5278F086C2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c:v>
                </c:pt>
                <c:pt idx="3">
                  <c:v>103</c:v>
                </c:pt>
                <c:pt idx="6">
                  <c:v>103</c:v>
                </c:pt>
                <c:pt idx="9">
                  <c:v>123</c:v>
                </c:pt>
                <c:pt idx="12">
                  <c:v>147</c:v>
                </c:pt>
              </c:numCache>
            </c:numRef>
          </c:val>
          <c:extLst>
            <c:ext xmlns:c16="http://schemas.microsoft.com/office/drawing/2014/chart" uri="{C3380CC4-5D6E-409C-BE32-E72D297353CC}">
              <c16:uniqueId val="{00000003-0E75-471F-A562-5278F086C2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305</c:v>
                </c:pt>
                <c:pt idx="3">
                  <c:v>290</c:v>
                </c:pt>
                <c:pt idx="6">
                  <c:v>412</c:v>
                </c:pt>
                <c:pt idx="9">
                  <c:v>243</c:v>
                </c:pt>
                <c:pt idx="12">
                  <c:v>238</c:v>
                </c:pt>
              </c:numCache>
            </c:numRef>
          </c:val>
          <c:extLst>
            <c:ext xmlns:c16="http://schemas.microsoft.com/office/drawing/2014/chart" uri="{C3380CC4-5D6E-409C-BE32-E72D297353CC}">
              <c16:uniqueId val="{00000004-0E75-471F-A562-5278F086C2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75-471F-A562-5278F086C2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75-471F-A562-5278F086C2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2828</c:v>
                </c:pt>
                <c:pt idx="3">
                  <c:v>3018</c:v>
                </c:pt>
                <c:pt idx="6">
                  <c:v>3281</c:v>
                </c:pt>
                <c:pt idx="9">
                  <c:v>3446</c:v>
                </c:pt>
                <c:pt idx="12">
                  <c:v>3634</c:v>
                </c:pt>
              </c:numCache>
            </c:numRef>
          </c:val>
          <c:extLst>
            <c:ext xmlns:c16="http://schemas.microsoft.com/office/drawing/2014/chart" uri="{C3380CC4-5D6E-409C-BE32-E72D297353CC}">
              <c16:uniqueId val="{00000007-0E75-471F-A562-5278F086C2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348</c:v>
                </c:pt>
                <c:pt idx="2">
                  <c:v>#N/A</c:v>
                </c:pt>
                <c:pt idx="3">
                  <c:v>#N/A</c:v>
                </c:pt>
                <c:pt idx="4">
                  <c:v>566</c:v>
                </c:pt>
                <c:pt idx="5">
                  <c:v>#N/A</c:v>
                </c:pt>
                <c:pt idx="6">
                  <c:v>#N/A</c:v>
                </c:pt>
                <c:pt idx="7">
                  <c:v>882</c:v>
                </c:pt>
                <c:pt idx="8">
                  <c:v>#N/A</c:v>
                </c:pt>
                <c:pt idx="9">
                  <c:v>#N/A</c:v>
                </c:pt>
                <c:pt idx="10">
                  <c:v>816</c:v>
                </c:pt>
                <c:pt idx="11">
                  <c:v>#N/A</c:v>
                </c:pt>
                <c:pt idx="12">
                  <c:v>#N/A</c:v>
                </c:pt>
                <c:pt idx="13">
                  <c:v>849</c:v>
                </c:pt>
                <c:pt idx="14">
                  <c:v>#N/A</c:v>
                </c:pt>
              </c:numCache>
            </c:numRef>
          </c:val>
          <c:smooth val="0"/>
          <c:extLst>
            <c:ext xmlns:c16="http://schemas.microsoft.com/office/drawing/2014/chart" uri="{C3380CC4-5D6E-409C-BE32-E72D297353CC}">
              <c16:uniqueId val="{00000008-0E75-471F-A562-5278F086C2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28751</c:v>
                </c:pt>
                <c:pt idx="5">
                  <c:v>28559</c:v>
                </c:pt>
                <c:pt idx="8">
                  <c:v>28659</c:v>
                </c:pt>
                <c:pt idx="11">
                  <c:v>28499</c:v>
                </c:pt>
                <c:pt idx="14">
                  <c:v>28770</c:v>
                </c:pt>
              </c:numCache>
            </c:numRef>
          </c:val>
          <c:extLst>
            <c:ext xmlns:c16="http://schemas.microsoft.com/office/drawing/2014/chart" uri="{C3380CC4-5D6E-409C-BE32-E72D297353CC}">
              <c16:uniqueId val="{00000000-0FDC-4D0E-A960-30DD1B997A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5927</c:v>
                </c:pt>
                <c:pt idx="5">
                  <c:v>6471</c:v>
                </c:pt>
                <c:pt idx="8">
                  <c:v>7303</c:v>
                </c:pt>
                <c:pt idx="11">
                  <c:v>6243</c:v>
                </c:pt>
                <c:pt idx="14">
                  <c:v>5414</c:v>
                </c:pt>
              </c:numCache>
            </c:numRef>
          </c:val>
          <c:extLst>
            <c:ext xmlns:c16="http://schemas.microsoft.com/office/drawing/2014/chart" uri="{C3380CC4-5D6E-409C-BE32-E72D297353CC}">
              <c16:uniqueId val="{00000001-0FDC-4D0E-A960-30DD1B997A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6265</c:v>
                </c:pt>
                <c:pt idx="5">
                  <c:v>6913</c:v>
                </c:pt>
                <c:pt idx="8">
                  <c:v>6916</c:v>
                </c:pt>
                <c:pt idx="11">
                  <c:v>5892</c:v>
                </c:pt>
                <c:pt idx="14">
                  <c:v>5989</c:v>
                </c:pt>
              </c:numCache>
            </c:numRef>
          </c:val>
          <c:extLst>
            <c:ext xmlns:c16="http://schemas.microsoft.com/office/drawing/2014/chart" uri="{C3380CC4-5D6E-409C-BE32-E72D297353CC}">
              <c16:uniqueId val="{00000002-0FDC-4D0E-A960-30DD1B997A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DC-4D0E-A960-30DD1B997A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DC-4D0E-A960-30DD1B997A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0FDC-4D0E-A960-30DD1B997A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3234</c:v>
                </c:pt>
                <c:pt idx="3">
                  <c:v>2923</c:v>
                </c:pt>
                <c:pt idx="6">
                  <c:v>2906</c:v>
                </c:pt>
                <c:pt idx="9">
                  <c:v>3106</c:v>
                </c:pt>
                <c:pt idx="12">
                  <c:v>3315</c:v>
                </c:pt>
              </c:numCache>
            </c:numRef>
          </c:val>
          <c:extLst>
            <c:ext xmlns:c16="http://schemas.microsoft.com/office/drawing/2014/chart" uri="{C3380CC4-5D6E-409C-BE32-E72D297353CC}">
              <c16:uniqueId val="{00000006-0FDC-4D0E-A960-30DD1B997A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1052</c:v>
                </c:pt>
                <c:pt idx="3">
                  <c:v>1482</c:v>
                </c:pt>
                <c:pt idx="6">
                  <c:v>1766</c:v>
                </c:pt>
                <c:pt idx="9">
                  <c:v>1713</c:v>
                </c:pt>
                <c:pt idx="12">
                  <c:v>2448</c:v>
                </c:pt>
              </c:numCache>
            </c:numRef>
          </c:val>
          <c:extLst>
            <c:ext xmlns:c16="http://schemas.microsoft.com/office/drawing/2014/chart" uri="{C3380CC4-5D6E-409C-BE32-E72D297353CC}">
              <c16:uniqueId val="{00000007-0FDC-4D0E-A960-30DD1B997A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3361</c:v>
                </c:pt>
                <c:pt idx="3">
                  <c:v>3336</c:v>
                </c:pt>
                <c:pt idx="6">
                  <c:v>4172</c:v>
                </c:pt>
                <c:pt idx="9">
                  <c:v>3008</c:v>
                </c:pt>
                <c:pt idx="12">
                  <c:v>2754</c:v>
                </c:pt>
              </c:numCache>
            </c:numRef>
          </c:val>
          <c:extLst>
            <c:ext xmlns:c16="http://schemas.microsoft.com/office/drawing/2014/chart" uri="{C3380CC4-5D6E-409C-BE32-E72D297353CC}">
              <c16:uniqueId val="{00000008-0FDC-4D0E-A960-30DD1B997A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627</c:v>
                </c:pt>
                <c:pt idx="3">
                  <c:v>964</c:v>
                </c:pt>
                <c:pt idx="6">
                  <c:v>1164</c:v>
                </c:pt>
                <c:pt idx="9">
                  <c:v>918</c:v>
                </c:pt>
                <c:pt idx="12">
                  <c:v>567</c:v>
                </c:pt>
              </c:numCache>
            </c:numRef>
          </c:val>
          <c:extLst>
            <c:ext xmlns:c16="http://schemas.microsoft.com/office/drawing/2014/chart" uri="{C3380CC4-5D6E-409C-BE32-E72D297353CC}">
              <c16:uniqueId val="{00000009-0FDC-4D0E-A960-30DD1B997A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37470</c:v>
                </c:pt>
                <c:pt idx="3">
                  <c:v>37898</c:v>
                </c:pt>
                <c:pt idx="6">
                  <c:v>37667</c:v>
                </c:pt>
                <c:pt idx="9">
                  <c:v>37638</c:v>
                </c:pt>
                <c:pt idx="12">
                  <c:v>38147</c:v>
                </c:pt>
              </c:numCache>
            </c:numRef>
          </c:val>
          <c:extLst>
            <c:ext xmlns:c16="http://schemas.microsoft.com/office/drawing/2014/chart" uri="{C3380CC4-5D6E-409C-BE32-E72D297353CC}">
              <c16:uniqueId val="{0000000A-0FDC-4D0E-A960-30DD1B997A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4802</c:v>
                </c:pt>
                <c:pt idx="2">
                  <c:v>#N/A</c:v>
                </c:pt>
                <c:pt idx="3">
                  <c:v>#N/A</c:v>
                </c:pt>
                <c:pt idx="4">
                  <c:v>4660</c:v>
                </c:pt>
                <c:pt idx="5">
                  <c:v>#N/A</c:v>
                </c:pt>
                <c:pt idx="6">
                  <c:v>#N/A</c:v>
                </c:pt>
                <c:pt idx="7">
                  <c:v>4799</c:v>
                </c:pt>
                <c:pt idx="8">
                  <c:v>#N/A</c:v>
                </c:pt>
                <c:pt idx="9">
                  <c:v>#N/A</c:v>
                </c:pt>
                <c:pt idx="10">
                  <c:v>5749</c:v>
                </c:pt>
                <c:pt idx="11">
                  <c:v>#N/A</c:v>
                </c:pt>
                <c:pt idx="12">
                  <c:v>#N/A</c:v>
                </c:pt>
                <c:pt idx="13">
                  <c:v>7057</c:v>
                </c:pt>
                <c:pt idx="14">
                  <c:v>#N/A</c:v>
                </c:pt>
              </c:numCache>
            </c:numRef>
          </c:val>
          <c:smooth val="0"/>
          <c:extLst>
            <c:ext xmlns:c16="http://schemas.microsoft.com/office/drawing/2014/chart" uri="{C3380CC4-5D6E-409C-BE32-E72D297353CC}">
              <c16:uniqueId val="{0000000B-0FDC-4D0E-A960-30DD1B997A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2497</c:v>
                </c:pt>
                <c:pt idx="1">
                  <c:v>1747</c:v>
                </c:pt>
                <c:pt idx="2">
                  <c:v>1864</c:v>
                </c:pt>
              </c:numCache>
            </c:numRef>
          </c:val>
          <c:extLst>
            <c:ext xmlns:c16="http://schemas.microsoft.com/office/drawing/2014/chart" uri="{C3380CC4-5D6E-409C-BE32-E72D297353CC}">
              <c16:uniqueId val="{00000000-4436-416B-A5EB-0AEB8CCB68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2242</c:v>
                </c:pt>
                <c:pt idx="1">
                  <c:v>2120</c:v>
                </c:pt>
                <c:pt idx="2">
                  <c:v>2128</c:v>
                </c:pt>
              </c:numCache>
            </c:numRef>
          </c:val>
          <c:extLst>
            <c:ext xmlns:c16="http://schemas.microsoft.com/office/drawing/2014/chart" uri="{C3380CC4-5D6E-409C-BE32-E72D297353CC}">
              <c16:uniqueId val="{00000001-4436-416B-A5EB-0AEB8CCB68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1011</c:v>
                </c:pt>
                <c:pt idx="1">
                  <c:v>830</c:v>
                </c:pt>
                <c:pt idx="2">
                  <c:v>845</c:v>
                </c:pt>
              </c:numCache>
            </c:numRef>
          </c:val>
          <c:extLst>
            <c:ext xmlns:c16="http://schemas.microsoft.com/office/drawing/2014/chart" uri="{C3380CC4-5D6E-409C-BE32-E72D297353CC}">
              <c16:uniqueId val="{00000002-4436-416B-A5EB-0AEB8CCB68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{A34E4DFE-A3E8-43D6-B96E-22F9EEBB11AC}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AFF-449B-BC67-51A884A3E1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{B6CC1E42-732C-40B1-9301-55451C01D895}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FF-449B-BC67-51A884A3E1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{AEE9857E-90FC-46B6-B31D-C20188CDB6E0}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FF-449B-BC67-51A884A3E1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{ADA56922-D12D-4038-A5D8-21FC831712A9}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FF-449B-BC67-51A884A3E1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{BF1341AB-2013-432C-803C-6E01FA24C7D7}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FF-449B-BC67-51A884A3E13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{1953CA31-C90A-40EE-A16A-1EC7F8E14FF6}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AFF-449B-BC67-51A884A3E13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{62739251-96E6-404F-B7C7-CF627A58C27B}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AFF-449B-BC67-51A884A3E13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{9F293A5E-D43F-4332-A86B-AFDD5953CDB3}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AFF-449B-BC67-51A884A3E13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{221C6C05-762F-4BF9-B10A-3DCD7653128C}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AFF-449B-BC67-51A884A3E1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65.5</c:v>
                </c:pt>
                <c:pt idx="16">
                  <c:v>66.900000000000006</c:v>
                </c:pt>
                <c:pt idx="24">
                  <c:v>67.7</c:v>
                </c:pt>
                <c:pt idx="32">
                  <c:v>67.099999999999994</c:v>
                </c:pt>
              </c:numCache>
            </c:numRef>
          </c:xVal>
          <c:yVal>
            <c:numRef>
              <c:f>公会計指標分析・財政指標組合せ分析表!$BP$51:$DC$51</c:f>
              <c:numCache>
                <c:formatCode>#,##0.0;"▲ "#,##0.0</c:formatCode>
                <c:ptCount val="40"/>
                <c:pt idx="0">
                  <c:v>28.2</c:v>
                </c:pt>
                <c:pt idx="8">
                  <c:v>27.1</c:v>
                </c:pt>
                <c:pt idx="16">
                  <c:v>27.8</c:v>
                </c:pt>
                <c:pt idx="24">
                  <c:v>32.1</c:v>
                </c:pt>
                <c:pt idx="32">
                  <c:v>36.799999999999997</c:v>
                </c:pt>
              </c:numCache>
            </c:numRef>
          </c:yVal>
          <c:smooth val="0"/>
          <c:extLst>
            <c:ext xmlns:c16="http://schemas.microsoft.com/office/drawing/2014/chart" uri="{C3380CC4-5D6E-409C-BE32-E72D297353CC}">
              <c16:uniqueId val="{00000009-DAFF-449B-BC67-51A884A3E1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{3A4BF6EF-4FFF-45C4-933E-A15E9D00979D}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AFF-449B-BC67-51A884A3E1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{8A2B7BBA-1B3A-4BD2-96CF-C49EDDE6FCE4}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FF-449B-BC67-51A884A3E1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{24383003-B635-42D1-8DB2-E322544EC085}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FF-449B-BC67-51A884A3E1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{FA78EFFA-EFD4-4F7E-B6CE-B80AF11E1624}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FF-449B-BC67-51A884A3E1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{3BA362A7-6885-4A40-A9EA-447CE80814D9}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FF-449B-BC67-51A884A3E13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{69CE7FDA-3ED7-4F82-80AC-D73498FB7005}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AFF-449B-BC67-51A884A3E13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{4AE65072-CFB4-4B88-86A6-75C383B085E3}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AFF-449B-BC67-51A884A3E13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{C88EC5F5-2BB7-430F-8CA2-3730B5A0A4EC}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AFF-449B-BC67-51A884A3E13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{BC84D2E1-1699-490F-BA48-D428599E2DF1}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AFF-449B-BC67-51A884A3E1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DAFF-449B-BC67-51A884A3E131}"/>
            </c:ext>
          </c:extLst>
        </c:ser>
        <c:dLbls>
          <c:showLegendKey val="0"/>
          <c:showVal val="1"/>
          <c:showCatName val="0"/>
          <c:showSerName val="0"/>
          <c:showPercent val="0"/>
          <c:showBubbleSize val="0"/>
        </c:dLbls>
        <c:axId val="46179840"/>
        <c:axId val="46181760"/>
      </c:scatterChart>
      <c:valAx>
        <c:axId val="46179840"/>
        <c:scaling>
          <c:orientation val="maxMin"/>
          <c:max val="69"/>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{143FE722-D1D7-414A-A55C-774E2F01A0CB}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E7A-4B71-A01E-5AFA8F5FF0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{DFF596E0-6DD0-48B0-97A6-44B750CD3813}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7A-4B71-A01E-5AFA8F5FF0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{159215C5-866E-47EF-88F7-1D6FB946F577}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7A-4B71-A01E-5AFA8F5FF0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{DAB594CB-DBC6-4F16-8556-1295A4E2F3F5}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7A-4B71-A01E-5AFA8F5FF0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{56992D6D-DFC0-4F45-9E62-3AB605CC55A9}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7A-4B71-A01E-5AFA8F5FF0C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{C0699E7E-442E-4FA4-8C43-2F481D77A200}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E7A-4B71-A01E-5AFA8F5FF0C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{A06F2400-35F2-4011-82B6-0EAE63791D5F}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E7A-4B71-A01E-5AFA8F5FF0C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{23DF1F57-C2D4-44EF-9C77-81005D3BB8AB}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E7A-4B71-A01E-5AFA8F5FF0C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{729FB852-9B97-4DD0-BE59-062293C7ECC7}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E7A-4B71-A01E-5AFA8F5FF0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2</c:v>
                </c:pt>
                <c:pt idx="16">
                  <c:v>3.4</c:v>
                </c:pt>
                <c:pt idx="24">
                  <c:v>4.3</c:v>
                </c:pt>
                <c:pt idx="32">
                  <c:v>4.7</c:v>
                </c:pt>
              </c:numCache>
            </c:numRef>
          </c:xVal>
          <c:yVal>
            <c:numRef>
              <c:f>公会計指標分析・財政指標組合せ分析表!$BP$73:$DC$73</c:f>
              <c:numCache>
                <c:formatCode>#,##0.0;"▲ "#,##0.0</c:formatCode>
                <c:ptCount val="40"/>
                <c:pt idx="0">
                  <c:v>28.2</c:v>
                </c:pt>
                <c:pt idx="8">
                  <c:v>27.1</c:v>
                </c:pt>
                <c:pt idx="16">
                  <c:v>27.8</c:v>
                </c:pt>
                <c:pt idx="24">
                  <c:v>32.1</c:v>
                </c:pt>
                <c:pt idx="32">
                  <c:v>36.799999999999997</c:v>
                </c:pt>
              </c:numCache>
            </c:numRef>
          </c:yVal>
          <c:smooth val="0"/>
          <c:extLst>
            <c:ext xmlns:c16="http://schemas.microsoft.com/office/drawing/2014/chart" uri="{C3380CC4-5D6E-409C-BE32-E72D297353CC}">
              <c16:uniqueId val="{00000009-CE7A-4B71-A01E-5AFA8F5FF0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{8E494710-73E3-4550-8968-9476176B5BDC}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E7A-4B71-A01E-5AFA8F5FF0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{DF0EB080-5D95-4D5E-B554-994DED490ADA}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7A-4B71-A01E-5AFA8F5FF0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{C5CB9CAB-5713-4D51-9F27-5793814395B2}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7A-4B71-A01E-5AFA8F5FF0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{1729BF40-1458-4A58-B1F1-628E5A8F9A49}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7A-4B71-A01E-5AFA8F5FF0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{8D12DD8D-7B85-48A5-8F97-AF4C40F78510}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7A-4B71-A01E-5AFA8F5FF0C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{8D0CE5D1-E42F-429E-B781-3C0477A5162A}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E7A-4B71-A01E-5AFA8F5FF0C8}"/>
                </c:ext>
              </c:extLst>
            </c:dLbl>
            <c:dLbl>
              <c:idx val="16"/>
              <c:layout>
                <c:manualLayout>
                  <c:x val="0"/>
                  <c:y val="9.181578004626322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{B506A10E-67D7-459D-8E66-0AEBE0639A2E}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E7A-4B71-A01E-5AFA8F5FF0C8}"/>
                </c:ext>
              </c:extLst>
            </c:dLbl>
            <c:dLbl>
              <c:idx val="24"/>
              <c:layout>
                <c:manualLayout>
                  <c:x val="0"/>
                  <c:y val="-9.1815780046263229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{9DA67458-1951-46BA-9205-1056C573C107}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E7A-4B71-A01E-5AFA8F5FF0C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{59A4C56A-5785-4CA2-84BA-F5CB070B3533}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E7A-4B71-A01E-5AFA8F5FF0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CE7A-4B71-A01E-5AFA8F5FF0C8}"/>
            </c:ext>
          </c:extLst>
        </c:ser>
        <c:dLbls>
          <c:showLegendKey val="0"/>
          <c:showVal val="1"/>
          <c:showCatName val="0"/>
          <c:showSerName val="0"/>
          <c:showPercent val="0"/>
          <c:showBubbleSize val="0"/>
        </c:dLbls>
        <c:axId val="84219776"/>
        <c:axId val="84234240"/>
      </c:scatterChart>
      <c:valAx>
        <c:axId val="84219776"/>
        <c:scaling>
          <c:orientation val="maxMin"/>
          <c:max val="6"/>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）の額は、ここ数年、魅力あるまちづくりのために必要不可欠な大型事業を推進してきたため、その地方債の償還により増加となっている。</a:t>
          </a:r>
          <a:endParaRPr lang="ja-JP" altLang="ja-JP" sz="1400">
            <a:effectLst/>
          </a:endParaRPr>
        </a:p>
        <a:p>
          <a:r>
            <a:rPr kumimoji="1" lang="ja-JP" altLang="ja-JP" sz="1100">
              <a:solidFill>
                <a:schemeClr val="dk1"/>
              </a:solidFill>
              <a:effectLst/>
              <a:latin typeface="+mn-lt"/>
              <a:ea typeface="+mn-ea"/>
              <a:cs typeface="+mn-cs"/>
            </a:rPr>
            <a:t>　なお、公共施設の耐震化等の大型事業においては、後年度交付税措置される有利な地方債を積極的に活用し、市の実質的な負担を可能な限り軽減させている。</a:t>
          </a:r>
          <a:endParaRPr lang="ja-JP" altLang="ja-JP" sz="1400">
            <a:effectLst/>
          </a:endParaRPr>
        </a:p>
        <a:p>
          <a:r>
            <a:rPr kumimoji="1" lang="ja-JP" altLang="ja-JP" sz="1100">
              <a:solidFill>
                <a:schemeClr val="dk1"/>
              </a:solidFill>
              <a:effectLst/>
              <a:latin typeface="+mn-lt"/>
              <a:ea typeface="+mn-ea"/>
              <a:cs typeface="+mn-cs"/>
            </a:rPr>
            <a:t>　今後も行財政運営に大きな影響を生じさせないよう、計画的な公債費の管理に努めていく。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債務負担行為に基づく支出予定額や、公営企業債等繰入見込み額が減少したものの、組合等負担等見込額等のが増がこれを上回り、結果として将来負担額（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4800</a:t>
          </a:r>
          <a:r>
            <a:rPr kumimoji="1" lang="ja-JP" altLang="ja-JP" sz="1100">
              <a:solidFill>
                <a:schemeClr val="dk1"/>
              </a:solidFill>
              <a:effectLst/>
              <a:latin typeface="+mn-lt"/>
              <a:ea typeface="+mn-ea"/>
              <a:cs typeface="+mn-cs"/>
            </a:rPr>
            <a:t>万円増加した。</a:t>
          </a:r>
          <a:endParaRPr lang="ja-JP" altLang="ja-JP" sz="1400">
            <a:effectLst/>
          </a:endParaRPr>
        </a:p>
        <a:p>
          <a:r>
            <a:rPr kumimoji="1" lang="ja-JP" altLang="ja-JP" sz="1100">
              <a:solidFill>
                <a:schemeClr val="dk1"/>
              </a:solidFill>
              <a:effectLst/>
              <a:latin typeface="+mn-lt"/>
              <a:ea typeface="+mn-ea"/>
              <a:cs typeface="+mn-cs"/>
            </a:rPr>
            <a:t>　また、充当可能基金が増となったものの、充当可能特定歳入</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がこれを上回り、充当可能財源等（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6100</a:t>
          </a:r>
          <a:r>
            <a:rPr kumimoji="1" lang="ja-JP" altLang="ja-JP" sz="1100">
              <a:solidFill>
                <a:schemeClr val="dk1"/>
              </a:solidFill>
              <a:effectLst/>
              <a:latin typeface="+mn-lt"/>
              <a:ea typeface="+mn-ea"/>
              <a:cs typeface="+mn-cs"/>
            </a:rPr>
            <a:t>万円減少した。</a:t>
          </a:r>
          <a:endParaRPr lang="ja-JP" altLang="ja-JP" sz="1400">
            <a:effectLst/>
          </a:endParaRPr>
        </a:p>
        <a:p>
          <a:r>
            <a:rPr kumimoji="1" lang="ja-JP" altLang="ja-JP" sz="1100">
              <a:solidFill>
                <a:schemeClr val="dk1"/>
              </a:solidFill>
              <a:effectLst/>
              <a:latin typeface="+mn-lt"/>
              <a:ea typeface="+mn-ea"/>
              <a:cs typeface="+mn-cs"/>
            </a:rPr>
            <a:t>　このため、将来負担比率の分子（（</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）ー（</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は結果として増加した。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千葉県鎌ケ谷市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・令和２年度の実質収支において、令和元年度と比較して約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千万円増加し、財政調整基金やその他の基金に積み立てを行ったため、令和２年度と比較して各種基金の残高は約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千万円増加した。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・財政調整基金については、「鎌ケ谷市財政健全化計画」において年度末残高</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億円を目標として設定している。なお、「鎌ケ谷市財政健全化計画」では、新型コロナウイルス感染症による財政への影響を踏まえ、一時的に年度末残高が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億円未満となることを許容しているが、段階的な回復に取り組み、令和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年度以降の年度末残高は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億円を確保することとしている。また、「地方債に関する総合的な管理方針」に基づき、減債基金の計画的な積み立てと取り崩しを行うほか、令和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年度からの「総合基本計画前期基本計画第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次実施計画」に計上する事業実施などのためにその他特定目的基金を適切に活用していく。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・公共施設整備基金：公共施設の整備及び改修等の事業に必要な財源に活用するもの。</a:t>
          </a:r>
          <a:endParaRPr lang="ja-JP" altLang="ja-JP" sz="1400">
            <a:effectLst/>
          </a:endParaRPr>
        </a:p>
        <a:p>
          <a:r>
            <a:rPr kumimoji="1" lang="ja-JP" altLang="ja-JP" sz="1100">
              <a:solidFill>
                <a:schemeClr val="dk1"/>
              </a:solidFill>
              <a:effectLst/>
              <a:latin typeface="+mn-lt"/>
              <a:ea typeface="+mn-ea"/>
              <a:cs typeface="+mn-cs"/>
            </a:rPr>
            <a:t>・軽井沢地区公共施設等整備基金：軽井沢地区に公共施設を設置し、及び周辺環境を整備するため活用するもの。</a:t>
          </a:r>
          <a:endParaRPr lang="ja-JP" altLang="ja-JP" sz="1400">
            <a:effectLst/>
          </a:endParaRPr>
        </a:p>
        <a:p>
          <a:r>
            <a:rPr kumimoji="1" lang="ja-JP" altLang="ja-JP" sz="1100">
              <a:solidFill>
                <a:schemeClr val="dk1"/>
              </a:solidFill>
              <a:effectLst/>
              <a:latin typeface="+mn-lt"/>
              <a:ea typeface="+mn-ea"/>
              <a:cs typeface="+mn-cs"/>
            </a:rPr>
            <a:t>・みどりの基金：公園整備などのみどりを保全する事業の財源に活用するもの。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・軽井沢地区公共施設等整備基金：主要市道整備事業実施などの財源として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百万円を取り崩したことによる減少</a:t>
          </a:r>
          <a:endParaRPr lang="ja-JP" altLang="ja-JP" sz="1400">
            <a:effectLst/>
          </a:endParaRPr>
        </a:p>
        <a:p>
          <a:r>
            <a:rPr kumimoji="1" lang="ja-JP" altLang="ja-JP" sz="1100">
              <a:solidFill>
                <a:schemeClr val="dk1"/>
              </a:solidFill>
              <a:effectLst/>
              <a:latin typeface="+mn-lt"/>
              <a:ea typeface="+mn-ea"/>
              <a:cs typeface="+mn-cs"/>
            </a:rPr>
            <a:t>・みどりの基金：公園施設長寿命化事業などで約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千万円を取り崩したことによる減少</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・公共施設整備基金：義務教育施設維持補修事業実施をはじめとした公共施設の長寿命化や現在借地となっている土地の購入に必要な財源を確保するため、計画的に積み立てを行っていく。</a:t>
          </a:r>
          <a:endParaRPr lang="ja-JP" altLang="ja-JP" sz="1400">
            <a:effectLst/>
          </a:endParaRPr>
        </a:p>
        <a:p>
          <a:r>
            <a:rPr kumimoji="1" lang="ja-JP" altLang="ja-JP" sz="1100">
              <a:solidFill>
                <a:schemeClr val="dk1"/>
              </a:solidFill>
              <a:effectLst/>
              <a:latin typeface="+mn-lt"/>
              <a:ea typeface="+mn-ea"/>
              <a:cs typeface="+mn-cs"/>
            </a:rPr>
            <a:t>・軽井沢地区公共施設等整備基金：廃棄物処理施設周辺整備事業実施などのほか、軽井沢地区の周辺整備のため、計画的に取り崩しを行っていく。</a:t>
          </a:r>
          <a:endParaRPr lang="ja-JP" altLang="ja-JP" sz="1400">
            <a:effectLst/>
          </a:endParaRPr>
        </a:p>
        <a:p>
          <a:r>
            <a:rPr kumimoji="1" lang="ja-JP" altLang="ja-JP" sz="1100">
              <a:solidFill>
                <a:schemeClr val="dk1"/>
              </a:solidFill>
              <a:effectLst/>
              <a:latin typeface="+mn-lt"/>
              <a:ea typeface="+mn-ea"/>
              <a:cs typeface="+mn-cs"/>
            </a:rPr>
            <a:t>・みどりの基金：公園施設長寿命化事業実施などのほか、公園整備をはじめとした、みどりを保全する事業実施のため計画的に取崩しを行っていく。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・令和２年度決算の実質収支が増額となったことなどに伴い、財政調整基金への積立てが前年度と比較して約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千万円増加し</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億５千万円となっ</a:t>
          </a:r>
          <a:r>
            <a:rPr kumimoji="1" lang="ja-JP" altLang="ja-JP" sz="1100">
              <a:solidFill>
                <a:schemeClr val="dk1"/>
              </a:solidFill>
              <a:effectLst/>
              <a:latin typeface="+mn-lt"/>
              <a:ea typeface="+mn-ea"/>
              <a:cs typeface="+mn-cs"/>
            </a:rPr>
            <a:t>た。また、新型コロナウイルス感染症対策の財源等として基金を活用したものの、取り崩し額が前年度と比較して約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千万円減少し</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千万円となったため、残高は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万円の増加となった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・「財政健全化計画」に基づき、特に経済状況に影響のある市民税約</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億円（令和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％相当額、標準財政規模約</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％相当額の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億円を基準に、少子高齢化の進展による市税収入の減や社会保障費の増などに対する財源の対応を考慮し、</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億円を数値目標とする（当初予算編成後の目標額は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・「地方債に関する総合的な管理方針」や、公債費の状況から約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百万円を取り崩したものの、約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百万円を積み立てたことにより、約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百万円の増加となった。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・「地方債に関する総合的な管理方針」を基本に積立てや取崩しを実施していくが、引き続き公債費見込みのうち</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億円を超える部分の半額を減債基金の取崩しで対応していく。</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年後の令和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年度末の残高で約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億円を確保するため、計画的な積み立てを行っていく。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CEE369F-1E92-4B56-9E8A-F49097C7A6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1080D48-8F7D-4940-BEC5-0DA3646C59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5315CA2-976C-4B58-A9CB-65BEFBE13AF2}"/>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4875591-90A6-444A-9584-D0B6CD0C4EF2}"/>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67ABED2-84E4-4EC2-B3EE-1592B7004145}"/>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AD15E04-4746-4B20-A74D-71E9CEFAA4DB}"/>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BB4CAFF-CA5F-49CD-935D-6A24E4F9A0F3}"/>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137BD47-CDA3-4710-ADAF-86BF868E3B3A}"/>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07FA9ED-C4BA-47BE-B333-5504A9B74663}"/>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D02F3F5-6E1E-4029-8904-FD729A3A9531}"/>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EF37DD4-A8D6-4D9E-AF74-D56256516B2C}"/>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9CC4790-14F5-480D-A70C-5AEF9747515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109,871
108,138
21.08
45,167,626
42,094,516
2,844,072
21,476,419
38,146,598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2E878BE-30A6-42F0-B35F-EE0907F4C664}"/>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9AFC78A-0F2B-4159-A935-A0B8580997D0}"/>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15877CE-B974-4B6E-8779-C1786D9326AD}"/>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24DE12B-FBC3-4C55-B6ED-5DF3D2C0731F}"/>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CFFA2B8-CFAB-4A2A-B1FC-39607F6A67D5}"/>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365E0E9-8E64-4FDF-8FAF-31223AB601BC}"/>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BE328A5-D426-4C89-AAA0-CD566B4F32C2}"/>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69C1FBA-BDA1-4766-BB0D-9C45175421E2}"/>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F29C8CB-EE6E-474F-B9A3-EE9E098A5BD5}"/>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CF54349-9B52-4AEC-BE37-AF707A2EE5F6}"/>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8CCFF62-FC88-4C52-9CDE-075459B5A8A5}"/>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D832EBC-2AB0-4780-ADFB-9D096A04553F}"/>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E8D9849-CABB-4EF6-A5C3-076A186BD6C7}"/>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2292CE4-3A38-4C74-9328-324D3B5C4998}"/>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F49F1AB-7640-48C2-9B8D-FAD9528CBCD6}"/>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EE93A81-9553-4846-9E2D-CB17D33B5EBC}"/>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96DCB67-A1A8-4025-93E3-3F90E354B23B}"/>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7EE9A99-0F7A-4391-AA6E-2776D3A938D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89E159B-0C94-4A1C-A469-49A23C021065}"/>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6ECB9C4-BA21-4CE3-8991-DA2B65D5818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CFAC7F4-A7FA-4492-A601-50D87A85E07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A511561-2E98-45DD-9413-37D9DA07239C}"/>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51C416F-158A-4D4A-8873-1603444ACD2E}"/>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AE93A2D-6978-4877-8150-287E980C34D4}"/>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2CD9E63-30F5-4038-A529-3F2113BE27BC}"/>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9C71159-9FB9-4EE1-B75A-CE3DFDB82503}"/>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5233188-5B62-4640-9A38-8C3433DA1679}"/>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52B6391-DD20-4774-8485-9E31BBA73909}"/>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DAC6D9C-07F3-4F29-8E62-5E796B7D097E}"/>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B419D7E-9CBA-4E8C-AC08-4A74B99672F3}"/>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6965281-DC16-43C5-BE58-25FDD9C38E43}"/>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7635AFC-FD5A-4CB0-87B6-F1F60F084BA0}"/>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F19D6FF-2158-45E5-AEE1-8DFC054B5F64}"/>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7D766C-C9F6-4C16-9AC9-6292F9E10CBA}"/>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A4152AB-8EDF-4BC2-A18B-E45EE59AB490}"/>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年度は、学校施設や市庁舎、陸上競技場等の改修を実施したため、昨年度と比較して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減となったものの、依然として類似団体平均値よりも高い状況となっている。要因としては、市営住宅、保育園、学校施設、体育館及び一般廃棄物処理施設などの有形固定資産減価償却率が比較的高いことも挙げられる。</a:t>
          </a:r>
        </a:p>
        <a:p>
          <a:r>
            <a:rPr kumimoji="1" lang="ja-JP" altLang="en-US" sz="1100">
              <a:latin typeface="ＭＳ Ｐゴシック" panose="020B0600070205080204" pitchFamily="50" charset="-128"/>
              <a:ea typeface="ＭＳ Ｐゴシック" panose="020B0600070205080204" pitchFamily="50" charset="-128"/>
            </a:rPr>
            <a:t>　引き続き公共施設等総合管理計画及び個別計画に基づき、計画的な保全を実施することで施設の長寿命化を図り、財政負担の軽減と平準化を図っていく。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5BCC785-2F72-4A69-B54C-5B13DDDC4E4A}"/>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C7FC4CE-F5AA-4D22-9342-73E7ED5D08C9}"/>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DAB4FD0-369C-4B4A-8D51-6BB3E06C65FB}"/>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8B7945F-A941-45F6-9891-10D09E3D2311}"/>
            </a:ext>
          </a:extLst>
        </xdr:cNvPr>
        <xdr:cNvCxnSpPr/>
      </xdr:nvCxnSpPr>
      <xdr:spPr>
        <a:xfrm>
          <a:off x="1142365" y="66611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E4C54B7A-FC85-40F1-BD2F-EB7A767BC79F}"/>
            </a:ext>
          </a:extLst>
        </xdr:cNvPr>
        <xdr:cNvSpPr txBox="1"/>
      </xdr:nvSpPr>
      <xdr:spPr>
        <a:xfrm>
          <a:off x="731041" y="6569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6CE79BE-42AB-4B99-BBDC-B465B97C678A}"/>
            </a:ext>
          </a:extLst>
        </xdr:cNvPr>
        <xdr:cNvCxnSpPr/>
      </xdr:nvCxnSpPr>
      <xdr:spPr>
        <a:xfrm>
          <a:off x="1142365" y="62312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629657F7-3124-46D6-ADDF-92EE8FD8E0B5}"/>
            </a:ext>
          </a:extLst>
        </xdr:cNvPr>
        <xdr:cNvSpPr txBox="1"/>
      </xdr:nvSpPr>
      <xdr:spPr>
        <a:xfrm>
          <a:off x="784241" y="6133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4B2609A-2529-43F6-8438-503F35865F66}"/>
            </a:ext>
          </a:extLst>
        </xdr:cNvPr>
        <xdr:cNvCxnSpPr/>
      </xdr:nvCxnSpPr>
      <xdr:spPr>
        <a:xfrm>
          <a:off x="1142365" y="57975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F898F061-758D-41C6-AE06-E3D9714C8A9A}"/>
            </a:ext>
          </a:extLst>
        </xdr:cNvPr>
        <xdr:cNvSpPr txBox="1"/>
      </xdr:nvSpPr>
      <xdr:spPr>
        <a:xfrm>
          <a:off x="78424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55924234-85E7-46AD-BF44-5EA3E5DCB046}"/>
            </a:ext>
          </a:extLst>
        </xdr:cNvPr>
        <xdr:cNvCxnSpPr/>
      </xdr:nvCxnSpPr>
      <xdr:spPr>
        <a:xfrm>
          <a:off x="1142365" y="53657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5EFB9AC-01D6-43F5-929B-7990E2903134}"/>
            </a:ext>
          </a:extLst>
        </xdr:cNvPr>
        <xdr:cNvSpPr txBox="1"/>
      </xdr:nvSpPr>
      <xdr:spPr>
        <a:xfrm>
          <a:off x="784241" y="5268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D9C51B4-1623-4AFE-88F1-5C1597A203CB}"/>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5CD0C95-ECF9-4EFC-A76F-BC5B942CE317}"/>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D020EB7-C1D0-40B5-BE2D-6B3AC85ECE55}"/>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a:extLst>
            <a:ext uri="{FF2B5EF4-FFF2-40B4-BE49-F238E27FC236}">
              <a16:creationId xmlns:a16="http://schemas.microsoft.com/office/drawing/2014/main" id="{1F6EAFAA-71ED-4EE3-A674-81EFF2C5D468}"/>
            </a:ext>
          </a:extLst>
        </xdr:cNvPr>
        <xdr:cNvCxnSpPr/>
      </xdr:nvCxnSpPr>
      <xdr:spPr>
        <a:xfrm flipV="1">
          <a:off x="4295775" y="5335270"/>
          <a:ext cx="127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a:extLst>
            <a:ext uri="{FF2B5EF4-FFF2-40B4-BE49-F238E27FC236}">
              <a16:creationId xmlns:a16="http://schemas.microsoft.com/office/drawing/2014/main" id="{051228BD-04DF-49EC-95FE-44B1B1796B68}"/>
            </a:ext>
          </a:extLst>
        </xdr:cNvPr>
        <xdr:cNvSpPr txBox="1"/>
      </xdr:nvSpPr>
      <xdr:spPr>
        <a:xfrm>
          <a:off x="4342765" y="656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a:extLst>
            <a:ext uri="{FF2B5EF4-FFF2-40B4-BE49-F238E27FC236}">
              <a16:creationId xmlns:a16="http://schemas.microsoft.com/office/drawing/2014/main" id="{C7EF1095-AAAF-4F05-98C2-3092C2D4AD96}"/>
            </a:ext>
          </a:extLst>
        </xdr:cNvPr>
        <xdr:cNvCxnSpPr/>
      </xdr:nvCxnSpPr>
      <xdr:spPr>
        <a:xfrm>
          <a:off x="4206875" y="656183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a:extLst>
            <a:ext uri="{FF2B5EF4-FFF2-40B4-BE49-F238E27FC236}">
              <a16:creationId xmlns:a16="http://schemas.microsoft.com/office/drawing/2014/main" id="{CEB3225A-E934-4AC8-B5A3-F75D47603BF4}"/>
            </a:ext>
          </a:extLst>
        </xdr:cNvPr>
        <xdr:cNvSpPr txBox="1"/>
      </xdr:nvSpPr>
      <xdr:spPr>
        <a:xfrm>
          <a:off x="4342765" y="510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a:extLst>
            <a:ext uri="{FF2B5EF4-FFF2-40B4-BE49-F238E27FC236}">
              <a16:creationId xmlns:a16="http://schemas.microsoft.com/office/drawing/2014/main" id="{2D3C7FA4-F483-46AF-8D52-407AEE9B3F52}"/>
            </a:ext>
          </a:extLst>
        </xdr:cNvPr>
        <xdr:cNvCxnSpPr/>
      </xdr:nvCxnSpPr>
      <xdr:spPr>
        <a:xfrm>
          <a:off x="4206875" y="533527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630408E2-E947-40F5-A978-1BB65E7BB370}"/>
            </a:ext>
          </a:extLst>
        </xdr:cNvPr>
        <xdr:cNvSpPr txBox="1"/>
      </xdr:nvSpPr>
      <xdr:spPr>
        <a:xfrm>
          <a:off x="4342765" y="5661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B73C569F-9024-4520-9B84-8266230D5517}"/>
            </a:ext>
          </a:extLst>
        </xdr:cNvPr>
        <xdr:cNvSpPr/>
      </xdr:nvSpPr>
      <xdr:spPr>
        <a:xfrm>
          <a:off x="4244975" y="58134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a:extLst>
            <a:ext uri="{FF2B5EF4-FFF2-40B4-BE49-F238E27FC236}">
              <a16:creationId xmlns:a16="http://schemas.microsoft.com/office/drawing/2014/main" id="{458998A4-778B-4473-A785-26A09DF5EF33}"/>
            </a:ext>
          </a:extLst>
        </xdr:cNvPr>
        <xdr:cNvSpPr/>
      </xdr:nvSpPr>
      <xdr:spPr>
        <a:xfrm>
          <a:off x="3611880" y="5817489"/>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a:extLst>
            <a:ext uri="{FF2B5EF4-FFF2-40B4-BE49-F238E27FC236}">
              <a16:creationId xmlns:a16="http://schemas.microsoft.com/office/drawing/2014/main" id="{C96EFF47-D62B-4E68-BE24-82FC2B20B5E9}"/>
            </a:ext>
          </a:extLst>
        </xdr:cNvPr>
        <xdr:cNvSpPr/>
      </xdr:nvSpPr>
      <xdr:spPr>
        <a:xfrm>
          <a:off x="2926080" y="580072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a:extLst>
            <a:ext uri="{FF2B5EF4-FFF2-40B4-BE49-F238E27FC236}">
              <a16:creationId xmlns:a16="http://schemas.microsoft.com/office/drawing/2014/main" id="{9607C162-B764-4FD6-AAB3-9DDCB5BDA2B6}"/>
            </a:ext>
          </a:extLst>
        </xdr:cNvPr>
        <xdr:cNvSpPr/>
      </xdr:nvSpPr>
      <xdr:spPr>
        <a:xfrm>
          <a:off x="2240280" y="5785104"/>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a:extLst>
            <a:ext uri="{FF2B5EF4-FFF2-40B4-BE49-F238E27FC236}">
              <a16:creationId xmlns:a16="http://schemas.microsoft.com/office/drawing/2014/main" id="{27008D8C-EAC2-44BF-8535-BA93D82FC16B}"/>
            </a:ext>
          </a:extLst>
        </xdr:cNvPr>
        <xdr:cNvSpPr/>
      </xdr:nvSpPr>
      <xdr:spPr>
        <a:xfrm>
          <a:off x="1554480" y="5774563"/>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B5BB44D-DFB6-48F7-ACF6-483C17E3080D}"/>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0011538-5584-4467-9C92-E15DF3080606}"/>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E349F5A-3934-4012-B872-5EA78856514C}"/>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35EBCD4-F34E-4F6A-B265-3FE6BF1F5BBD}"/>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7DDEF60-C339-4501-B4A3-5CCE770572B8}"/>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4064</xdr:rowOff>
    </xdr:from>
    <xdr:to>
      <xdr:col>23</xdr:col>
      <xdr:colOff>136525</xdr:colOff>
      <xdr:row>30</xdr:row>
      <xdr:rowOff>105664</xdr:rowOff>
    </xdr:to>
    <xdr:sp macro="" textlink="">
      <xdr:nvSpPr>
        <xdr:cNvPr id="79" name="楕円 78">
          <a:extLst>
            <a:ext uri="{FF2B5EF4-FFF2-40B4-BE49-F238E27FC236}">
              <a16:creationId xmlns:a16="http://schemas.microsoft.com/office/drawing/2014/main" id="{003088B7-5C83-4179-A668-BB592C89E2EC}"/>
            </a:ext>
          </a:extLst>
        </xdr:cNvPr>
        <xdr:cNvSpPr/>
      </xdr:nvSpPr>
      <xdr:spPr>
        <a:xfrm>
          <a:off x="4244975" y="59019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153941</xdr:rowOff>
    </xdr:from>
    <xdr:ext cx="405111" cy="259045"/>
    <xdr:sp macro="" textlink="">
      <xdr:nvSpPr>
        <xdr:cNvPr id="80" name="有形固定資産減価償却率該当値テキスト">
          <a:extLst>
            <a:ext uri="{FF2B5EF4-FFF2-40B4-BE49-F238E27FC236}">
              <a16:creationId xmlns:a16="http://schemas.microsoft.com/office/drawing/2014/main" id="{D5BCE6BE-77F9-4607-8596-169DBB4B3AC6}"/>
            </a:ext>
          </a:extLst>
        </xdr:cNvPr>
        <xdr:cNvSpPr txBox="1"/>
      </xdr:nvSpPr>
      <xdr:spPr>
        <a:xfrm>
          <a:off x="4342765" y="58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17018</xdr:rowOff>
    </xdr:from>
    <xdr:to>
      <xdr:col>19</xdr:col>
      <xdr:colOff>187325</xdr:colOff>
      <xdr:row>30</xdr:row>
      <xdr:rowOff>118618</xdr:rowOff>
    </xdr:to>
    <xdr:sp macro="" textlink="">
      <xdr:nvSpPr>
        <xdr:cNvPr id="81" name="楕円 80">
          <a:extLst>
            <a:ext uri="{FF2B5EF4-FFF2-40B4-BE49-F238E27FC236}">
              <a16:creationId xmlns:a16="http://schemas.microsoft.com/office/drawing/2014/main" id="{CEADB11C-9997-4E15-A56A-A288007A4800}"/>
            </a:ext>
          </a:extLst>
        </xdr:cNvPr>
        <xdr:cNvSpPr/>
      </xdr:nvSpPr>
      <xdr:spPr>
        <a:xfrm>
          <a:off x="3611880" y="5916803"/>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54864</xdr:rowOff>
    </xdr:from>
    <xdr:to>
      <xdr:col>23</xdr:col>
      <xdr:colOff>85725</xdr:colOff>
      <xdr:row>30</xdr:row>
      <xdr:rowOff>67818</xdr:rowOff>
    </xdr:to>
    <xdr:cxnSp macro="">
      <xdr:nvCxnSpPr>
        <xdr:cNvPr id="82" name="直線コネクタ 81">
          <a:extLst>
            <a:ext uri="{FF2B5EF4-FFF2-40B4-BE49-F238E27FC236}">
              <a16:creationId xmlns:a16="http://schemas.microsoft.com/office/drawing/2014/main" id="{86B2AB03-3E0F-431C-A4C4-373D9BDBF9FB}"/>
            </a:ext>
          </a:extLst>
        </xdr:cNvPr>
        <xdr:cNvCxnSpPr/>
      </xdr:nvCxnSpPr>
      <xdr:spPr>
        <a:xfrm flipV="1">
          <a:off x="3656965" y="5954649"/>
          <a:ext cx="640715"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171196</xdr:rowOff>
    </xdr:from>
    <xdr:to>
      <xdr:col>15</xdr:col>
      <xdr:colOff>187325</xdr:colOff>
      <xdr:row>30</xdr:row>
      <xdr:rowOff>101346</xdr:rowOff>
    </xdr:to>
    <xdr:sp macro="" textlink="">
      <xdr:nvSpPr>
        <xdr:cNvPr id="83" name="楕円 82">
          <a:extLst>
            <a:ext uri="{FF2B5EF4-FFF2-40B4-BE49-F238E27FC236}">
              <a16:creationId xmlns:a16="http://schemas.microsoft.com/office/drawing/2014/main" id="{0227D529-76D3-41CB-B3B0-C10A1A13BB5F}"/>
            </a:ext>
          </a:extLst>
        </xdr:cNvPr>
        <xdr:cNvSpPr/>
      </xdr:nvSpPr>
      <xdr:spPr>
        <a:xfrm>
          <a:off x="2926080" y="5899531"/>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50546</xdr:rowOff>
    </xdr:from>
    <xdr:to>
      <xdr:col>19</xdr:col>
      <xdr:colOff>136525</xdr:colOff>
      <xdr:row>30</xdr:row>
      <xdr:rowOff>67818</xdr:rowOff>
    </xdr:to>
    <xdr:cxnSp macro="">
      <xdr:nvCxnSpPr>
        <xdr:cNvPr id="84" name="直線コネクタ 83">
          <a:extLst>
            <a:ext uri="{FF2B5EF4-FFF2-40B4-BE49-F238E27FC236}">
              <a16:creationId xmlns:a16="http://schemas.microsoft.com/office/drawing/2014/main" id="{250BE568-88FE-4EFD-BA91-47907432D36E}"/>
            </a:ext>
          </a:extLst>
        </xdr:cNvPr>
        <xdr:cNvCxnSpPr/>
      </xdr:nvCxnSpPr>
      <xdr:spPr>
        <a:xfrm>
          <a:off x="2971165" y="5950331"/>
          <a:ext cx="6858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85" name="楕円 84">
          <a:extLst>
            <a:ext uri="{FF2B5EF4-FFF2-40B4-BE49-F238E27FC236}">
              <a16:creationId xmlns:a16="http://schemas.microsoft.com/office/drawing/2014/main" id="{99A236A2-90A9-4D34-A8C5-110E534FFEF4}"/>
            </a:ext>
          </a:extLst>
        </xdr:cNvPr>
        <xdr:cNvSpPr/>
      </xdr:nvSpPr>
      <xdr:spPr>
        <a:xfrm>
          <a:off x="2240280" y="58635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50546</xdr:rowOff>
    </xdr:to>
    <xdr:cxnSp macro="">
      <xdr:nvCxnSpPr>
        <xdr:cNvPr id="86" name="直線コネクタ 85">
          <a:extLst>
            <a:ext uri="{FF2B5EF4-FFF2-40B4-BE49-F238E27FC236}">
              <a16:creationId xmlns:a16="http://schemas.microsoft.com/office/drawing/2014/main" id="{D34026EA-5406-4D2F-AC48-15D6C7F7047C}"/>
            </a:ext>
          </a:extLst>
        </xdr:cNvPr>
        <xdr:cNvCxnSpPr/>
      </xdr:nvCxnSpPr>
      <xdr:spPr>
        <a:xfrm>
          <a:off x="2285365" y="5912485"/>
          <a:ext cx="6858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123698</xdr:rowOff>
    </xdr:from>
    <xdr:to>
      <xdr:col>7</xdr:col>
      <xdr:colOff>187325</xdr:colOff>
      <xdr:row>30</xdr:row>
      <xdr:rowOff>53848</xdr:rowOff>
    </xdr:to>
    <xdr:sp macro="" textlink="">
      <xdr:nvSpPr>
        <xdr:cNvPr id="87" name="楕円 86">
          <a:extLst>
            <a:ext uri="{FF2B5EF4-FFF2-40B4-BE49-F238E27FC236}">
              <a16:creationId xmlns:a16="http://schemas.microsoft.com/office/drawing/2014/main" id="{92A8BF5C-0B98-4E20-83E3-753695EA1329}"/>
            </a:ext>
          </a:extLst>
        </xdr:cNvPr>
        <xdr:cNvSpPr/>
      </xdr:nvSpPr>
      <xdr:spPr>
        <a:xfrm>
          <a:off x="1554480" y="585012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3048</xdr:rowOff>
    </xdr:from>
    <xdr:to>
      <xdr:col>11</xdr:col>
      <xdr:colOff>136525</xdr:colOff>
      <xdr:row>30</xdr:row>
      <xdr:rowOff>20320</xdr:rowOff>
    </xdr:to>
    <xdr:cxnSp macro="">
      <xdr:nvCxnSpPr>
        <xdr:cNvPr id="88" name="直線コネクタ 87">
          <a:extLst>
            <a:ext uri="{FF2B5EF4-FFF2-40B4-BE49-F238E27FC236}">
              <a16:creationId xmlns:a16="http://schemas.microsoft.com/office/drawing/2014/main" id="{EB373C85-C555-46C4-8FAF-D6ADC80BC4BB}"/>
            </a:ext>
          </a:extLst>
        </xdr:cNvPr>
        <xdr:cNvCxnSpPr/>
      </xdr:nvCxnSpPr>
      <xdr:spPr>
        <a:xfrm>
          <a:off x="1599565" y="5899023"/>
          <a:ext cx="6858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a:extLst>
            <a:ext uri="{FF2B5EF4-FFF2-40B4-BE49-F238E27FC236}">
              <a16:creationId xmlns:a16="http://schemas.microsoft.com/office/drawing/2014/main" id="{4E6CC27D-02CA-43FE-872D-527A6425A369}"/>
            </a:ext>
          </a:extLst>
        </xdr:cNvPr>
        <xdr:cNvSpPr txBox="1"/>
      </xdr:nvSpPr>
      <xdr:spPr>
        <a:xfrm>
          <a:off x="3464569" y="558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0" name="n_2aveValue有形固定資産減価償却率">
          <a:extLst>
            <a:ext uri="{FF2B5EF4-FFF2-40B4-BE49-F238E27FC236}">
              <a16:creationId xmlns:a16="http://schemas.microsoft.com/office/drawing/2014/main" id="{DB701F69-97C3-400E-A838-E4467CBC7DD5}"/>
            </a:ext>
          </a:extLst>
        </xdr:cNvPr>
        <xdr:cNvSpPr txBox="1"/>
      </xdr:nvSpPr>
      <xdr:spPr>
        <a:xfrm>
          <a:off x="2793374"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91" name="n_3aveValue有形固定資産減価償却率">
          <a:extLst>
            <a:ext uri="{FF2B5EF4-FFF2-40B4-BE49-F238E27FC236}">
              <a16:creationId xmlns:a16="http://schemas.microsoft.com/office/drawing/2014/main" id="{2D12C460-5311-49D9-8081-F42DA94A2E59}"/>
            </a:ext>
          </a:extLst>
        </xdr:cNvPr>
        <xdr:cNvSpPr txBox="1"/>
      </xdr:nvSpPr>
      <xdr:spPr>
        <a:xfrm>
          <a:off x="2107574" y="55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92" name="n_4aveValue有形固定資産減価償却率">
          <a:extLst>
            <a:ext uri="{FF2B5EF4-FFF2-40B4-BE49-F238E27FC236}">
              <a16:creationId xmlns:a16="http://schemas.microsoft.com/office/drawing/2014/main" id="{0F7CDD49-1D7F-402F-8A25-6245953CB080}"/>
            </a:ext>
          </a:extLst>
        </xdr:cNvPr>
        <xdr:cNvSpPr txBox="1"/>
      </xdr:nvSpPr>
      <xdr:spPr>
        <a:xfrm>
          <a:off x="1421774" y="555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109745</xdr:rowOff>
    </xdr:from>
    <xdr:ext cx="405111" cy="259045"/>
    <xdr:sp macro="" textlink="">
      <xdr:nvSpPr>
        <xdr:cNvPr id="93" name="n_1mainValue有形固定資産減価償却率">
          <a:extLst>
            <a:ext uri="{FF2B5EF4-FFF2-40B4-BE49-F238E27FC236}">
              <a16:creationId xmlns:a16="http://schemas.microsoft.com/office/drawing/2014/main" id="{9B90D1CA-60F2-40AE-A71C-0549E5FCAB9E}"/>
            </a:ext>
          </a:extLst>
        </xdr:cNvPr>
        <xdr:cNvSpPr txBox="1"/>
      </xdr:nvSpPr>
      <xdr:spPr>
        <a:xfrm>
          <a:off x="3464569" y="600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92473</xdr:rowOff>
    </xdr:from>
    <xdr:ext cx="405111" cy="259045"/>
    <xdr:sp macro="" textlink="">
      <xdr:nvSpPr>
        <xdr:cNvPr id="94" name="n_2mainValue有形固定資産減価償却率">
          <a:extLst>
            <a:ext uri="{FF2B5EF4-FFF2-40B4-BE49-F238E27FC236}">
              <a16:creationId xmlns:a16="http://schemas.microsoft.com/office/drawing/2014/main" id="{ADD7139D-93DE-4B21-9467-5541A86554AF}"/>
            </a:ext>
          </a:extLst>
        </xdr:cNvPr>
        <xdr:cNvSpPr txBox="1"/>
      </xdr:nvSpPr>
      <xdr:spPr>
        <a:xfrm>
          <a:off x="2793374" y="599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62247</xdr:rowOff>
    </xdr:from>
    <xdr:ext cx="405111" cy="259045"/>
    <xdr:sp macro="" textlink="">
      <xdr:nvSpPr>
        <xdr:cNvPr id="95" name="n_3mainValue有形固定資産減価償却率">
          <a:extLst>
            <a:ext uri="{FF2B5EF4-FFF2-40B4-BE49-F238E27FC236}">
              <a16:creationId xmlns:a16="http://schemas.microsoft.com/office/drawing/2014/main" id="{2D12C0CE-68DE-4E59-BBA9-8252F136F9FB}"/>
            </a:ext>
          </a:extLst>
        </xdr:cNvPr>
        <xdr:cNvSpPr txBox="1"/>
      </xdr:nvSpPr>
      <xdr:spPr>
        <a:xfrm>
          <a:off x="2107574" y="595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44975</xdr:rowOff>
    </xdr:from>
    <xdr:ext cx="405111" cy="259045"/>
    <xdr:sp macro="" textlink="">
      <xdr:nvSpPr>
        <xdr:cNvPr id="96" name="n_4mainValue有形固定資産減価償却率">
          <a:extLst>
            <a:ext uri="{FF2B5EF4-FFF2-40B4-BE49-F238E27FC236}">
              <a16:creationId xmlns:a16="http://schemas.microsoft.com/office/drawing/2014/main" id="{C3B56EF8-65C8-42E4-ABA6-4345EE8C70FF}"/>
            </a:ext>
          </a:extLst>
        </xdr:cNvPr>
        <xdr:cNvSpPr txBox="1"/>
      </xdr:nvSpPr>
      <xdr:spPr>
        <a:xfrm>
          <a:off x="1421774" y="594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71AA0D76-1178-40AF-894F-B9999ED565FA}"/>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E8780F5-EC1A-4B7F-B323-811C99EEC05C}"/>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D7AD7961-ED94-4A66-B55C-6FB958982694}"/>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A6FA6C1-060C-46CC-B395-58EE4E71EF13}"/>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7E2FF96-9F6E-4433-9976-A90C366BD906}"/>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7317860D-8F55-4210-AF98-59AAB13EA67E}"/>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4A8B7090-C9F9-4537-BC02-D94E67B51EDF}"/>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9E5C0A4F-620D-4354-ADD4-ED6B057D76FE}"/>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DA15754A-1FDF-440F-AD6D-BBF1358F261A}"/>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85A55BC4-C7E3-4D5D-8C7D-2B035BE28E85}"/>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F07EB7B-16EF-4F68-AD41-4694A6519E62}"/>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58FAE07-6775-4AF1-867D-8C4350A50D2D}"/>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CF562FEF-1B8E-47D3-9224-C723B7CF0FBD}"/>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類似団体内平均値と比較すると高い状況であるが、令和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170.1</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要因としては、分母となる経常一般財源等の歳入について、地方交付税や地方消費税交付金、臨時財政対策債などが対前年度から増となったことによる。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今後も義務教育施設維持補修事業などの実施に伴う事業債残高の増が見込まれるが、市で定めた「地方債に関する総合的な管理方針」に基づき、適切に対応していく。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13E595E7-D4FA-4EBE-8320-779FA3BBB043}"/>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ED1A9394-B604-484E-85FB-15E71A7596D1}"/>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9D02400-E717-4A01-A633-9AF54FB907AE}"/>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705FFB70-9FE0-47D8-8404-2EF170E50AA5}"/>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9F405AA0-4D48-4289-8FEE-CF28AE1F3A8E}"/>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EE07975-C636-4D1C-9A19-B3B5AD26CB52}"/>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B6BD2D24-CEE1-4291-B2EC-0E3DF6B343BF}"/>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6119765B-0CBF-455B-91A5-A28B180CB811}"/>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F8756CD0-9AA4-4F60-8047-D7496C927C34}"/>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D6D3F1A-82DD-4DDB-A43E-8E69EFBCF81C}"/>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50B7151F-61BF-4D68-BB17-EF3561321889}"/>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1EB721E2-34E9-4377-BC52-BB08925363C6}"/>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3C201213-AB03-4AB5-BDE4-E327914CF2D1}"/>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36BF95E7-DCC0-42D5-B842-3CFD337B44EF}"/>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8ED922B0-17DD-41BB-A11F-88D441837E7C}"/>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9A19A0F-129B-424B-A9BE-F2B03D301505}"/>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65B54612-8561-4233-9B8A-8B5E8E67DFD6}"/>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a:extLst>
            <a:ext uri="{FF2B5EF4-FFF2-40B4-BE49-F238E27FC236}">
              <a16:creationId xmlns:a16="http://schemas.microsoft.com/office/drawing/2014/main" id="{84F148B4-FA24-4DF5-8D2D-6CC17C25F55C}"/>
            </a:ext>
          </a:extLst>
        </xdr:cNvPr>
        <xdr:cNvCxnSpPr/>
      </xdr:nvCxnSpPr>
      <xdr:spPr>
        <a:xfrm flipV="1">
          <a:off x="13313410" y="5240473"/>
          <a:ext cx="1269" cy="1388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a:extLst>
            <a:ext uri="{FF2B5EF4-FFF2-40B4-BE49-F238E27FC236}">
              <a16:creationId xmlns:a16="http://schemas.microsoft.com/office/drawing/2014/main" id="{076EA9EB-6723-4F04-9E9F-3E3A1B27C41F}"/>
            </a:ext>
          </a:extLst>
        </xdr:cNvPr>
        <xdr:cNvSpPr txBox="1"/>
      </xdr:nvSpPr>
      <xdr:spPr>
        <a:xfrm>
          <a:off x="13369925" y="663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a:extLst>
            <a:ext uri="{FF2B5EF4-FFF2-40B4-BE49-F238E27FC236}">
              <a16:creationId xmlns:a16="http://schemas.microsoft.com/office/drawing/2014/main" id="{2038CFE7-3ABD-45D0-8B56-F62D2601254A}"/>
            </a:ext>
          </a:extLst>
        </xdr:cNvPr>
        <xdr:cNvCxnSpPr/>
      </xdr:nvCxnSpPr>
      <xdr:spPr>
        <a:xfrm>
          <a:off x="13251180" y="6628819"/>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159E010E-52CF-4C37-8625-208916DE8860}"/>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B28CE875-1296-48A9-BE15-BC863C83DB78}"/>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2" name="債務償還比率平均値テキスト">
          <a:extLst>
            <a:ext uri="{FF2B5EF4-FFF2-40B4-BE49-F238E27FC236}">
              <a16:creationId xmlns:a16="http://schemas.microsoft.com/office/drawing/2014/main" id="{ED3BAB2D-E1A2-4152-A544-FEE7925A8624}"/>
            </a:ext>
          </a:extLst>
        </xdr:cNvPr>
        <xdr:cNvSpPr txBox="1"/>
      </xdr:nvSpPr>
      <xdr:spPr>
        <a:xfrm>
          <a:off x="13369925" y="5704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a:extLst>
            <a:ext uri="{FF2B5EF4-FFF2-40B4-BE49-F238E27FC236}">
              <a16:creationId xmlns:a16="http://schemas.microsoft.com/office/drawing/2014/main" id="{7366DF38-1F74-4A24-95F9-6BD98E6D7915}"/>
            </a:ext>
          </a:extLst>
        </xdr:cNvPr>
        <xdr:cNvSpPr/>
      </xdr:nvSpPr>
      <xdr:spPr>
        <a:xfrm>
          <a:off x="13289280" y="5857122"/>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a:extLst>
            <a:ext uri="{FF2B5EF4-FFF2-40B4-BE49-F238E27FC236}">
              <a16:creationId xmlns:a16="http://schemas.microsoft.com/office/drawing/2014/main" id="{DC6C8CBC-5CA1-4263-BE5F-686849E1AEF2}"/>
            </a:ext>
          </a:extLst>
        </xdr:cNvPr>
        <xdr:cNvSpPr/>
      </xdr:nvSpPr>
      <xdr:spPr>
        <a:xfrm>
          <a:off x="12629515" y="6093986"/>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a:extLst>
            <a:ext uri="{FF2B5EF4-FFF2-40B4-BE49-F238E27FC236}">
              <a16:creationId xmlns:a16="http://schemas.microsoft.com/office/drawing/2014/main" id="{AD16FBAE-D796-44E7-BCF2-6E0EF844AE1E}"/>
            </a:ext>
          </a:extLst>
        </xdr:cNvPr>
        <xdr:cNvSpPr/>
      </xdr:nvSpPr>
      <xdr:spPr>
        <a:xfrm>
          <a:off x="11943715" y="6121228"/>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a:extLst>
            <a:ext uri="{FF2B5EF4-FFF2-40B4-BE49-F238E27FC236}">
              <a16:creationId xmlns:a16="http://schemas.microsoft.com/office/drawing/2014/main" id="{10602A6A-D88C-4537-8F95-2671A4C7BA53}"/>
            </a:ext>
          </a:extLst>
        </xdr:cNvPr>
        <xdr:cNvSpPr/>
      </xdr:nvSpPr>
      <xdr:spPr>
        <a:xfrm>
          <a:off x="11257915" y="6106069"/>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a:extLst>
            <a:ext uri="{FF2B5EF4-FFF2-40B4-BE49-F238E27FC236}">
              <a16:creationId xmlns:a16="http://schemas.microsoft.com/office/drawing/2014/main" id="{14AF1CCB-D19A-434A-803A-8DC1528C593E}"/>
            </a:ext>
          </a:extLst>
        </xdr:cNvPr>
        <xdr:cNvSpPr/>
      </xdr:nvSpPr>
      <xdr:spPr>
        <a:xfrm>
          <a:off x="10572115" y="6132540"/>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790F5B6-6188-4152-8B2A-806909C3A173}"/>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A57FC6C-72E7-4CE2-B54E-21BDB39E1E62}"/>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C19F4F6-9264-42B2-BFEB-897419EE9BD5}"/>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9261B04-824C-442C-A388-413A321FFA19}"/>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EE929F6-B103-4C3F-B2F3-FAD5877712E2}"/>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103723</xdr:rowOff>
    </xdr:from>
    <xdr:to>
      <xdr:col>76</xdr:col>
      <xdr:colOff>73025</xdr:colOff>
      <xdr:row>32</xdr:row>
      <xdr:rowOff>33873</xdr:rowOff>
    </xdr:to>
    <xdr:sp macro="" textlink="">
      <xdr:nvSpPr>
        <xdr:cNvPr id="143" name="楕円 142">
          <a:extLst>
            <a:ext uri="{FF2B5EF4-FFF2-40B4-BE49-F238E27FC236}">
              <a16:creationId xmlns:a16="http://schemas.microsoft.com/office/drawing/2014/main" id="{EEF3B820-450B-4E7F-A115-DA7547D23BFB}"/>
            </a:ext>
          </a:extLst>
        </xdr:cNvPr>
        <xdr:cNvSpPr/>
      </xdr:nvSpPr>
      <xdr:spPr>
        <a:xfrm>
          <a:off x="13289280" y="6169243"/>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82150</xdr:rowOff>
    </xdr:from>
    <xdr:ext cx="469744" cy="259045"/>
    <xdr:sp macro="" textlink="">
      <xdr:nvSpPr>
        <xdr:cNvPr id="144" name="債務償還比率該当値テキスト">
          <a:extLst>
            <a:ext uri="{FF2B5EF4-FFF2-40B4-BE49-F238E27FC236}">
              <a16:creationId xmlns:a16="http://schemas.microsoft.com/office/drawing/2014/main" id="{2981C87D-669A-4828-B495-F5E5BAF7F3C3}"/>
            </a:ext>
          </a:extLst>
        </xdr:cNvPr>
        <xdr:cNvSpPr txBox="1"/>
      </xdr:nvSpPr>
      <xdr:spPr>
        <a:xfrm>
          <a:off x="13369925" y="615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23141</xdr:rowOff>
    </xdr:from>
    <xdr:to>
      <xdr:col>72</xdr:col>
      <xdr:colOff>123825</xdr:colOff>
      <xdr:row>33</xdr:row>
      <xdr:rowOff>124741</xdr:rowOff>
    </xdr:to>
    <xdr:sp macro="" textlink="">
      <xdr:nvSpPr>
        <xdr:cNvPr id="145" name="楕円 144">
          <a:extLst>
            <a:ext uri="{FF2B5EF4-FFF2-40B4-BE49-F238E27FC236}">
              <a16:creationId xmlns:a16="http://schemas.microsoft.com/office/drawing/2014/main" id="{85E8E42B-8C29-44B5-8A1B-D79BE2235FBC}"/>
            </a:ext>
          </a:extLst>
        </xdr:cNvPr>
        <xdr:cNvSpPr/>
      </xdr:nvSpPr>
      <xdr:spPr>
        <a:xfrm>
          <a:off x="12629515" y="6429656"/>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154523</xdr:rowOff>
    </xdr:from>
    <xdr:to>
      <xdr:col>76</xdr:col>
      <xdr:colOff>22225</xdr:colOff>
      <xdr:row>33</xdr:row>
      <xdr:rowOff>73941</xdr:rowOff>
    </xdr:to>
    <xdr:cxnSp macro="">
      <xdr:nvCxnSpPr>
        <xdr:cNvPr id="146" name="直線コネクタ 145">
          <a:extLst>
            <a:ext uri="{FF2B5EF4-FFF2-40B4-BE49-F238E27FC236}">
              <a16:creationId xmlns:a16="http://schemas.microsoft.com/office/drawing/2014/main" id="{152F403B-C4A6-4A6A-8B4E-B6B1BDC32BC4}"/>
            </a:ext>
          </a:extLst>
        </xdr:cNvPr>
        <xdr:cNvCxnSpPr/>
      </xdr:nvCxnSpPr>
      <xdr:spPr>
        <a:xfrm flipV="1">
          <a:off x="12684125" y="6221948"/>
          <a:ext cx="631190" cy="26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45348</xdr:rowOff>
    </xdr:from>
    <xdr:to>
      <xdr:col>68</xdr:col>
      <xdr:colOff>123825</xdr:colOff>
      <xdr:row>33</xdr:row>
      <xdr:rowOff>146948</xdr:rowOff>
    </xdr:to>
    <xdr:sp macro="" textlink="">
      <xdr:nvSpPr>
        <xdr:cNvPr id="147" name="楕円 146">
          <a:extLst>
            <a:ext uri="{FF2B5EF4-FFF2-40B4-BE49-F238E27FC236}">
              <a16:creationId xmlns:a16="http://schemas.microsoft.com/office/drawing/2014/main" id="{0BD4C15D-CFDA-4150-86BD-D13FD09E9DE6}"/>
            </a:ext>
          </a:extLst>
        </xdr:cNvPr>
        <xdr:cNvSpPr/>
      </xdr:nvSpPr>
      <xdr:spPr>
        <a:xfrm>
          <a:off x="11943715" y="6457578"/>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73941</xdr:rowOff>
    </xdr:from>
    <xdr:to>
      <xdr:col>72</xdr:col>
      <xdr:colOff>73025</xdr:colOff>
      <xdr:row>33</xdr:row>
      <xdr:rowOff>96148</xdr:rowOff>
    </xdr:to>
    <xdr:cxnSp macro="">
      <xdr:nvCxnSpPr>
        <xdr:cNvPr id="148" name="直線コネクタ 147">
          <a:extLst>
            <a:ext uri="{FF2B5EF4-FFF2-40B4-BE49-F238E27FC236}">
              <a16:creationId xmlns:a16="http://schemas.microsoft.com/office/drawing/2014/main" id="{1BEF67CA-C4B7-46A8-B1B4-6C18247B6BB0}"/>
            </a:ext>
          </a:extLst>
        </xdr:cNvPr>
        <xdr:cNvCxnSpPr/>
      </xdr:nvCxnSpPr>
      <xdr:spPr>
        <a:xfrm flipV="1">
          <a:off x="11998325" y="6484266"/>
          <a:ext cx="6858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44423</xdr:rowOff>
    </xdr:from>
    <xdr:to>
      <xdr:col>64</xdr:col>
      <xdr:colOff>123825</xdr:colOff>
      <xdr:row>33</xdr:row>
      <xdr:rowOff>146023</xdr:rowOff>
    </xdr:to>
    <xdr:sp macro="" textlink="">
      <xdr:nvSpPr>
        <xdr:cNvPr id="149" name="楕円 148">
          <a:extLst>
            <a:ext uri="{FF2B5EF4-FFF2-40B4-BE49-F238E27FC236}">
              <a16:creationId xmlns:a16="http://schemas.microsoft.com/office/drawing/2014/main" id="{A3381DFB-3983-4D10-8DAC-169924A622AA}"/>
            </a:ext>
          </a:extLst>
        </xdr:cNvPr>
        <xdr:cNvSpPr/>
      </xdr:nvSpPr>
      <xdr:spPr>
        <a:xfrm>
          <a:off x="11257915" y="6456653"/>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95223</xdr:rowOff>
    </xdr:from>
    <xdr:to>
      <xdr:col>68</xdr:col>
      <xdr:colOff>73025</xdr:colOff>
      <xdr:row>33</xdr:row>
      <xdr:rowOff>96148</xdr:rowOff>
    </xdr:to>
    <xdr:cxnSp macro="">
      <xdr:nvCxnSpPr>
        <xdr:cNvPr id="150" name="直線コネクタ 149">
          <a:extLst>
            <a:ext uri="{FF2B5EF4-FFF2-40B4-BE49-F238E27FC236}">
              <a16:creationId xmlns:a16="http://schemas.microsoft.com/office/drawing/2014/main" id="{294CA38F-5232-4B92-B354-B89672413C14}"/>
            </a:ext>
          </a:extLst>
        </xdr:cNvPr>
        <xdr:cNvCxnSpPr/>
      </xdr:nvCxnSpPr>
      <xdr:spPr>
        <a:xfrm>
          <a:off x="11312525" y="6509358"/>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81435</xdr:rowOff>
    </xdr:from>
    <xdr:to>
      <xdr:col>60</xdr:col>
      <xdr:colOff>123825</xdr:colOff>
      <xdr:row>34</xdr:row>
      <xdr:rowOff>11585</xdr:rowOff>
    </xdr:to>
    <xdr:sp macro="" textlink="">
      <xdr:nvSpPr>
        <xdr:cNvPr id="151" name="楕円 150">
          <a:extLst>
            <a:ext uri="{FF2B5EF4-FFF2-40B4-BE49-F238E27FC236}">
              <a16:creationId xmlns:a16="http://schemas.microsoft.com/office/drawing/2014/main" id="{13611918-133D-4BF1-9996-BCCF051B431C}"/>
            </a:ext>
          </a:extLst>
        </xdr:cNvPr>
        <xdr:cNvSpPr/>
      </xdr:nvSpPr>
      <xdr:spPr>
        <a:xfrm>
          <a:off x="10572115" y="649366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95223</xdr:rowOff>
    </xdr:from>
    <xdr:to>
      <xdr:col>64</xdr:col>
      <xdr:colOff>73025</xdr:colOff>
      <xdr:row>33</xdr:row>
      <xdr:rowOff>132235</xdr:rowOff>
    </xdr:to>
    <xdr:cxnSp macro="">
      <xdr:nvCxnSpPr>
        <xdr:cNvPr id="152" name="直線コネクタ 151">
          <a:extLst>
            <a:ext uri="{FF2B5EF4-FFF2-40B4-BE49-F238E27FC236}">
              <a16:creationId xmlns:a16="http://schemas.microsoft.com/office/drawing/2014/main" id="{A0335645-D7F4-46CE-9BF6-221EB11EAD65}"/>
            </a:ext>
          </a:extLst>
        </xdr:cNvPr>
        <xdr:cNvCxnSpPr/>
      </xdr:nvCxnSpPr>
      <xdr:spPr>
        <a:xfrm flipV="1">
          <a:off x="10626725" y="6509358"/>
          <a:ext cx="6858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53" name="n_1aveValue債務償還比率">
          <a:extLst>
            <a:ext uri="{FF2B5EF4-FFF2-40B4-BE49-F238E27FC236}">
              <a16:creationId xmlns:a16="http://schemas.microsoft.com/office/drawing/2014/main" id="{EB862711-509B-44D1-B7AE-B86D15A3AE64}"/>
            </a:ext>
          </a:extLst>
        </xdr:cNvPr>
        <xdr:cNvSpPr txBox="1"/>
      </xdr:nvSpPr>
      <xdr:spPr>
        <a:xfrm>
          <a:off x="12459412" y="58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4" name="n_2aveValue債務償還比率">
          <a:extLst>
            <a:ext uri="{FF2B5EF4-FFF2-40B4-BE49-F238E27FC236}">
              <a16:creationId xmlns:a16="http://schemas.microsoft.com/office/drawing/2014/main" id="{6567EDAB-1613-405F-9F41-3FC65669DD8E}"/>
            </a:ext>
          </a:extLst>
        </xdr:cNvPr>
        <xdr:cNvSpPr txBox="1"/>
      </xdr:nvSpPr>
      <xdr:spPr>
        <a:xfrm>
          <a:off x="11780597" y="590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5" name="n_3aveValue債務償還比率">
          <a:extLst>
            <a:ext uri="{FF2B5EF4-FFF2-40B4-BE49-F238E27FC236}">
              <a16:creationId xmlns:a16="http://schemas.microsoft.com/office/drawing/2014/main" id="{C7FB466A-22F8-4E5A-8BE6-EB31F1CAD86C}"/>
            </a:ext>
          </a:extLst>
        </xdr:cNvPr>
        <xdr:cNvSpPr txBox="1"/>
      </xdr:nvSpPr>
      <xdr:spPr>
        <a:xfrm>
          <a:off x="11094797" y="588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6" name="n_4aveValue債務償還比率">
          <a:extLst>
            <a:ext uri="{FF2B5EF4-FFF2-40B4-BE49-F238E27FC236}">
              <a16:creationId xmlns:a16="http://schemas.microsoft.com/office/drawing/2014/main" id="{43F16A1A-3D56-44A0-8220-0D2BED7F433C}"/>
            </a:ext>
          </a:extLst>
        </xdr:cNvPr>
        <xdr:cNvSpPr txBox="1"/>
      </xdr:nvSpPr>
      <xdr:spPr>
        <a:xfrm>
          <a:off x="10408997" y="59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115868</xdr:rowOff>
    </xdr:from>
    <xdr:ext cx="469744" cy="259045"/>
    <xdr:sp macro="" textlink="">
      <xdr:nvSpPr>
        <xdr:cNvPr id="157" name="n_1mainValue債務償還比率">
          <a:extLst>
            <a:ext uri="{FF2B5EF4-FFF2-40B4-BE49-F238E27FC236}">
              <a16:creationId xmlns:a16="http://schemas.microsoft.com/office/drawing/2014/main" id="{B7BDD8A0-BB3B-4812-AF21-9D10F0348B2D}"/>
            </a:ext>
          </a:extLst>
        </xdr:cNvPr>
        <xdr:cNvSpPr txBox="1"/>
      </xdr:nvSpPr>
      <xdr:spPr>
        <a:xfrm>
          <a:off x="12459412" y="65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138075</xdr:rowOff>
    </xdr:from>
    <xdr:ext cx="469744" cy="259045"/>
    <xdr:sp macro="" textlink="">
      <xdr:nvSpPr>
        <xdr:cNvPr id="158" name="n_2mainValue債務償還比率">
          <a:extLst>
            <a:ext uri="{FF2B5EF4-FFF2-40B4-BE49-F238E27FC236}">
              <a16:creationId xmlns:a16="http://schemas.microsoft.com/office/drawing/2014/main" id="{9BF0251D-9B49-4350-B4D7-20DAF8971EA6}"/>
            </a:ext>
          </a:extLst>
        </xdr:cNvPr>
        <xdr:cNvSpPr txBox="1"/>
      </xdr:nvSpPr>
      <xdr:spPr>
        <a:xfrm>
          <a:off x="11780597" y="654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137150</xdr:rowOff>
    </xdr:from>
    <xdr:ext cx="469744" cy="259045"/>
    <xdr:sp macro="" textlink="">
      <xdr:nvSpPr>
        <xdr:cNvPr id="159" name="n_3mainValue債務償還比率">
          <a:extLst>
            <a:ext uri="{FF2B5EF4-FFF2-40B4-BE49-F238E27FC236}">
              <a16:creationId xmlns:a16="http://schemas.microsoft.com/office/drawing/2014/main" id="{03D69072-7310-47E7-98A3-582E9C781EE0}"/>
            </a:ext>
          </a:extLst>
        </xdr:cNvPr>
        <xdr:cNvSpPr txBox="1"/>
      </xdr:nvSpPr>
      <xdr:spPr>
        <a:xfrm>
          <a:off x="11094797" y="654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2712</xdr:rowOff>
    </xdr:from>
    <xdr:ext cx="469744" cy="259045"/>
    <xdr:sp macro="" textlink="">
      <xdr:nvSpPr>
        <xdr:cNvPr id="160" name="n_4mainValue債務償還比率">
          <a:extLst>
            <a:ext uri="{FF2B5EF4-FFF2-40B4-BE49-F238E27FC236}">
              <a16:creationId xmlns:a16="http://schemas.microsoft.com/office/drawing/2014/main" id="{070416E7-4459-4678-9BC0-F78EB71F40A2}"/>
            </a:ext>
          </a:extLst>
        </xdr:cNvPr>
        <xdr:cNvSpPr txBox="1"/>
      </xdr:nvSpPr>
      <xdr:spPr>
        <a:xfrm>
          <a:off x="10408997" y="65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0A1CE90-A8EF-4F25-8E48-3E0F5C0C9B2B}"/>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436A5A5-FBC1-40D3-B478-72EFBEE8F1D9}"/>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1FC5386-B3EE-4568-A8B5-176578C19C1D}"/>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68D9320-DE5E-4DB3-A699-3A64524DF823}"/>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0828031-FFA2-49BB-BB61-AE6B2F589F1E}"/>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8F49AC3C-8F9D-495F-9444-9A896DEFFA59}"/>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DDCA79-4A8F-4958-9BAD-6C0379E070E7}"/>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C105DF-396C-45C4-A5CC-2BE2F868B785}"/>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4176F6-3A5F-4A7A-91B6-ED2AAEA51631}"/>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A30F4C-575B-4EEF-85A9-9FFDA507658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877A31-1C00-4769-9715-29EEB56A963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0B70AF-7EE7-4C68-99F8-497801D9838E}"/>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CEA40B-1F8F-444E-9E77-803AF6EFC42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832C55-4FAD-483F-9002-A61EE43A7D6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B80AB5-DDEE-4417-8075-89325E7F46B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40055F-6527-4825-BC15-4D24F60C61A6}"/>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109,871
108,138
21.08
45,167,626
42,094,516
2,844,072
21,476,419
38,146,598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905F17-1CD3-49A5-8CF9-295E69ECA878}"/>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BF44CE-3521-4CAD-A80D-8BDE0A6010B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830557-035B-4351-86E8-113B9BA48276}"/>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F4DDDD-CC1D-4B55-9104-EEE36F53156C}"/>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519841-A2DB-4DD4-8136-414C126742C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7B13D4F-55FB-4069-86C8-49BCCA5FCA0F}"/>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68412F-0ABA-44AB-98D9-F5D23E49B82D}"/>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C2226E-AEEB-4E23-96A1-A8F4782349F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E09710-37B3-443B-B5AA-73B70AE6E27E}"/>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B7811B-350B-4F80-ADF6-08DED2E8A6B4}"/>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8F3449-19B6-40D0-B266-3813A75A353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EB3624-E3F4-448C-B3EB-755B2250FD5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92955F-32FC-42C8-A23B-AA4F8BB9D75C}"/>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C793A1-0BE8-411F-B998-83A0C0BAE8A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564127-EE79-4491-9572-4AE16286590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57E0A5-37E1-4F23-9D7F-694044234D2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1BDCE5-F06C-4FB3-8418-118F559EF35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6A38BD-E3AD-4A88-B169-C645BFAC711F}"/>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B67A13-1695-4328-A98F-B4EC277F313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355BC4D-5543-4033-BAF9-93EAE813BE9A}"/>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779169-59B6-4765-BFCE-B454BBBAA351}"/>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2B9AF6-E723-4447-A225-A32FF66E3D1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44D8F6D-5FAD-4221-8C3E-FC8C0ACD85C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BFF18B-E185-433A-BA6F-F9E90459629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02A444-8B48-4895-AF97-BE253C4AF4A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67E4CE4-7976-437C-9283-676DE3F5A4FD}"/>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EE53D3E-4365-4484-B66D-D5B87F4CA90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49AAEE0-0E39-4803-BEEF-B08A76BD0464}"/>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08D46F-6416-4ABF-9124-F202CFAAB2BC}"/>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A36F9EF-6470-425E-B1F7-119127F21769}"/>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34E1B7-5548-4735-809E-3A4ED4C0FA1A}"/>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3E81E3-B101-4DD3-BD96-782C1740C06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2B6AD61-E054-4362-98A8-A0BD1AE31A6E}"/>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58E2C57-96E8-4079-8338-2673A351B4AA}"/>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7E0A67A-FB17-4ADE-BF47-4EEA23AD9624}"/>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C8873BF-8F92-423E-8EA1-DD28B0C5E355}"/>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CAB0663-82BB-4315-BE28-2FF6F712B523}"/>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6425A00-803C-41AC-A8D5-8039AC2301F7}"/>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E0157D5-C6DB-478D-8719-D31015AB2C93}"/>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9251C15-72EE-46BC-8629-391F116A0CA3}"/>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6548028-5D32-4C87-A7D2-3786F7C13D5E}"/>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A47D21F-672B-4077-A3BC-797E992EC8B3}"/>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6E6B8B2-6D5E-459E-AE50-927829D223F7}"/>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DA1789E-DCB6-4707-9BA2-848C0A67F2A0}"/>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19C1FE4-B15D-4782-A73D-193F6C850CF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D7CD1370-9D9C-4DDD-88B8-9E426114F97C}"/>
            </a:ext>
          </a:extLst>
        </xdr:cNvPr>
        <xdr:cNvCxnSpPr/>
      </xdr:nvCxnSpPr>
      <xdr:spPr>
        <a:xfrm flipV="1">
          <a:off x="4173855" y="5953125"/>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69021BD8-68F2-469B-A48C-4B0B1726938E}"/>
            </a:ext>
          </a:extLst>
        </xdr:cNvPr>
        <xdr:cNvSpPr txBox="1"/>
      </xdr:nvSpPr>
      <xdr:spPr>
        <a:xfrm>
          <a:off x="421259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D3A814D8-A774-412C-83EB-E008712A4463}"/>
            </a:ext>
          </a:extLst>
        </xdr:cNvPr>
        <xdr:cNvCxnSpPr/>
      </xdr:nvCxnSpPr>
      <xdr:spPr>
        <a:xfrm>
          <a:off x="4112260" y="715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DACE66AC-ED53-4444-B86B-E0E1A816A451}"/>
            </a:ext>
          </a:extLst>
        </xdr:cNvPr>
        <xdr:cNvSpPr txBox="1"/>
      </xdr:nvSpPr>
      <xdr:spPr>
        <a:xfrm>
          <a:off x="421259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F124E377-6267-4163-9E25-82B9AA46980B}"/>
            </a:ext>
          </a:extLst>
        </xdr:cNvPr>
        <xdr:cNvCxnSpPr/>
      </xdr:nvCxnSpPr>
      <xdr:spPr>
        <a:xfrm>
          <a:off x="4112260" y="5953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6CEEE226-072F-4FB3-8590-2BC6D8AE6867}"/>
            </a:ext>
          </a:extLst>
        </xdr:cNvPr>
        <xdr:cNvSpPr txBox="1"/>
      </xdr:nvSpPr>
      <xdr:spPr>
        <a:xfrm>
          <a:off x="4212590" y="640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B192420A-6DEE-49EF-BCF5-F2919FBDD28C}"/>
            </a:ext>
          </a:extLst>
        </xdr:cNvPr>
        <xdr:cNvSpPr/>
      </xdr:nvSpPr>
      <xdr:spPr>
        <a:xfrm>
          <a:off x="4131310" y="654431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FB97837B-C9D4-4A98-B56A-060390421237}"/>
            </a:ext>
          </a:extLst>
        </xdr:cNvPr>
        <xdr:cNvSpPr/>
      </xdr:nvSpPr>
      <xdr:spPr>
        <a:xfrm>
          <a:off x="3388360" y="653097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CAC0D5A2-F4D5-49D3-8E39-D0915D84835E}"/>
            </a:ext>
          </a:extLst>
        </xdr:cNvPr>
        <xdr:cNvSpPr/>
      </xdr:nvSpPr>
      <xdr:spPr>
        <a:xfrm>
          <a:off x="257175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38ACF1E8-0DD7-4C95-92A7-83D6A37736BE}"/>
            </a:ext>
          </a:extLst>
        </xdr:cNvPr>
        <xdr:cNvSpPr/>
      </xdr:nvSpPr>
      <xdr:spPr>
        <a:xfrm>
          <a:off x="1774190" y="64890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A0930831-5ABA-4481-AD78-1023B69A0AA4}"/>
            </a:ext>
          </a:extLst>
        </xdr:cNvPr>
        <xdr:cNvSpPr/>
      </xdr:nvSpPr>
      <xdr:spPr>
        <a:xfrm>
          <a:off x="988060" y="64757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C3FADCF-2188-424B-883B-208682283E6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52B3BC-2597-4E4A-A387-47939AA212BD}"/>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083D49-1941-4207-82AB-657947AAB2EB}"/>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07B7FE5-9602-47B6-8968-A207BFDD7A25}"/>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DB869DD-0524-441D-B581-CCA2E29D551F}"/>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D7A05C17-6AC5-4FE3-833D-4D13C7EBA567}"/>
            </a:ext>
          </a:extLst>
        </xdr:cNvPr>
        <xdr:cNvSpPr/>
      </xdr:nvSpPr>
      <xdr:spPr>
        <a:xfrm>
          <a:off x="4131310" y="65652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24DF10A4-C276-496B-B391-250302EAF2AF}"/>
            </a:ext>
          </a:extLst>
        </xdr:cNvPr>
        <xdr:cNvSpPr txBox="1"/>
      </xdr:nvSpPr>
      <xdr:spPr>
        <a:xfrm>
          <a:off x="421259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5" name="楕円 74">
          <a:extLst>
            <a:ext uri="{FF2B5EF4-FFF2-40B4-BE49-F238E27FC236}">
              <a16:creationId xmlns:a16="http://schemas.microsoft.com/office/drawing/2014/main" id="{F73F2020-C1C6-426F-9D4C-170BBE27924D}"/>
            </a:ext>
          </a:extLst>
        </xdr:cNvPr>
        <xdr:cNvSpPr/>
      </xdr:nvSpPr>
      <xdr:spPr>
        <a:xfrm>
          <a:off x="3388360" y="654431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99060</xdr:rowOff>
    </xdr:to>
    <xdr:cxnSp macro="">
      <xdr:nvCxnSpPr>
        <xdr:cNvPr id="76" name="直線コネクタ 75">
          <a:extLst>
            <a:ext uri="{FF2B5EF4-FFF2-40B4-BE49-F238E27FC236}">
              <a16:creationId xmlns:a16="http://schemas.microsoft.com/office/drawing/2014/main" id="{E747A60D-0062-4232-870C-E79F5164E7AD}"/>
            </a:ext>
          </a:extLst>
        </xdr:cNvPr>
        <xdr:cNvCxnSpPr/>
      </xdr:nvCxnSpPr>
      <xdr:spPr>
        <a:xfrm>
          <a:off x="3431540" y="6598920"/>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168275</xdr:rowOff>
    </xdr:from>
    <xdr:to>
      <xdr:col>15</xdr:col>
      <xdr:colOff>101600</xdr:colOff>
      <xdr:row>38</xdr:row>
      <xdr:rowOff>98425</xdr:rowOff>
    </xdr:to>
    <xdr:sp macro="" textlink="">
      <xdr:nvSpPr>
        <xdr:cNvPr id="77" name="楕円 76">
          <a:extLst>
            <a:ext uri="{FF2B5EF4-FFF2-40B4-BE49-F238E27FC236}">
              <a16:creationId xmlns:a16="http://schemas.microsoft.com/office/drawing/2014/main" id="{70A5E73B-916F-4E6A-9915-6446938B61CC}"/>
            </a:ext>
          </a:extLst>
        </xdr:cNvPr>
        <xdr:cNvSpPr/>
      </xdr:nvSpPr>
      <xdr:spPr>
        <a:xfrm>
          <a:off x="2571750" y="65157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47625</xdr:rowOff>
    </xdr:from>
    <xdr:to>
      <xdr:col>19</xdr:col>
      <xdr:colOff>177800</xdr:colOff>
      <xdr:row>38</xdr:row>
      <xdr:rowOff>81915</xdr:rowOff>
    </xdr:to>
    <xdr:cxnSp macro="">
      <xdr:nvCxnSpPr>
        <xdr:cNvPr id="78" name="直線コネクタ 77">
          <a:extLst>
            <a:ext uri="{FF2B5EF4-FFF2-40B4-BE49-F238E27FC236}">
              <a16:creationId xmlns:a16="http://schemas.microsoft.com/office/drawing/2014/main" id="{BDCC1DC7-E0FB-48F0-9AB5-63C2208DB02F}"/>
            </a:ext>
          </a:extLst>
        </xdr:cNvPr>
        <xdr:cNvCxnSpPr/>
      </xdr:nvCxnSpPr>
      <xdr:spPr>
        <a:xfrm>
          <a:off x="2626360" y="656463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135890</xdr:rowOff>
    </xdr:from>
    <xdr:to>
      <xdr:col>10</xdr:col>
      <xdr:colOff>165100</xdr:colOff>
      <xdr:row>38</xdr:row>
      <xdr:rowOff>66040</xdr:rowOff>
    </xdr:to>
    <xdr:sp macro="" textlink="">
      <xdr:nvSpPr>
        <xdr:cNvPr id="79" name="楕円 78">
          <a:extLst>
            <a:ext uri="{FF2B5EF4-FFF2-40B4-BE49-F238E27FC236}">
              <a16:creationId xmlns:a16="http://schemas.microsoft.com/office/drawing/2014/main" id="{AE38D0A2-02BD-4CA3-BEBF-B3C315395597}"/>
            </a:ext>
          </a:extLst>
        </xdr:cNvPr>
        <xdr:cNvSpPr/>
      </xdr:nvSpPr>
      <xdr:spPr>
        <a:xfrm>
          <a:off x="1774190" y="64757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47625</xdr:rowOff>
    </xdr:to>
    <xdr:cxnSp macro="">
      <xdr:nvCxnSpPr>
        <xdr:cNvPr id="80" name="直線コネクタ 79">
          <a:extLst>
            <a:ext uri="{FF2B5EF4-FFF2-40B4-BE49-F238E27FC236}">
              <a16:creationId xmlns:a16="http://schemas.microsoft.com/office/drawing/2014/main" id="{132088C0-B965-4C0C-80FF-0ABE9E570142}"/>
            </a:ext>
          </a:extLst>
        </xdr:cNvPr>
        <xdr:cNvCxnSpPr/>
      </xdr:nvCxnSpPr>
      <xdr:spPr>
        <a:xfrm>
          <a:off x="1828800" y="653415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107315</xdr:rowOff>
    </xdr:from>
    <xdr:to>
      <xdr:col>6</xdr:col>
      <xdr:colOff>38100</xdr:colOff>
      <xdr:row>38</xdr:row>
      <xdr:rowOff>37465</xdr:rowOff>
    </xdr:to>
    <xdr:sp macro="" textlink="">
      <xdr:nvSpPr>
        <xdr:cNvPr id="81" name="楕円 80">
          <a:extLst>
            <a:ext uri="{FF2B5EF4-FFF2-40B4-BE49-F238E27FC236}">
              <a16:creationId xmlns:a16="http://schemas.microsoft.com/office/drawing/2014/main" id="{09B37ED6-FC1C-4EC6-9267-7997554769E7}"/>
            </a:ext>
          </a:extLst>
        </xdr:cNvPr>
        <xdr:cNvSpPr/>
      </xdr:nvSpPr>
      <xdr:spPr>
        <a:xfrm>
          <a:off x="988060" y="64490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158115</xdr:rowOff>
    </xdr:from>
    <xdr:to>
      <xdr:col>10</xdr:col>
      <xdr:colOff>114300</xdr:colOff>
      <xdr:row>38</xdr:row>
      <xdr:rowOff>15240</xdr:rowOff>
    </xdr:to>
    <xdr:cxnSp macro="">
      <xdr:nvCxnSpPr>
        <xdr:cNvPr id="82" name="直線コネクタ 81">
          <a:extLst>
            <a:ext uri="{FF2B5EF4-FFF2-40B4-BE49-F238E27FC236}">
              <a16:creationId xmlns:a16="http://schemas.microsoft.com/office/drawing/2014/main" id="{A9032857-72EC-43D4-8720-80B167BCBE6A}"/>
            </a:ext>
          </a:extLst>
        </xdr:cNvPr>
        <xdr:cNvCxnSpPr/>
      </xdr:nvCxnSpPr>
      <xdr:spPr>
        <a:xfrm>
          <a:off x="1031240" y="650367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96C343B0-2043-452A-A6BD-14DB84681389}"/>
            </a:ext>
          </a:extLst>
        </xdr:cNvPr>
        <xdr:cNvSpPr txBox="1"/>
      </xdr:nvSpPr>
      <xdr:spPr>
        <a:xfrm>
          <a:off x="32391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a:extLst>
            <a:ext uri="{FF2B5EF4-FFF2-40B4-BE49-F238E27FC236}">
              <a16:creationId xmlns:a16="http://schemas.microsoft.com/office/drawing/2014/main" id="{32FC939C-F677-4141-8F20-E941000CA4E8}"/>
            </a:ext>
          </a:extLst>
        </xdr:cNvPr>
        <xdr:cNvSpPr txBox="1"/>
      </xdr:nvSpPr>
      <xdr:spPr>
        <a:xfrm>
          <a:off x="2439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a:extLst>
            <a:ext uri="{FF2B5EF4-FFF2-40B4-BE49-F238E27FC236}">
              <a16:creationId xmlns:a16="http://schemas.microsoft.com/office/drawing/2014/main" id="{BF66F763-AA07-4022-B5CA-0FEFA2451C56}"/>
            </a:ext>
          </a:extLst>
        </xdr:cNvPr>
        <xdr:cNvSpPr txBox="1"/>
      </xdr:nvSpPr>
      <xdr:spPr>
        <a:xfrm>
          <a:off x="164148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a:extLst>
            <a:ext uri="{FF2B5EF4-FFF2-40B4-BE49-F238E27FC236}">
              <a16:creationId xmlns:a16="http://schemas.microsoft.com/office/drawing/2014/main" id="{0168BB36-D3AF-4786-91FD-9BC6CA4B747B}"/>
            </a:ext>
          </a:extLst>
        </xdr:cNvPr>
        <xdr:cNvSpPr txBox="1"/>
      </xdr:nvSpPr>
      <xdr:spPr>
        <a:xfrm>
          <a:off x="85535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7" name="n_1mainValue【道路】&#10;有形固定資産減価償却率">
          <a:extLst>
            <a:ext uri="{FF2B5EF4-FFF2-40B4-BE49-F238E27FC236}">
              <a16:creationId xmlns:a16="http://schemas.microsoft.com/office/drawing/2014/main" id="{B7FF94DF-BECD-493F-A3BC-0C331DD912ED}"/>
            </a:ext>
          </a:extLst>
        </xdr:cNvPr>
        <xdr:cNvSpPr txBox="1"/>
      </xdr:nvSpPr>
      <xdr:spPr>
        <a:xfrm>
          <a:off x="32391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114952</xdr:rowOff>
    </xdr:from>
    <xdr:ext cx="405111" cy="259045"/>
    <xdr:sp macro="" textlink="">
      <xdr:nvSpPr>
        <xdr:cNvPr id="88" name="n_2mainValue【道路】&#10;有形固定資産減価償却率">
          <a:extLst>
            <a:ext uri="{FF2B5EF4-FFF2-40B4-BE49-F238E27FC236}">
              <a16:creationId xmlns:a16="http://schemas.microsoft.com/office/drawing/2014/main" id="{BFFC351B-5B09-4BE2-BCE5-FF99399FB317}"/>
            </a:ext>
          </a:extLst>
        </xdr:cNvPr>
        <xdr:cNvSpPr txBox="1"/>
      </xdr:nvSpPr>
      <xdr:spPr>
        <a:xfrm>
          <a:off x="2439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82567</xdr:rowOff>
    </xdr:from>
    <xdr:ext cx="405111" cy="259045"/>
    <xdr:sp macro="" textlink="">
      <xdr:nvSpPr>
        <xdr:cNvPr id="89" name="n_3mainValue【道路】&#10;有形固定資産減価償却率">
          <a:extLst>
            <a:ext uri="{FF2B5EF4-FFF2-40B4-BE49-F238E27FC236}">
              <a16:creationId xmlns:a16="http://schemas.microsoft.com/office/drawing/2014/main" id="{DAAEA34C-7398-4942-A636-CFC488F4C91D}"/>
            </a:ext>
          </a:extLst>
        </xdr:cNvPr>
        <xdr:cNvSpPr txBox="1"/>
      </xdr:nvSpPr>
      <xdr:spPr>
        <a:xfrm>
          <a:off x="164148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53992</xdr:rowOff>
    </xdr:from>
    <xdr:ext cx="405111" cy="259045"/>
    <xdr:sp macro="" textlink="">
      <xdr:nvSpPr>
        <xdr:cNvPr id="90" name="n_4mainValue【道路】&#10;有形固定資産減価償却率">
          <a:extLst>
            <a:ext uri="{FF2B5EF4-FFF2-40B4-BE49-F238E27FC236}">
              <a16:creationId xmlns:a16="http://schemas.microsoft.com/office/drawing/2014/main" id="{8327D414-41D8-4FE9-9340-4D909787709D}"/>
            </a:ext>
          </a:extLst>
        </xdr:cNvPr>
        <xdr:cNvSpPr txBox="1"/>
      </xdr:nvSpPr>
      <xdr:spPr>
        <a:xfrm>
          <a:off x="85535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88A3442-4137-4EF3-BAB4-AEECCC3A3940}"/>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0D217B9-5282-414A-BD98-D9715C7B35A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FA80D07-C4C8-4B54-86F3-3F4D8449E1A2}"/>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DB00290-F414-4BE4-9C6C-B7490B3BA41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0765F6C-C3DD-4331-9933-6A1778A2EAE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09F3508-E923-485C-8B13-7515DC5D67D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AE8F93A-C656-400F-A12F-FE81A17B399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82E10EE-6952-4EAB-9A99-CE306E6A68D6}"/>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9505974-13C2-4882-BB3B-216B8A9E8D5A}"/>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D925C74-DF07-4E67-8F9A-11F02AE7722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7CF846E-CBC3-4EBC-814F-BBF662C60AFD}"/>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570A377-62A7-4519-BAB1-2F44FCB7AEEE}"/>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5B87280-A604-4F0B-BCD9-8C47F7699724}"/>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7A1DB2B1-549C-47D7-9824-109789C9AEC3}"/>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3CE7D869-C80B-4C8B-97A8-6558F9B8895F}"/>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E2CF353D-D3CC-4FE2-9681-A02A79A64852}"/>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724EB71-A72B-4924-893A-1172951A467A}"/>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4D709B42-D2E5-404D-8DC3-DE7C99EB2580}"/>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2EFB022-B121-4C4D-BE78-60E6CDB69FB0}"/>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31BF5A-983C-4269-9CAA-9F83E7CBD4EC}"/>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8767FB5-624C-44A4-AA3D-F2626BE3A168}"/>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212B3516-84D4-4603-BA63-F855886AF1E7}"/>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981CA15-F40B-4250-82F9-DA9D592E6FEE}"/>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3C519CC7-DA70-4804-94CB-62F631A0A2E0}"/>
            </a:ext>
          </a:extLst>
        </xdr:cNvPr>
        <xdr:cNvCxnSpPr/>
      </xdr:nvCxnSpPr>
      <xdr:spPr>
        <a:xfrm flipV="1">
          <a:off x="9429115" y="5923788"/>
          <a:ext cx="0" cy="1207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A394E2A7-BA75-48A7-A598-62DC56A5F7DE}"/>
            </a:ext>
          </a:extLst>
        </xdr:cNvPr>
        <xdr:cNvSpPr txBox="1"/>
      </xdr:nvSpPr>
      <xdr:spPr>
        <a:xfrm>
          <a:off x="9467850" y="71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EB3C66AC-2230-4383-9F9C-2B7C4B988DF8}"/>
            </a:ext>
          </a:extLst>
        </xdr:cNvPr>
        <xdr:cNvCxnSpPr/>
      </xdr:nvCxnSpPr>
      <xdr:spPr>
        <a:xfrm>
          <a:off x="9356090" y="71317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C1F9E87E-ED7D-4F77-9A50-26951BBC93BB}"/>
            </a:ext>
          </a:extLst>
        </xdr:cNvPr>
        <xdr:cNvSpPr txBox="1"/>
      </xdr:nvSpPr>
      <xdr:spPr>
        <a:xfrm>
          <a:off x="946785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FA0E8C32-62B5-4068-A8BF-4D39E4C4DEA5}"/>
            </a:ext>
          </a:extLst>
        </xdr:cNvPr>
        <xdr:cNvCxnSpPr/>
      </xdr:nvCxnSpPr>
      <xdr:spPr>
        <a:xfrm>
          <a:off x="9356090" y="592378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03729311-8B38-40B2-9C58-1513A04D4270}"/>
            </a:ext>
          </a:extLst>
        </xdr:cNvPr>
        <xdr:cNvSpPr txBox="1"/>
      </xdr:nvSpPr>
      <xdr:spPr>
        <a:xfrm>
          <a:off x="9467850" y="6620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C447CBFA-5BA3-4E7B-9226-EA793C31A070}"/>
            </a:ext>
          </a:extLst>
        </xdr:cNvPr>
        <xdr:cNvSpPr/>
      </xdr:nvSpPr>
      <xdr:spPr>
        <a:xfrm>
          <a:off x="9394190" y="67726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30D9ADCD-DFF9-41DB-8923-BA91ACB0CB09}"/>
            </a:ext>
          </a:extLst>
        </xdr:cNvPr>
        <xdr:cNvSpPr/>
      </xdr:nvSpPr>
      <xdr:spPr>
        <a:xfrm>
          <a:off x="8632190" y="675241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F603AB1C-F7C4-4607-B922-D6F1286B98C6}"/>
            </a:ext>
          </a:extLst>
        </xdr:cNvPr>
        <xdr:cNvSpPr/>
      </xdr:nvSpPr>
      <xdr:spPr>
        <a:xfrm>
          <a:off x="7846060" y="677992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1EB265C0-B436-40B7-91C6-E20B8A637BB5}"/>
            </a:ext>
          </a:extLst>
        </xdr:cNvPr>
        <xdr:cNvSpPr/>
      </xdr:nvSpPr>
      <xdr:spPr>
        <a:xfrm>
          <a:off x="7029450" y="67741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D3BE256C-96F4-40B0-BF78-48040AFB1470}"/>
            </a:ext>
          </a:extLst>
        </xdr:cNvPr>
        <xdr:cNvSpPr/>
      </xdr:nvSpPr>
      <xdr:spPr>
        <a:xfrm>
          <a:off x="6231890" y="677390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4BE2014-C567-4594-9E15-B78C1FA1B08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1F7D5EB-44E8-427F-B5E9-2ABE7BD52E6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DE9F19-6E41-4424-900C-6BF24121347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76300CD-3D2D-4650-A46B-A2B6E88E74EA}"/>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626CC97-EEE1-4079-8732-1F84AFC383AB}"/>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160503</xdr:rowOff>
    </xdr:from>
    <xdr:to>
      <xdr:col>55</xdr:col>
      <xdr:colOff>50800</xdr:colOff>
      <xdr:row>41</xdr:row>
      <xdr:rowOff>90653</xdr:rowOff>
    </xdr:to>
    <xdr:sp macro="" textlink="">
      <xdr:nvSpPr>
        <xdr:cNvPr id="130" name="楕円 129">
          <a:extLst>
            <a:ext uri="{FF2B5EF4-FFF2-40B4-BE49-F238E27FC236}">
              <a16:creationId xmlns:a16="http://schemas.microsoft.com/office/drawing/2014/main" id="{90B72377-3438-4187-B1C0-EE8B45D2635E}"/>
            </a:ext>
          </a:extLst>
        </xdr:cNvPr>
        <xdr:cNvSpPr/>
      </xdr:nvSpPr>
      <xdr:spPr>
        <a:xfrm>
          <a:off x="9394190" y="702040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75430</xdr:rowOff>
    </xdr:from>
    <xdr:ext cx="469744" cy="259045"/>
    <xdr:sp macro="" textlink="">
      <xdr:nvSpPr>
        <xdr:cNvPr id="131" name="【道路】&#10;一人当たり延長該当値テキスト">
          <a:extLst>
            <a:ext uri="{FF2B5EF4-FFF2-40B4-BE49-F238E27FC236}">
              <a16:creationId xmlns:a16="http://schemas.microsoft.com/office/drawing/2014/main" id="{5A998850-8022-4ACB-B94A-0823BD838393}"/>
            </a:ext>
          </a:extLst>
        </xdr:cNvPr>
        <xdr:cNvSpPr txBox="1"/>
      </xdr:nvSpPr>
      <xdr:spPr>
        <a:xfrm>
          <a:off x="9467850" y="693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161341</xdr:rowOff>
    </xdr:from>
    <xdr:to>
      <xdr:col>50</xdr:col>
      <xdr:colOff>165100</xdr:colOff>
      <xdr:row>41</xdr:row>
      <xdr:rowOff>91491</xdr:rowOff>
    </xdr:to>
    <xdr:sp macro="" textlink="">
      <xdr:nvSpPr>
        <xdr:cNvPr id="132" name="楕円 131">
          <a:extLst>
            <a:ext uri="{FF2B5EF4-FFF2-40B4-BE49-F238E27FC236}">
              <a16:creationId xmlns:a16="http://schemas.microsoft.com/office/drawing/2014/main" id="{921D4373-3897-4E4F-A7CC-3E7E8F6E674A}"/>
            </a:ext>
          </a:extLst>
        </xdr:cNvPr>
        <xdr:cNvSpPr/>
      </xdr:nvSpPr>
      <xdr:spPr>
        <a:xfrm>
          <a:off x="8632190" y="702124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39853</xdr:rowOff>
    </xdr:from>
    <xdr:to>
      <xdr:col>55</xdr:col>
      <xdr:colOff>0</xdr:colOff>
      <xdr:row>41</xdr:row>
      <xdr:rowOff>40691</xdr:rowOff>
    </xdr:to>
    <xdr:cxnSp macro="">
      <xdr:nvCxnSpPr>
        <xdr:cNvPr id="133" name="直線コネクタ 132">
          <a:extLst>
            <a:ext uri="{FF2B5EF4-FFF2-40B4-BE49-F238E27FC236}">
              <a16:creationId xmlns:a16="http://schemas.microsoft.com/office/drawing/2014/main" id="{7454135D-84EF-4E38-B5FA-68C387D80DC0}"/>
            </a:ext>
          </a:extLst>
        </xdr:cNvPr>
        <xdr:cNvCxnSpPr/>
      </xdr:nvCxnSpPr>
      <xdr:spPr>
        <a:xfrm flipV="1">
          <a:off x="8686800" y="7069303"/>
          <a:ext cx="74295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162027</xdr:rowOff>
    </xdr:from>
    <xdr:to>
      <xdr:col>46</xdr:col>
      <xdr:colOff>38100</xdr:colOff>
      <xdr:row>41</xdr:row>
      <xdr:rowOff>92177</xdr:rowOff>
    </xdr:to>
    <xdr:sp macro="" textlink="">
      <xdr:nvSpPr>
        <xdr:cNvPr id="134" name="楕円 133">
          <a:extLst>
            <a:ext uri="{FF2B5EF4-FFF2-40B4-BE49-F238E27FC236}">
              <a16:creationId xmlns:a16="http://schemas.microsoft.com/office/drawing/2014/main" id="{A254D431-A407-43EC-B516-31694D17E2F4}"/>
            </a:ext>
          </a:extLst>
        </xdr:cNvPr>
        <xdr:cNvSpPr/>
      </xdr:nvSpPr>
      <xdr:spPr>
        <a:xfrm>
          <a:off x="7846060" y="702193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40691</xdr:rowOff>
    </xdr:from>
    <xdr:to>
      <xdr:col>50</xdr:col>
      <xdr:colOff>114300</xdr:colOff>
      <xdr:row>41</xdr:row>
      <xdr:rowOff>41377</xdr:rowOff>
    </xdr:to>
    <xdr:cxnSp macro="">
      <xdr:nvCxnSpPr>
        <xdr:cNvPr id="135" name="直線コネクタ 134">
          <a:extLst>
            <a:ext uri="{FF2B5EF4-FFF2-40B4-BE49-F238E27FC236}">
              <a16:creationId xmlns:a16="http://schemas.microsoft.com/office/drawing/2014/main" id="{B6B9912B-A922-4BB3-A8B2-84156B642036}"/>
            </a:ext>
          </a:extLst>
        </xdr:cNvPr>
        <xdr:cNvCxnSpPr/>
      </xdr:nvCxnSpPr>
      <xdr:spPr>
        <a:xfrm flipV="1">
          <a:off x="7889240" y="7070141"/>
          <a:ext cx="79756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162408</xdr:rowOff>
    </xdr:from>
    <xdr:to>
      <xdr:col>41</xdr:col>
      <xdr:colOff>101600</xdr:colOff>
      <xdr:row>41</xdr:row>
      <xdr:rowOff>92558</xdr:rowOff>
    </xdr:to>
    <xdr:sp macro="" textlink="">
      <xdr:nvSpPr>
        <xdr:cNvPr id="136" name="楕円 135">
          <a:extLst>
            <a:ext uri="{FF2B5EF4-FFF2-40B4-BE49-F238E27FC236}">
              <a16:creationId xmlns:a16="http://schemas.microsoft.com/office/drawing/2014/main" id="{6E557794-1880-4FB0-B61B-50B7C690089B}"/>
            </a:ext>
          </a:extLst>
        </xdr:cNvPr>
        <xdr:cNvSpPr/>
      </xdr:nvSpPr>
      <xdr:spPr>
        <a:xfrm>
          <a:off x="7029450" y="70223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41377</xdr:rowOff>
    </xdr:from>
    <xdr:to>
      <xdr:col>45</xdr:col>
      <xdr:colOff>177800</xdr:colOff>
      <xdr:row>41</xdr:row>
      <xdr:rowOff>41758</xdr:rowOff>
    </xdr:to>
    <xdr:cxnSp macro="">
      <xdr:nvCxnSpPr>
        <xdr:cNvPr id="137" name="直線コネクタ 136">
          <a:extLst>
            <a:ext uri="{FF2B5EF4-FFF2-40B4-BE49-F238E27FC236}">
              <a16:creationId xmlns:a16="http://schemas.microsoft.com/office/drawing/2014/main" id="{6669977F-D8F0-444F-8C4D-32F534974510}"/>
            </a:ext>
          </a:extLst>
        </xdr:cNvPr>
        <xdr:cNvCxnSpPr/>
      </xdr:nvCxnSpPr>
      <xdr:spPr>
        <a:xfrm flipV="1">
          <a:off x="7084060" y="7070827"/>
          <a:ext cx="80518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163017</xdr:rowOff>
    </xdr:from>
    <xdr:to>
      <xdr:col>36</xdr:col>
      <xdr:colOff>165100</xdr:colOff>
      <xdr:row>41</xdr:row>
      <xdr:rowOff>93167</xdr:rowOff>
    </xdr:to>
    <xdr:sp macro="" textlink="">
      <xdr:nvSpPr>
        <xdr:cNvPr id="138" name="楕円 137">
          <a:extLst>
            <a:ext uri="{FF2B5EF4-FFF2-40B4-BE49-F238E27FC236}">
              <a16:creationId xmlns:a16="http://schemas.microsoft.com/office/drawing/2014/main" id="{9A90266B-95C6-42A6-B753-205B1B9CE2BC}"/>
            </a:ext>
          </a:extLst>
        </xdr:cNvPr>
        <xdr:cNvSpPr/>
      </xdr:nvSpPr>
      <xdr:spPr>
        <a:xfrm>
          <a:off x="6231890" y="702292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41758</xdr:rowOff>
    </xdr:from>
    <xdr:to>
      <xdr:col>41</xdr:col>
      <xdr:colOff>50800</xdr:colOff>
      <xdr:row>41</xdr:row>
      <xdr:rowOff>42367</xdr:rowOff>
    </xdr:to>
    <xdr:cxnSp macro="">
      <xdr:nvCxnSpPr>
        <xdr:cNvPr id="139" name="直線コネクタ 138">
          <a:extLst>
            <a:ext uri="{FF2B5EF4-FFF2-40B4-BE49-F238E27FC236}">
              <a16:creationId xmlns:a16="http://schemas.microsoft.com/office/drawing/2014/main" id="{04DB739B-128D-46F9-8B20-3C54BE77FD91}"/>
            </a:ext>
          </a:extLst>
        </xdr:cNvPr>
        <xdr:cNvCxnSpPr/>
      </xdr:nvCxnSpPr>
      <xdr:spPr>
        <a:xfrm flipV="1">
          <a:off x="6286500" y="7071208"/>
          <a:ext cx="79756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a:extLst>
            <a:ext uri="{FF2B5EF4-FFF2-40B4-BE49-F238E27FC236}">
              <a16:creationId xmlns:a16="http://schemas.microsoft.com/office/drawing/2014/main" id="{FC2DE9DC-635F-4AB8-A55D-15FEA8D58392}"/>
            </a:ext>
          </a:extLst>
        </xdr:cNvPr>
        <xdr:cNvSpPr txBox="1"/>
      </xdr:nvSpPr>
      <xdr:spPr>
        <a:xfrm>
          <a:off x="845446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a:extLst>
            <a:ext uri="{FF2B5EF4-FFF2-40B4-BE49-F238E27FC236}">
              <a16:creationId xmlns:a16="http://schemas.microsoft.com/office/drawing/2014/main" id="{BBC1836A-F686-4850-8FDC-3D4AF4D840FF}"/>
            </a:ext>
          </a:extLst>
        </xdr:cNvPr>
        <xdr:cNvSpPr txBox="1"/>
      </xdr:nvSpPr>
      <xdr:spPr>
        <a:xfrm>
          <a:off x="767341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a:extLst>
            <a:ext uri="{FF2B5EF4-FFF2-40B4-BE49-F238E27FC236}">
              <a16:creationId xmlns:a16="http://schemas.microsoft.com/office/drawing/2014/main" id="{6458768D-ECB4-4CE5-8599-8A5B8319DF35}"/>
            </a:ext>
          </a:extLst>
        </xdr:cNvPr>
        <xdr:cNvSpPr txBox="1"/>
      </xdr:nvSpPr>
      <xdr:spPr>
        <a:xfrm>
          <a:off x="6866332" y="65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a:extLst>
            <a:ext uri="{FF2B5EF4-FFF2-40B4-BE49-F238E27FC236}">
              <a16:creationId xmlns:a16="http://schemas.microsoft.com/office/drawing/2014/main" id="{C5DC1EE2-3D5C-4CF2-8242-73CD6A103236}"/>
            </a:ext>
          </a:extLst>
        </xdr:cNvPr>
        <xdr:cNvSpPr txBox="1"/>
      </xdr:nvSpPr>
      <xdr:spPr>
        <a:xfrm>
          <a:off x="6068772" y="65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82618</xdr:rowOff>
    </xdr:from>
    <xdr:ext cx="469744" cy="259045"/>
    <xdr:sp macro="" textlink="">
      <xdr:nvSpPr>
        <xdr:cNvPr id="144" name="n_1mainValue【道路】&#10;一人当たり延長">
          <a:extLst>
            <a:ext uri="{FF2B5EF4-FFF2-40B4-BE49-F238E27FC236}">
              <a16:creationId xmlns:a16="http://schemas.microsoft.com/office/drawing/2014/main" id="{8DAA5D82-C812-4CE9-9230-0B0E8FC81DE4}"/>
            </a:ext>
          </a:extLst>
        </xdr:cNvPr>
        <xdr:cNvSpPr txBox="1"/>
      </xdr:nvSpPr>
      <xdr:spPr>
        <a:xfrm>
          <a:off x="8454467" y="71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83304</xdr:rowOff>
    </xdr:from>
    <xdr:ext cx="469744" cy="259045"/>
    <xdr:sp macro="" textlink="">
      <xdr:nvSpPr>
        <xdr:cNvPr id="145" name="n_2mainValue【道路】&#10;一人当たり延長">
          <a:extLst>
            <a:ext uri="{FF2B5EF4-FFF2-40B4-BE49-F238E27FC236}">
              <a16:creationId xmlns:a16="http://schemas.microsoft.com/office/drawing/2014/main" id="{8EA73AEA-CEE4-4E86-ACD1-26F107486342}"/>
            </a:ext>
          </a:extLst>
        </xdr:cNvPr>
        <xdr:cNvSpPr txBox="1"/>
      </xdr:nvSpPr>
      <xdr:spPr>
        <a:xfrm>
          <a:off x="7673417" y="711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83685</xdr:rowOff>
    </xdr:from>
    <xdr:ext cx="469744" cy="259045"/>
    <xdr:sp macro="" textlink="">
      <xdr:nvSpPr>
        <xdr:cNvPr id="146" name="n_3mainValue【道路】&#10;一人当たり延長">
          <a:extLst>
            <a:ext uri="{FF2B5EF4-FFF2-40B4-BE49-F238E27FC236}">
              <a16:creationId xmlns:a16="http://schemas.microsoft.com/office/drawing/2014/main" id="{D63D1810-2C4A-4383-964B-4347EE4B8903}"/>
            </a:ext>
          </a:extLst>
        </xdr:cNvPr>
        <xdr:cNvSpPr txBox="1"/>
      </xdr:nvSpPr>
      <xdr:spPr>
        <a:xfrm>
          <a:off x="6866332" y="711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84294</xdr:rowOff>
    </xdr:from>
    <xdr:ext cx="469744" cy="259045"/>
    <xdr:sp macro="" textlink="">
      <xdr:nvSpPr>
        <xdr:cNvPr id="147" name="n_4mainValue【道路】&#10;一人当たり延長">
          <a:extLst>
            <a:ext uri="{FF2B5EF4-FFF2-40B4-BE49-F238E27FC236}">
              <a16:creationId xmlns:a16="http://schemas.microsoft.com/office/drawing/2014/main" id="{EFDD5D6F-17B9-4821-A3F6-15E215045F54}"/>
            </a:ext>
          </a:extLst>
        </xdr:cNvPr>
        <xdr:cNvSpPr txBox="1"/>
      </xdr:nvSpPr>
      <xdr:spPr>
        <a:xfrm>
          <a:off x="6068772" y="711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CD22430-711F-433C-8D91-ECDC54D1801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7527DED-DB84-46BE-8A00-C56030A99E1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DBCD1E3-6E72-4863-82EC-61A2A69A3CA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06F014F-1846-48DD-B3B3-2F365D97B1A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A1A285C-64A0-4951-990F-5622AD4F55DF}"/>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8EF0034-ADD6-47EC-80FA-426DFC5B53A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7F7BF1B-2E6B-4F42-924A-CBE388D6A21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653E3DE-6C6F-4622-8BC6-746FB174F6B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03FCB73-4546-4898-B464-06492231680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F70700E-9893-4C52-A9EA-B4DFABE6846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596C391-DB51-4D01-B2B2-0241412FA3D7}"/>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E24FE8F-BDA5-4F9E-8545-48142600F41D}"/>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7EFF3075-F9F3-49BD-BBA8-292906FB0B16}"/>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A92356CA-34B2-42F3-A7EF-68CEF204DE98}"/>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23C81C26-1AED-492C-9188-E1BB8FC5DA69}"/>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5AF55763-A79B-4F75-9BB1-706D428BCAC1}"/>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F4C0556-5E24-4074-ADF9-F31D43FF2EC8}"/>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B7400347-0B73-44A1-9C7F-EBB4FD03022E}"/>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42627B32-25D1-4742-A38A-F18D4FE41271}"/>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6C3876AF-BD67-4677-854E-2A3E9802EDA7}"/>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B1689843-A770-484A-8309-AD1794B0A12F}"/>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1C70779-7186-4B61-8E7C-54CDC391441E}"/>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5A9DB5D9-0368-4365-8309-2CAD4E00F523}"/>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A06017B2-6365-439B-B89A-EEAA80F5F5C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F2C28F36-9A0E-4F6E-AE8C-D240439D9ED8}"/>
            </a:ext>
          </a:extLst>
        </xdr:cNvPr>
        <xdr:cNvCxnSpPr/>
      </xdr:nvCxnSpPr>
      <xdr:spPr>
        <a:xfrm flipV="1">
          <a:off x="4173855" y="965644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25DD9824-8FA6-4CFE-A72D-0CF2CB56A838}"/>
            </a:ext>
          </a:extLst>
        </xdr:cNvPr>
        <xdr:cNvSpPr txBox="1"/>
      </xdr:nvSpPr>
      <xdr:spPr>
        <a:xfrm>
          <a:off x="421259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92A32C8E-5A06-4638-BE18-72AB6B94ADC6}"/>
            </a:ext>
          </a:extLst>
        </xdr:cNvPr>
        <xdr:cNvCxnSpPr/>
      </xdr:nvCxnSpPr>
      <xdr:spPr>
        <a:xfrm>
          <a:off x="4112260" y="10997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B19E791-9261-4D48-801D-E5D8FF958A5E}"/>
            </a:ext>
          </a:extLst>
        </xdr:cNvPr>
        <xdr:cNvSpPr txBox="1"/>
      </xdr:nvSpPr>
      <xdr:spPr>
        <a:xfrm>
          <a:off x="4212590" y="943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938A924C-F6C4-4BAD-A42F-151E6ABA970D}"/>
            </a:ext>
          </a:extLst>
        </xdr:cNvPr>
        <xdr:cNvCxnSpPr/>
      </xdr:nvCxnSpPr>
      <xdr:spPr>
        <a:xfrm>
          <a:off x="4112260" y="965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32DCA119-804E-449E-86F5-7222199D9B58}"/>
            </a:ext>
          </a:extLst>
        </xdr:cNvPr>
        <xdr:cNvSpPr txBox="1"/>
      </xdr:nvSpPr>
      <xdr:spPr>
        <a:xfrm>
          <a:off x="421259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61524ABC-35FB-48D3-887D-0436FF6132BD}"/>
            </a:ext>
          </a:extLst>
        </xdr:cNvPr>
        <xdr:cNvSpPr/>
      </xdr:nvSpPr>
      <xdr:spPr>
        <a:xfrm>
          <a:off x="4131310" y="103447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8B1CB9D9-FCAD-46F9-B071-E2ECC337879A}"/>
            </a:ext>
          </a:extLst>
        </xdr:cNvPr>
        <xdr:cNvSpPr/>
      </xdr:nvSpPr>
      <xdr:spPr>
        <a:xfrm>
          <a:off x="3388360" y="103181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498D8898-FE0F-44F7-A49B-92E3681C6392}"/>
            </a:ext>
          </a:extLst>
        </xdr:cNvPr>
        <xdr:cNvSpPr/>
      </xdr:nvSpPr>
      <xdr:spPr>
        <a:xfrm>
          <a:off x="2571750" y="1030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8DC6C13C-C2FA-43F3-B435-2446CA3DACC2}"/>
            </a:ext>
          </a:extLst>
        </xdr:cNvPr>
        <xdr:cNvSpPr/>
      </xdr:nvSpPr>
      <xdr:spPr>
        <a:xfrm>
          <a:off x="1774190" y="102762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3B60EF5F-82FD-4A89-9F1E-375C0448FC99}"/>
            </a:ext>
          </a:extLst>
        </xdr:cNvPr>
        <xdr:cNvSpPr/>
      </xdr:nvSpPr>
      <xdr:spPr>
        <a:xfrm>
          <a:off x="988060" y="10270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93D35E6-9745-4EE3-9E7C-D4D3C43C371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79CA256-E2A1-4AEF-AFFC-2D82F9F1D41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18FC246-4FFC-41FA-BEB5-BCB96D4BFAD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7B2FC54-530E-49C2-A95F-9B4F9D8C5A73}"/>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1DAB139-0D79-4EB4-A6BE-0807377BC1D9}"/>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99695</xdr:rowOff>
    </xdr:from>
    <xdr:to>
      <xdr:col>24</xdr:col>
      <xdr:colOff>114300</xdr:colOff>
      <xdr:row>60</xdr:row>
      <xdr:rowOff>29845</xdr:rowOff>
    </xdr:to>
    <xdr:sp macro="" textlink="">
      <xdr:nvSpPr>
        <xdr:cNvPr id="188" name="楕円 187">
          <a:extLst>
            <a:ext uri="{FF2B5EF4-FFF2-40B4-BE49-F238E27FC236}">
              <a16:creationId xmlns:a16="http://schemas.microsoft.com/office/drawing/2014/main" id="{F7EB9DD8-B0A4-4FC3-BDF4-C8420227E158}"/>
            </a:ext>
          </a:extLst>
        </xdr:cNvPr>
        <xdr:cNvSpPr/>
      </xdr:nvSpPr>
      <xdr:spPr>
        <a:xfrm>
          <a:off x="4131310" y="102114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122572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54B28C4-9772-42B6-91D8-04DB4B9F0C65}"/>
            </a:ext>
          </a:extLst>
        </xdr:cNvPr>
        <xdr:cNvSpPr txBox="1"/>
      </xdr:nvSpPr>
      <xdr:spPr>
        <a:xfrm>
          <a:off x="421259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69215</xdr:rowOff>
    </xdr:from>
    <xdr:to>
      <xdr:col>20</xdr:col>
      <xdr:colOff>38100</xdr:colOff>
      <xdr:row>59</xdr:row>
      <xdr:rowOff>170815</xdr:rowOff>
    </xdr:to>
    <xdr:sp macro="" textlink="">
      <xdr:nvSpPr>
        <xdr:cNvPr id="190" name="楕円 189">
          <a:extLst>
            <a:ext uri="{FF2B5EF4-FFF2-40B4-BE49-F238E27FC236}">
              <a16:creationId xmlns:a16="http://schemas.microsoft.com/office/drawing/2014/main" id="{AFFBD57A-6629-4DFA-A43B-73C98F5F4051}"/>
            </a:ext>
          </a:extLst>
        </xdr:cNvPr>
        <xdr:cNvSpPr/>
      </xdr:nvSpPr>
      <xdr:spPr>
        <a:xfrm>
          <a:off x="3388360" y="101828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150495</xdr:rowOff>
    </xdr:to>
    <xdr:cxnSp macro="">
      <xdr:nvCxnSpPr>
        <xdr:cNvPr id="191" name="直線コネクタ 190">
          <a:extLst>
            <a:ext uri="{FF2B5EF4-FFF2-40B4-BE49-F238E27FC236}">
              <a16:creationId xmlns:a16="http://schemas.microsoft.com/office/drawing/2014/main" id="{A70DD219-2AF4-4FA2-823D-4666D490885D}"/>
            </a:ext>
          </a:extLst>
        </xdr:cNvPr>
        <xdr:cNvCxnSpPr/>
      </xdr:nvCxnSpPr>
      <xdr:spPr>
        <a:xfrm>
          <a:off x="3431540" y="10237470"/>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92" name="楕円 191">
          <a:extLst>
            <a:ext uri="{FF2B5EF4-FFF2-40B4-BE49-F238E27FC236}">
              <a16:creationId xmlns:a16="http://schemas.microsoft.com/office/drawing/2014/main" id="{495E66DC-EDE0-405F-BD9F-D5FDECC0E232}"/>
            </a:ext>
          </a:extLst>
        </xdr:cNvPr>
        <xdr:cNvSpPr/>
      </xdr:nvSpPr>
      <xdr:spPr>
        <a:xfrm>
          <a:off x="2571750" y="101561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120015</xdr:rowOff>
    </xdr:to>
    <xdr:cxnSp macro="">
      <xdr:nvCxnSpPr>
        <xdr:cNvPr id="193" name="直線コネクタ 192">
          <a:extLst>
            <a:ext uri="{FF2B5EF4-FFF2-40B4-BE49-F238E27FC236}">
              <a16:creationId xmlns:a16="http://schemas.microsoft.com/office/drawing/2014/main" id="{62BBBC3F-A025-458B-882C-CA9DE35A2FE4}"/>
            </a:ext>
          </a:extLst>
        </xdr:cNvPr>
        <xdr:cNvCxnSpPr/>
      </xdr:nvCxnSpPr>
      <xdr:spPr>
        <a:xfrm>
          <a:off x="2626360" y="10210800"/>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xdr:rowOff>
    </xdr:from>
    <xdr:to>
      <xdr:col>10</xdr:col>
      <xdr:colOff>165100</xdr:colOff>
      <xdr:row>59</xdr:row>
      <xdr:rowOff>113665</xdr:rowOff>
    </xdr:to>
    <xdr:sp macro="" textlink="">
      <xdr:nvSpPr>
        <xdr:cNvPr id="194" name="楕円 193">
          <a:extLst>
            <a:ext uri="{FF2B5EF4-FFF2-40B4-BE49-F238E27FC236}">
              <a16:creationId xmlns:a16="http://schemas.microsoft.com/office/drawing/2014/main" id="{6C73ECFA-8F07-4E20-8802-3E57D93589DB}"/>
            </a:ext>
          </a:extLst>
        </xdr:cNvPr>
        <xdr:cNvSpPr/>
      </xdr:nvSpPr>
      <xdr:spPr>
        <a:xfrm>
          <a:off x="1774190" y="101314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91440</xdr:rowOff>
    </xdr:to>
    <xdr:cxnSp macro="">
      <xdr:nvCxnSpPr>
        <xdr:cNvPr id="195" name="直線コネクタ 194">
          <a:extLst>
            <a:ext uri="{FF2B5EF4-FFF2-40B4-BE49-F238E27FC236}">
              <a16:creationId xmlns:a16="http://schemas.microsoft.com/office/drawing/2014/main" id="{6BB2C5FD-21CC-4191-B961-F4FAA3810C57}"/>
            </a:ext>
          </a:extLst>
        </xdr:cNvPr>
        <xdr:cNvCxnSpPr/>
      </xdr:nvCxnSpPr>
      <xdr:spPr>
        <a:xfrm>
          <a:off x="1828800" y="1017460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154940</xdr:rowOff>
    </xdr:from>
    <xdr:to>
      <xdr:col>6</xdr:col>
      <xdr:colOff>38100</xdr:colOff>
      <xdr:row>59</xdr:row>
      <xdr:rowOff>85090</xdr:rowOff>
    </xdr:to>
    <xdr:sp macro="" textlink="">
      <xdr:nvSpPr>
        <xdr:cNvPr id="196" name="楕円 195">
          <a:extLst>
            <a:ext uri="{FF2B5EF4-FFF2-40B4-BE49-F238E27FC236}">
              <a16:creationId xmlns:a16="http://schemas.microsoft.com/office/drawing/2014/main" id="{DBF7AAF8-A6FA-4C31-B3E6-15E4248AF539}"/>
            </a:ext>
          </a:extLst>
        </xdr:cNvPr>
        <xdr:cNvSpPr/>
      </xdr:nvSpPr>
      <xdr:spPr>
        <a:xfrm>
          <a:off x="988060" y="100990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34290</xdr:rowOff>
    </xdr:from>
    <xdr:to>
      <xdr:col>10</xdr:col>
      <xdr:colOff>114300</xdr:colOff>
      <xdr:row>59</xdr:row>
      <xdr:rowOff>62865</xdr:rowOff>
    </xdr:to>
    <xdr:cxnSp macro="">
      <xdr:nvCxnSpPr>
        <xdr:cNvPr id="197" name="直線コネクタ 196">
          <a:extLst>
            <a:ext uri="{FF2B5EF4-FFF2-40B4-BE49-F238E27FC236}">
              <a16:creationId xmlns:a16="http://schemas.microsoft.com/office/drawing/2014/main" id="{BEF4CB50-58B4-4247-A6A9-98CD88266E97}"/>
            </a:ext>
          </a:extLst>
        </xdr:cNvPr>
        <xdr:cNvCxnSpPr/>
      </xdr:nvCxnSpPr>
      <xdr:spPr>
        <a:xfrm>
          <a:off x="1031240" y="10149840"/>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95E05F5-746E-4BE2-A84B-A1BF0A4713A7}"/>
            </a:ext>
          </a:extLst>
        </xdr:cNvPr>
        <xdr:cNvSpPr txBox="1"/>
      </xdr:nvSpPr>
      <xdr:spPr>
        <a:xfrm>
          <a:off x="32391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49B68A09-6AB8-487C-93B8-77454BA18F4F}"/>
            </a:ext>
          </a:extLst>
        </xdr:cNvPr>
        <xdr:cNvSpPr txBox="1"/>
      </xdr:nvSpPr>
      <xdr:spPr>
        <a:xfrm>
          <a:off x="2439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E46BAB7-FA8F-4543-B5CE-67BF4CA353C0}"/>
            </a:ext>
          </a:extLst>
        </xdr:cNvPr>
        <xdr:cNvSpPr txBox="1"/>
      </xdr:nvSpPr>
      <xdr:spPr>
        <a:xfrm>
          <a:off x="164148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93922680-7279-4EA0-8A99-3EA59350B3F0}"/>
            </a:ext>
          </a:extLst>
        </xdr:cNvPr>
        <xdr:cNvSpPr txBox="1"/>
      </xdr:nvSpPr>
      <xdr:spPr>
        <a:xfrm>
          <a:off x="85535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15892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67A2D914-E5A5-4280-AF94-497CFE5A18B8}"/>
            </a:ext>
          </a:extLst>
        </xdr:cNvPr>
        <xdr:cNvSpPr txBox="1"/>
      </xdr:nvSpPr>
      <xdr:spPr>
        <a:xfrm>
          <a:off x="32391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1480B9E8-23D2-4407-A043-E7379EB5805C}"/>
            </a:ext>
          </a:extLst>
        </xdr:cNvPr>
        <xdr:cNvSpPr txBox="1"/>
      </xdr:nvSpPr>
      <xdr:spPr>
        <a:xfrm>
          <a:off x="2439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130192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EB1810A-027B-4359-8E7F-6C33C5E3863E}"/>
            </a:ext>
          </a:extLst>
        </xdr:cNvPr>
        <xdr:cNvSpPr txBox="1"/>
      </xdr:nvSpPr>
      <xdr:spPr>
        <a:xfrm>
          <a:off x="164148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101617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F27E3CF3-40D9-4282-AD3D-90582BACBB2A}"/>
            </a:ext>
          </a:extLst>
        </xdr:cNvPr>
        <xdr:cNvSpPr txBox="1"/>
      </xdr:nvSpPr>
      <xdr:spPr>
        <a:xfrm>
          <a:off x="85535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8C3A50B-397A-4074-8244-BD7F9E8A1C4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B9F0773-B95F-4DF2-B9FA-A749EFDB485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2F47EE4-290C-4EDF-80EF-6C24A6B21EA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BAD0B20-DA44-4345-8ABC-D9A38FDE86BB}"/>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B896F24-9F44-4B5C-94B9-40235EC06E1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E395535-D3D9-4078-8DF2-B3757CAD5F93}"/>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014D516-4E6B-40B7-8C04-1E452952559A}"/>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F90E87D-4C49-42A1-BCEC-B8316DBB120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A266F04-2DF0-484F-AD17-FA5963B42A9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092DC9D-558B-4E93-93A4-E4D5924131C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32896B83-7592-4135-A109-3A89D6F160AF}"/>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82C1EA57-CB1A-4F12-B304-594D4C2A5407}"/>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24F307B2-6BC4-4418-A032-535A3045B646}"/>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1FF9A2F3-C05D-4F37-9EC4-16098150A53F}"/>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1D255460-BA30-436E-8279-B1E7BE355D9B}"/>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1BA53723-BEDA-4D1B-9537-82AF35C739FD}"/>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EF27273F-5234-4EAE-948F-BD00A0DAE9A5}"/>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862924C5-D2F6-489E-8BE3-D9F28A096860}"/>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E9DBFE9A-7134-41A1-90DB-C84F16FA255A}"/>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11B487E2-B09C-4486-9033-AE92BE16B38B}"/>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C17A114C-F94B-40C9-B499-0083ED97EDD5}"/>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BD7AA154-79F8-4FF9-BC14-CBAD71DF8A9E}"/>
            </a:ext>
          </a:extLst>
        </xdr:cNvPr>
        <xdr:cNvSpPr txBox="1"/>
      </xdr:nvSpPr>
      <xdr:spPr>
        <a:xfrm>
          <a:off x="5416126" y="932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4C0F4C8-084F-4B20-B1D2-102C20D4C05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7C1EF4CF-41A6-4447-BA42-CAF40C44D4BA}"/>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1101CA1F-EB5F-42E2-9FB1-AA66AA70780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C0A71C2D-045A-45AD-B114-CA36EA96B937}"/>
            </a:ext>
          </a:extLst>
        </xdr:cNvPr>
        <xdr:cNvCxnSpPr/>
      </xdr:nvCxnSpPr>
      <xdr:spPr>
        <a:xfrm flipV="1">
          <a:off x="9429115" y="9690120"/>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A6AE350F-5603-4115-BBA7-35ADDCC3E355}"/>
            </a:ext>
          </a:extLst>
        </xdr:cNvPr>
        <xdr:cNvSpPr txBox="1"/>
      </xdr:nvSpPr>
      <xdr:spPr>
        <a:xfrm>
          <a:off x="9467850" y="110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FDEAC258-746C-47E9-B699-A16665555EC3}"/>
            </a:ext>
          </a:extLst>
        </xdr:cNvPr>
        <xdr:cNvCxnSpPr/>
      </xdr:nvCxnSpPr>
      <xdr:spPr>
        <a:xfrm>
          <a:off x="9356090" y="1109459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A5F17F74-8FE4-46F9-850B-4C7DB440AFCE}"/>
            </a:ext>
          </a:extLst>
        </xdr:cNvPr>
        <xdr:cNvSpPr txBox="1"/>
      </xdr:nvSpPr>
      <xdr:spPr>
        <a:xfrm>
          <a:off x="9467850" y="94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C97C5F4D-B576-452A-A1AA-56A3011CABAD}"/>
            </a:ext>
          </a:extLst>
        </xdr:cNvPr>
        <xdr:cNvCxnSpPr/>
      </xdr:nvCxnSpPr>
      <xdr:spPr>
        <a:xfrm>
          <a:off x="9356090" y="96901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604D1FCB-78DF-4695-A653-8247879BC4DB}"/>
            </a:ext>
          </a:extLst>
        </xdr:cNvPr>
        <xdr:cNvSpPr txBox="1"/>
      </xdr:nvSpPr>
      <xdr:spPr>
        <a:xfrm>
          <a:off x="9467850" y="1058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F67A3009-F443-4E1F-B62B-25F78D75A71F}"/>
            </a:ext>
          </a:extLst>
        </xdr:cNvPr>
        <xdr:cNvSpPr/>
      </xdr:nvSpPr>
      <xdr:spPr>
        <a:xfrm>
          <a:off x="9394190" y="107309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7B69279E-D13B-4196-8ACD-F7F739BE209D}"/>
            </a:ext>
          </a:extLst>
        </xdr:cNvPr>
        <xdr:cNvSpPr/>
      </xdr:nvSpPr>
      <xdr:spPr>
        <a:xfrm>
          <a:off x="8632190" y="1074056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1DCA609E-D325-4E23-827E-D388505F7439}"/>
            </a:ext>
          </a:extLst>
        </xdr:cNvPr>
        <xdr:cNvSpPr/>
      </xdr:nvSpPr>
      <xdr:spPr>
        <a:xfrm>
          <a:off x="7846060" y="10761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974AD917-BEAA-497F-AF33-BF4FE145CA8E}"/>
            </a:ext>
          </a:extLst>
        </xdr:cNvPr>
        <xdr:cNvSpPr/>
      </xdr:nvSpPr>
      <xdr:spPr>
        <a:xfrm>
          <a:off x="7029450" y="10761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73F01163-0F57-48FE-8345-FFA98DD85FAA}"/>
            </a:ext>
          </a:extLst>
        </xdr:cNvPr>
        <xdr:cNvSpPr/>
      </xdr:nvSpPr>
      <xdr:spPr>
        <a:xfrm>
          <a:off x="6231890" y="1076703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4B043EC-BF3E-48D2-A836-E22A1250A21C}"/>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0FE8C11-B77C-4D1D-87F0-6D1215F745FD}"/>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53D00CA-A09F-47EF-840E-221D0F1E44B9}"/>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23A8EB7-94BE-44BB-95B6-6102EE1B363F}"/>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7656CA7-94DF-468C-AA53-A465E75BB11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34631</xdr:rowOff>
    </xdr:from>
    <xdr:to>
      <xdr:col>55</xdr:col>
      <xdr:colOff>50800</xdr:colOff>
      <xdr:row>64</xdr:row>
      <xdr:rowOff>136231</xdr:rowOff>
    </xdr:to>
    <xdr:sp macro="" textlink="">
      <xdr:nvSpPr>
        <xdr:cNvPr id="247" name="楕円 246">
          <a:extLst>
            <a:ext uri="{FF2B5EF4-FFF2-40B4-BE49-F238E27FC236}">
              <a16:creationId xmlns:a16="http://schemas.microsoft.com/office/drawing/2014/main" id="{1A11F57F-AC66-4931-95AB-ACE76C9D1F90}"/>
            </a:ext>
          </a:extLst>
        </xdr:cNvPr>
        <xdr:cNvSpPr/>
      </xdr:nvSpPr>
      <xdr:spPr>
        <a:xfrm>
          <a:off x="9394190" y="1100743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121008</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8A533E80-6E08-4C57-A723-53DFF3F9E70B}"/>
            </a:ext>
          </a:extLst>
        </xdr:cNvPr>
        <xdr:cNvSpPr txBox="1"/>
      </xdr:nvSpPr>
      <xdr:spPr>
        <a:xfrm>
          <a:off x="9467850" y="109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34661</xdr:rowOff>
    </xdr:from>
    <xdr:to>
      <xdr:col>50</xdr:col>
      <xdr:colOff>165100</xdr:colOff>
      <xdr:row>64</xdr:row>
      <xdr:rowOff>136261</xdr:rowOff>
    </xdr:to>
    <xdr:sp macro="" textlink="">
      <xdr:nvSpPr>
        <xdr:cNvPr id="249" name="楕円 248">
          <a:extLst>
            <a:ext uri="{FF2B5EF4-FFF2-40B4-BE49-F238E27FC236}">
              <a16:creationId xmlns:a16="http://schemas.microsoft.com/office/drawing/2014/main" id="{51EEA8CE-220F-4C2D-B8B1-6D8D45CE5464}"/>
            </a:ext>
          </a:extLst>
        </xdr:cNvPr>
        <xdr:cNvSpPr/>
      </xdr:nvSpPr>
      <xdr:spPr>
        <a:xfrm>
          <a:off x="8632190" y="1100746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85431</xdr:rowOff>
    </xdr:from>
    <xdr:to>
      <xdr:col>55</xdr:col>
      <xdr:colOff>0</xdr:colOff>
      <xdr:row>64</xdr:row>
      <xdr:rowOff>85461</xdr:rowOff>
    </xdr:to>
    <xdr:cxnSp macro="">
      <xdr:nvCxnSpPr>
        <xdr:cNvPr id="250" name="直線コネクタ 249">
          <a:extLst>
            <a:ext uri="{FF2B5EF4-FFF2-40B4-BE49-F238E27FC236}">
              <a16:creationId xmlns:a16="http://schemas.microsoft.com/office/drawing/2014/main" id="{1F477300-F893-4AF8-8E68-E731FCD3BF78}"/>
            </a:ext>
          </a:extLst>
        </xdr:cNvPr>
        <xdr:cNvCxnSpPr/>
      </xdr:nvCxnSpPr>
      <xdr:spPr>
        <a:xfrm flipV="1">
          <a:off x="8686800" y="11060136"/>
          <a:ext cx="74295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34664</xdr:rowOff>
    </xdr:from>
    <xdr:to>
      <xdr:col>46</xdr:col>
      <xdr:colOff>38100</xdr:colOff>
      <xdr:row>64</xdr:row>
      <xdr:rowOff>136264</xdr:rowOff>
    </xdr:to>
    <xdr:sp macro="" textlink="">
      <xdr:nvSpPr>
        <xdr:cNvPr id="251" name="楕円 250">
          <a:extLst>
            <a:ext uri="{FF2B5EF4-FFF2-40B4-BE49-F238E27FC236}">
              <a16:creationId xmlns:a16="http://schemas.microsoft.com/office/drawing/2014/main" id="{66690EFC-EA0C-4436-8509-6AC4940D9991}"/>
            </a:ext>
          </a:extLst>
        </xdr:cNvPr>
        <xdr:cNvSpPr/>
      </xdr:nvSpPr>
      <xdr:spPr>
        <a:xfrm>
          <a:off x="7846060" y="110074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85461</xdr:rowOff>
    </xdr:from>
    <xdr:to>
      <xdr:col>50</xdr:col>
      <xdr:colOff>114300</xdr:colOff>
      <xdr:row>64</xdr:row>
      <xdr:rowOff>85464</xdr:rowOff>
    </xdr:to>
    <xdr:cxnSp macro="">
      <xdr:nvCxnSpPr>
        <xdr:cNvPr id="252" name="直線コネクタ 251">
          <a:extLst>
            <a:ext uri="{FF2B5EF4-FFF2-40B4-BE49-F238E27FC236}">
              <a16:creationId xmlns:a16="http://schemas.microsoft.com/office/drawing/2014/main" id="{C306E93A-2512-4A5B-85B5-5BE0D837D949}"/>
            </a:ext>
          </a:extLst>
        </xdr:cNvPr>
        <xdr:cNvCxnSpPr/>
      </xdr:nvCxnSpPr>
      <xdr:spPr>
        <a:xfrm flipV="1">
          <a:off x="7889240" y="11060166"/>
          <a:ext cx="79756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34674</xdr:rowOff>
    </xdr:from>
    <xdr:to>
      <xdr:col>41</xdr:col>
      <xdr:colOff>101600</xdr:colOff>
      <xdr:row>64</xdr:row>
      <xdr:rowOff>136274</xdr:rowOff>
    </xdr:to>
    <xdr:sp macro="" textlink="">
      <xdr:nvSpPr>
        <xdr:cNvPr id="253" name="楕円 252">
          <a:extLst>
            <a:ext uri="{FF2B5EF4-FFF2-40B4-BE49-F238E27FC236}">
              <a16:creationId xmlns:a16="http://schemas.microsoft.com/office/drawing/2014/main" id="{F752E1F8-7CA8-41DC-970F-4FC47F759E94}"/>
            </a:ext>
          </a:extLst>
        </xdr:cNvPr>
        <xdr:cNvSpPr/>
      </xdr:nvSpPr>
      <xdr:spPr>
        <a:xfrm>
          <a:off x="7029450" y="110074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85464</xdr:rowOff>
    </xdr:from>
    <xdr:to>
      <xdr:col>45</xdr:col>
      <xdr:colOff>177800</xdr:colOff>
      <xdr:row>64</xdr:row>
      <xdr:rowOff>85474</xdr:rowOff>
    </xdr:to>
    <xdr:cxnSp macro="">
      <xdr:nvCxnSpPr>
        <xdr:cNvPr id="254" name="直線コネクタ 253">
          <a:extLst>
            <a:ext uri="{FF2B5EF4-FFF2-40B4-BE49-F238E27FC236}">
              <a16:creationId xmlns:a16="http://schemas.microsoft.com/office/drawing/2014/main" id="{F50ABBAB-E593-48CD-828C-8F9BE6EF84A9}"/>
            </a:ext>
          </a:extLst>
        </xdr:cNvPr>
        <xdr:cNvCxnSpPr/>
      </xdr:nvCxnSpPr>
      <xdr:spPr>
        <a:xfrm flipV="1">
          <a:off x="7084060" y="11060169"/>
          <a:ext cx="80518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34651</xdr:rowOff>
    </xdr:from>
    <xdr:to>
      <xdr:col>36</xdr:col>
      <xdr:colOff>165100</xdr:colOff>
      <xdr:row>64</xdr:row>
      <xdr:rowOff>136251</xdr:rowOff>
    </xdr:to>
    <xdr:sp macro="" textlink="">
      <xdr:nvSpPr>
        <xdr:cNvPr id="255" name="楕円 254">
          <a:extLst>
            <a:ext uri="{FF2B5EF4-FFF2-40B4-BE49-F238E27FC236}">
              <a16:creationId xmlns:a16="http://schemas.microsoft.com/office/drawing/2014/main" id="{897188FD-9B9E-44B7-9FD1-BCD25CB3053A}"/>
            </a:ext>
          </a:extLst>
        </xdr:cNvPr>
        <xdr:cNvSpPr/>
      </xdr:nvSpPr>
      <xdr:spPr>
        <a:xfrm>
          <a:off x="6231890" y="1100745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85451</xdr:rowOff>
    </xdr:from>
    <xdr:to>
      <xdr:col>41</xdr:col>
      <xdr:colOff>50800</xdr:colOff>
      <xdr:row>64</xdr:row>
      <xdr:rowOff>85474</xdr:rowOff>
    </xdr:to>
    <xdr:cxnSp macro="">
      <xdr:nvCxnSpPr>
        <xdr:cNvPr id="256" name="直線コネクタ 255">
          <a:extLst>
            <a:ext uri="{FF2B5EF4-FFF2-40B4-BE49-F238E27FC236}">
              <a16:creationId xmlns:a16="http://schemas.microsoft.com/office/drawing/2014/main" id="{C33D1020-6A4A-4BE6-925E-D5BAC5C01B0B}"/>
            </a:ext>
          </a:extLst>
        </xdr:cNvPr>
        <xdr:cNvCxnSpPr/>
      </xdr:nvCxnSpPr>
      <xdr:spPr>
        <a:xfrm>
          <a:off x="6286500" y="11060156"/>
          <a:ext cx="79756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642FD140-828F-4645-8214-2BF9BA1D4CE0}"/>
            </a:ext>
          </a:extLst>
        </xdr:cNvPr>
        <xdr:cNvSpPr txBox="1"/>
      </xdr:nvSpPr>
      <xdr:spPr>
        <a:xfrm>
          <a:off x="8422151" y="1051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08D75F91-2B8E-4E24-A48E-781AD806BB39}"/>
            </a:ext>
          </a:extLst>
        </xdr:cNvPr>
        <xdr:cNvSpPr txBox="1"/>
      </xdr:nvSpPr>
      <xdr:spPr>
        <a:xfrm>
          <a:off x="764110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48CBB2A5-47E8-433E-8F17-6133A2068986}"/>
            </a:ext>
          </a:extLst>
        </xdr:cNvPr>
        <xdr:cNvSpPr txBox="1"/>
      </xdr:nvSpPr>
      <xdr:spPr>
        <a:xfrm>
          <a:off x="6854971" y="105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1CFAE4E1-796A-4C84-A894-74D4C4326593}"/>
            </a:ext>
          </a:extLst>
        </xdr:cNvPr>
        <xdr:cNvSpPr txBox="1"/>
      </xdr:nvSpPr>
      <xdr:spPr>
        <a:xfrm>
          <a:off x="603836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127388</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3E197626-11D5-453C-8AD2-D30F0963ED4C}"/>
            </a:ext>
          </a:extLst>
        </xdr:cNvPr>
        <xdr:cNvSpPr txBox="1"/>
      </xdr:nvSpPr>
      <xdr:spPr>
        <a:xfrm>
          <a:off x="8422151" y="1110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127391</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C6A06AD7-88D7-4BA7-B256-C3A2238E6AE4}"/>
            </a:ext>
          </a:extLst>
        </xdr:cNvPr>
        <xdr:cNvSpPr txBox="1"/>
      </xdr:nvSpPr>
      <xdr:spPr>
        <a:xfrm>
          <a:off x="7641101" y="1110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127401</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25E9ACAA-DAF5-4829-B265-C37D99AB3085}"/>
            </a:ext>
          </a:extLst>
        </xdr:cNvPr>
        <xdr:cNvSpPr txBox="1"/>
      </xdr:nvSpPr>
      <xdr:spPr>
        <a:xfrm>
          <a:off x="6854971" y="111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127378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45A92175-8932-479B-BC85-AEE06B3DA810}"/>
            </a:ext>
          </a:extLst>
        </xdr:cNvPr>
        <xdr:cNvSpPr txBox="1"/>
      </xdr:nvSpPr>
      <xdr:spPr>
        <a:xfrm>
          <a:off x="6038361" y="1110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876FADF-6A8F-4F51-9CAA-644E5618E58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4792CC0-62C1-4D91-AFFD-72B5F32AB46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5BF1577-FBC3-44AE-B8BD-18C8A6A1747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F692C58-F2C6-409D-BBBE-4676B4861FA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FBE3319-35BB-4EFC-A27E-40CABECC57F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3D4FA0B-21FB-4DE1-A33E-481EDB1FE30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25D40A8-D25C-4016-BEC4-59FF5B0D816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213AC73-C500-464A-A56D-13235CB79FD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F2A731A-8B2A-4AF7-82AF-0CFB32A6C750}"/>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9B1C7AB-148B-4548-B0A3-C1EF9D4103FB}"/>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7A631EFB-E71E-4CCA-9CB9-179AA5B6EDE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D7AC3B1-E5BD-460A-A6CF-C447E6FF4CF2}"/>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9C5DCC9-CC5A-4DEE-84C9-583D48848D95}"/>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24C4C73B-9036-41F6-8CFB-351792F1D2BC}"/>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539A4362-0192-4DF5-8B11-41A0F7E0F564}"/>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42AC1C4D-AE90-465B-AC81-AC53B2B07892}"/>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66307E8-165B-4F25-9369-4F65810412BC}"/>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BB2AAA9E-6E88-4EFE-9700-B1B9EF81F099}"/>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F1C3357-7D79-4BB9-8637-746003A89D7C}"/>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8E6BF66-C4B8-44B8-85FF-5EB7AF46AFDD}"/>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28C84CF-D879-4311-81F8-C32D4D187E82}"/>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6C453EE-8742-498C-9BE5-6D6F3214E538}"/>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B7BA5264-A110-403C-B5B3-45FF83A24036}"/>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8DCA353-1B5B-49BE-9A0D-BFE685B2A6FA}"/>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8FAD393B-9590-4270-BF35-2993DD9AA53A}"/>
            </a:ext>
          </a:extLst>
        </xdr:cNvPr>
        <xdr:cNvCxnSpPr/>
      </xdr:nvCxnSpPr>
      <xdr:spPr>
        <a:xfrm flipV="1">
          <a:off x="4173855" y="13498830"/>
          <a:ext cx="0" cy="1304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7C6F9D1-9127-4539-B7D5-B2240CD719AF}"/>
            </a:ext>
          </a:extLst>
        </xdr:cNvPr>
        <xdr:cNvSpPr txBox="1"/>
      </xdr:nvSpPr>
      <xdr:spPr>
        <a:xfrm>
          <a:off x="4212590" y="148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17458D67-0A3A-453B-9D25-2235FF6D7B29}"/>
            </a:ext>
          </a:extLst>
        </xdr:cNvPr>
        <xdr:cNvCxnSpPr/>
      </xdr:nvCxnSpPr>
      <xdr:spPr>
        <a:xfrm>
          <a:off x="4112260" y="14803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2EE5A6E8-6B70-4CBD-A960-00721895B5C9}"/>
            </a:ext>
          </a:extLst>
        </xdr:cNvPr>
        <xdr:cNvSpPr txBox="1"/>
      </xdr:nvSpPr>
      <xdr:spPr>
        <a:xfrm>
          <a:off x="421259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7DD1399A-1899-4D1B-B008-BADD814B8BA3}"/>
            </a:ext>
          </a:extLst>
        </xdr:cNvPr>
        <xdr:cNvCxnSpPr/>
      </xdr:nvCxnSpPr>
      <xdr:spPr>
        <a:xfrm>
          <a:off x="4112260" y="13498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810619FE-316C-4C96-9D42-E0CBBA660714}"/>
            </a:ext>
          </a:extLst>
        </xdr:cNvPr>
        <xdr:cNvSpPr txBox="1"/>
      </xdr:nvSpPr>
      <xdr:spPr>
        <a:xfrm>
          <a:off x="421259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BCEBF81B-D636-4B11-92D6-F4A2FC1281E6}"/>
            </a:ext>
          </a:extLst>
        </xdr:cNvPr>
        <xdr:cNvSpPr/>
      </xdr:nvSpPr>
      <xdr:spPr>
        <a:xfrm>
          <a:off x="4131310" y="1411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430C30F2-380B-4166-9308-15E4E3A342A3}"/>
            </a:ext>
          </a:extLst>
        </xdr:cNvPr>
        <xdr:cNvSpPr/>
      </xdr:nvSpPr>
      <xdr:spPr>
        <a:xfrm>
          <a:off x="3388360" y="141833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72889714-3021-44B7-9091-2F844ECAE33F}"/>
            </a:ext>
          </a:extLst>
        </xdr:cNvPr>
        <xdr:cNvSpPr/>
      </xdr:nvSpPr>
      <xdr:spPr>
        <a:xfrm>
          <a:off x="2571750" y="141795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F90249EE-150F-4663-8CD4-EC53BD796090}"/>
            </a:ext>
          </a:extLst>
        </xdr:cNvPr>
        <xdr:cNvSpPr/>
      </xdr:nvSpPr>
      <xdr:spPr>
        <a:xfrm>
          <a:off x="1774190" y="1418907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439F2AE6-B983-4B71-8D53-0F16CC578BBE}"/>
            </a:ext>
          </a:extLst>
        </xdr:cNvPr>
        <xdr:cNvSpPr/>
      </xdr:nvSpPr>
      <xdr:spPr>
        <a:xfrm>
          <a:off x="988060" y="14156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01862E1-FF61-4100-B7F8-010436502685}"/>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9C9CC14-0F01-4934-9396-D5683DB0769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5E5D27D-E074-4614-8BE6-0F3096A3206E}"/>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EC22195-6852-4A49-BDBF-FFCD016D0F4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AF61262-BA03-473A-A2D7-95DDBF6AF03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305" name="楕円 304">
          <a:extLst>
            <a:ext uri="{FF2B5EF4-FFF2-40B4-BE49-F238E27FC236}">
              <a16:creationId xmlns:a16="http://schemas.microsoft.com/office/drawing/2014/main" id="{4BBF7DBF-1883-4A42-A5F3-2AA7A83E01BD}"/>
            </a:ext>
          </a:extLst>
        </xdr:cNvPr>
        <xdr:cNvSpPr/>
      </xdr:nvSpPr>
      <xdr:spPr>
        <a:xfrm>
          <a:off x="4131310" y="143891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4D5C9FCA-3A54-4614-985E-72C24F29BBFA}"/>
            </a:ext>
          </a:extLst>
        </xdr:cNvPr>
        <xdr:cNvSpPr txBox="1"/>
      </xdr:nvSpPr>
      <xdr:spPr>
        <a:xfrm>
          <a:off x="4212590" y="1436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122555</xdr:rowOff>
    </xdr:from>
    <xdr:to>
      <xdr:col>20</xdr:col>
      <xdr:colOff>38100</xdr:colOff>
      <xdr:row>84</xdr:row>
      <xdr:rowOff>52705</xdr:rowOff>
    </xdr:to>
    <xdr:sp macro="" textlink="">
      <xdr:nvSpPr>
        <xdr:cNvPr id="307" name="楕円 306">
          <a:extLst>
            <a:ext uri="{FF2B5EF4-FFF2-40B4-BE49-F238E27FC236}">
              <a16:creationId xmlns:a16="http://schemas.microsoft.com/office/drawing/2014/main" id="{DD7D266C-DDE5-4D74-9EE8-0B6BB97E2DDD}"/>
            </a:ext>
          </a:extLst>
        </xdr:cNvPr>
        <xdr:cNvSpPr/>
      </xdr:nvSpPr>
      <xdr:spPr>
        <a:xfrm>
          <a:off x="3388360" y="143548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xdr:rowOff>
    </xdr:from>
    <xdr:to>
      <xdr:col>24</xdr:col>
      <xdr:colOff>63500</xdr:colOff>
      <xdr:row>84</xdr:row>
      <xdr:rowOff>36195</xdr:rowOff>
    </xdr:to>
    <xdr:cxnSp macro="">
      <xdr:nvCxnSpPr>
        <xdr:cNvPr id="308" name="直線コネクタ 307">
          <a:extLst>
            <a:ext uri="{FF2B5EF4-FFF2-40B4-BE49-F238E27FC236}">
              <a16:creationId xmlns:a16="http://schemas.microsoft.com/office/drawing/2014/main" id="{FCBD1BAC-B1C3-4ED4-9084-C71BE5CEE312}"/>
            </a:ext>
          </a:extLst>
        </xdr:cNvPr>
        <xdr:cNvCxnSpPr/>
      </xdr:nvCxnSpPr>
      <xdr:spPr>
        <a:xfrm>
          <a:off x="3431540" y="14403705"/>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86361</xdr:rowOff>
    </xdr:from>
    <xdr:to>
      <xdr:col>15</xdr:col>
      <xdr:colOff>101600</xdr:colOff>
      <xdr:row>84</xdr:row>
      <xdr:rowOff>16511</xdr:rowOff>
    </xdr:to>
    <xdr:sp macro="" textlink="">
      <xdr:nvSpPr>
        <xdr:cNvPr id="309" name="楕円 308">
          <a:extLst>
            <a:ext uri="{FF2B5EF4-FFF2-40B4-BE49-F238E27FC236}">
              <a16:creationId xmlns:a16="http://schemas.microsoft.com/office/drawing/2014/main" id="{2D2D1A0D-AECB-4BDE-BDF9-58EA79E4084B}"/>
            </a:ext>
          </a:extLst>
        </xdr:cNvPr>
        <xdr:cNvSpPr/>
      </xdr:nvSpPr>
      <xdr:spPr>
        <a:xfrm>
          <a:off x="2571750" y="143186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137161</xdr:rowOff>
    </xdr:from>
    <xdr:to>
      <xdr:col>19</xdr:col>
      <xdr:colOff>177800</xdr:colOff>
      <xdr:row>84</xdr:row>
      <xdr:rowOff>1905</xdr:rowOff>
    </xdr:to>
    <xdr:cxnSp macro="">
      <xdr:nvCxnSpPr>
        <xdr:cNvPr id="310" name="直線コネクタ 309">
          <a:extLst>
            <a:ext uri="{FF2B5EF4-FFF2-40B4-BE49-F238E27FC236}">
              <a16:creationId xmlns:a16="http://schemas.microsoft.com/office/drawing/2014/main" id="{AA1110DA-DFC2-4CBF-8B87-DCFB5B5496EA}"/>
            </a:ext>
          </a:extLst>
        </xdr:cNvPr>
        <xdr:cNvCxnSpPr/>
      </xdr:nvCxnSpPr>
      <xdr:spPr>
        <a:xfrm>
          <a:off x="2626360" y="14363701"/>
          <a:ext cx="80518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71120</xdr:rowOff>
    </xdr:from>
    <xdr:to>
      <xdr:col>10</xdr:col>
      <xdr:colOff>165100</xdr:colOff>
      <xdr:row>84</xdr:row>
      <xdr:rowOff>1270</xdr:rowOff>
    </xdr:to>
    <xdr:sp macro="" textlink="">
      <xdr:nvSpPr>
        <xdr:cNvPr id="311" name="楕円 310">
          <a:extLst>
            <a:ext uri="{FF2B5EF4-FFF2-40B4-BE49-F238E27FC236}">
              <a16:creationId xmlns:a16="http://schemas.microsoft.com/office/drawing/2014/main" id="{1F76135A-4B17-44A8-A325-5C40A84A409C}"/>
            </a:ext>
          </a:extLst>
        </xdr:cNvPr>
        <xdr:cNvSpPr/>
      </xdr:nvSpPr>
      <xdr:spPr>
        <a:xfrm>
          <a:off x="1774190" y="142995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121920</xdr:rowOff>
    </xdr:from>
    <xdr:to>
      <xdr:col>15</xdr:col>
      <xdr:colOff>50800</xdr:colOff>
      <xdr:row>83</xdr:row>
      <xdr:rowOff>137161</xdr:rowOff>
    </xdr:to>
    <xdr:cxnSp macro="">
      <xdr:nvCxnSpPr>
        <xdr:cNvPr id="312" name="直線コネクタ 311">
          <a:extLst>
            <a:ext uri="{FF2B5EF4-FFF2-40B4-BE49-F238E27FC236}">
              <a16:creationId xmlns:a16="http://schemas.microsoft.com/office/drawing/2014/main" id="{C52FAF4E-7D0A-4321-A89E-4B95C3BFA06E}"/>
            </a:ext>
          </a:extLst>
        </xdr:cNvPr>
        <xdr:cNvCxnSpPr/>
      </xdr:nvCxnSpPr>
      <xdr:spPr>
        <a:xfrm>
          <a:off x="1828800" y="14354175"/>
          <a:ext cx="79756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31114</xdr:rowOff>
    </xdr:from>
    <xdr:to>
      <xdr:col>6</xdr:col>
      <xdr:colOff>38100</xdr:colOff>
      <xdr:row>83</xdr:row>
      <xdr:rowOff>132714</xdr:rowOff>
    </xdr:to>
    <xdr:sp macro="" textlink="">
      <xdr:nvSpPr>
        <xdr:cNvPr id="313" name="楕円 312">
          <a:extLst>
            <a:ext uri="{FF2B5EF4-FFF2-40B4-BE49-F238E27FC236}">
              <a16:creationId xmlns:a16="http://schemas.microsoft.com/office/drawing/2014/main" id="{B1B4D969-6D20-4423-A2EB-79215B02B93A}"/>
            </a:ext>
          </a:extLst>
        </xdr:cNvPr>
        <xdr:cNvSpPr/>
      </xdr:nvSpPr>
      <xdr:spPr>
        <a:xfrm>
          <a:off x="988060" y="1425955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81914</xdr:rowOff>
    </xdr:from>
    <xdr:to>
      <xdr:col>10</xdr:col>
      <xdr:colOff>114300</xdr:colOff>
      <xdr:row>83</xdr:row>
      <xdr:rowOff>121920</xdr:rowOff>
    </xdr:to>
    <xdr:cxnSp macro="">
      <xdr:nvCxnSpPr>
        <xdr:cNvPr id="314" name="直線コネクタ 313">
          <a:extLst>
            <a:ext uri="{FF2B5EF4-FFF2-40B4-BE49-F238E27FC236}">
              <a16:creationId xmlns:a16="http://schemas.microsoft.com/office/drawing/2014/main" id="{4F8BD33E-CDCD-4AF8-A2F0-FF2CAF1C1C10}"/>
            </a:ext>
          </a:extLst>
        </xdr:cNvPr>
        <xdr:cNvCxnSpPr/>
      </xdr:nvCxnSpPr>
      <xdr:spPr>
        <a:xfrm>
          <a:off x="1031240" y="14314169"/>
          <a:ext cx="79756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a:extLst>
            <a:ext uri="{FF2B5EF4-FFF2-40B4-BE49-F238E27FC236}">
              <a16:creationId xmlns:a16="http://schemas.microsoft.com/office/drawing/2014/main" id="{FA0BE4E6-B570-45B1-A6FE-1C12D4C0C433}"/>
            </a:ext>
          </a:extLst>
        </xdr:cNvPr>
        <xdr:cNvSpPr txBox="1"/>
      </xdr:nvSpPr>
      <xdr:spPr>
        <a:xfrm>
          <a:off x="32391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6" name="n_2aveValue【公営住宅】&#10;有形固定資産減価償却率">
          <a:extLst>
            <a:ext uri="{FF2B5EF4-FFF2-40B4-BE49-F238E27FC236}">
              <a16:creationId xmlns:a16="http://schemas.microsoft.com/office/drawing/2014/main" id="{B0E2AD5A-1E6F-4D79-B0FD-6AE27121CF3B}"/>
            </a:ext>
          </a:extLst>
        </xdr:cNvPr>
        <xdr:cNvSpPr txBox="1"/>
      </xdr:nvSpPr>
      <xdr:spPr>
        <a:xfrm>
          <a:off x="2439044" y="1395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7" name="n_3aveValue【公営住宅】&#10;有形固定資産減価償却率">
          <a:extLst>
            <a:ext uri="{FF2B5EF4-FFF2-40B4-BE49-F238E27FC236}">
              <a16:creationId xmlns:a16="http://schemas.microsoft.com/office/drawing/2014/main" id="{114914AA-0309-4E1B-BA47-1B2D7DF46918}"/>
            </a:ext>
          </a:extLst>
        </xdr:cNvPr>
        <xdr:cNvSpPr txBox="1"/>
      </xdr:nvSpPr>
      <xdr:spPr>
        <a:xfrm>
          <a:off x="164148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8" name="n_4aveValue【公営住宅】&#10;有形固定資産減価償却率">
          <a:extLst>
            <a:ext uri="{FF2B5EF4-FFF2-40B4-BE49-F238E27FC236}">
              <a16:creationId xmlns:a16="http://schemas.microsoft.com/office/drawing/2014/main" id="{9F15DEA0-299C-43C7-8CE1-8B2B32D58ABC}"/>
            </a:ext>
          </a:extLst>
        </xdr:cNvPr>
        <xdr:cNvSpPr txBox="1"/>
      </xdr:nvSpPr>
      <xdr:spPr>
        <a:xfrm>
          <a:off x="85535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43832</xdr:rowOff>
    </xdr:from>
    <xdr:ext cx="405111" cy="259045"/>
    <xdr:sp macro="" textlink="">
      <xdr:nvSpPr>
        <xdr:cNvPr id="319" name="n_1mainValue【公営住宅】&#10;有形固定資産減価償却率">
          <a:extLst>
            <a:ext uri="{FF2B5EF4-FFF2-40B4-BE49-F238E27FC236}">
              <a16:creationId xmlns:a16="http://schemas.microsoft.com/office/drawing/2014/main" id="{D71CAC7E-A08B-4A4B-B4B7-D8F02B215DAC}"/>
            </a:ext>
          </a:extLst>
        </xdr:cNvPr>
        <xdr:cNvSpPr txBox="1"/>
      </xdr:nvSpPr>
      <xdr:spPr>
        <a:xfrm>
          <a:off x="3239144" y="1444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320" name="n_2mainValue【公営住宅】&#10;有形固定資産減価償却率">
          <a:extLst>
            <a:ext uri="{FF2B5EF4-FFF2-40B4-BE49-F238E27FC236}">
              <a16:creationId xmlns:a16="http://schemas.microsoft.com/office/drawing/2014/main" id="{78C157E3-51F8-4689-AF72-14300387645F}"/>
            </a:ext>
          </a:extLst>
        </xdr:cNvPr>
        <xdr:cNvSpPr txBox="1"/>
      </xdr:nvSpPr>
      <xdr:spPr>
        <a:xfrm>
          <a:off x="2439044" y="1441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163847</xdr:rowOff>
    </xdr:from>
    <xdr:ext cx="405111" cy="259045"/>
    <xdr:sp macro="" textlink="">
      <xdr:nvSpPr>
        <xdr:cNvPr id="321" name="n_3mainValue【公営住宅】&#10;有形固定資産減価償却率">
          <a:extLst>
            <a:ext uri="{FF2B5EF4-FFF2-40B4-BE49-F238E27FC236}">
              <a16:creationId xmlns:a16="http://schemas.microsoft.com/office/drawing/2014/main" id="{D6A7D4FA-CF6B-403C-B3F7-546507D16A03}"/>
            </a:ext>
          </a:extLst>
        </xdr:cNvPr>
        <xdr:cNvSpPr txBox="1"/>
      </xdr:nvSpPr>
      <xdr:spPr>
        <a:xfrm>
          <a:off x="164148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123841</xdr:rowOff>
    </xdr:from>
    <xdr:ext cx="405111" cy="259045"/>
    <xdr:sp macro="" textlink="">
      <xdr:nvSpPr>
        <xdr:cNvPr id="322" name="n_4mainValue【公営住宅】&#10;有形固定資産減価償却率">
          <a:extLst>
            <a:ext uri="{FF2B5EF4-FFF2-40B4-BE49-F238E27FC236}">
              <a16:creationId xmlns:a16="http://schemas.microsoft.com/office/drawing/2014/main" id="{9C755594-E49E-4DCC-B376-DDDCADE909E1}"/>
            </a:ext>
          </a:extLst>
        </xdr:cNvPr>
        <xdr:cNvSpPr txBox="1"/>
      </xdr:nvSpPr>
      <xdr:spPr>
        <a:xfrm>
          <a:off x="855354" y="143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F5E2971-27FF-40FC-80CD-D75DABAEA64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DEF3DA1-77FE-4EF9-BCC4-7B95FD9AC181}"/>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9DF3628-7E48-46F2-82A4-85CC31059EFC}"/>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1CF9C6F-D07F-402A-9B07-EDBDB6A5C5F4}"/>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3C308AA-2B0A-47F2-9A8C-218F2099D22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C7930D1-0491-4EF5-97E3-6CBC22F8621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C5DCCCE-CAC7-43DA-819E-A825BC8DE36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4CE8B86-F349-4846-8EF7-8C3B3C915A2C}"/>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09AE814-3FE4-471C-956B-86F6B00A2492}"/>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760245D-01A2-4BFA-8592-C9A3A8D2A8A9}"/>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9A11920-8C80-409F-9BC4-5F3D067C3DD3}"/>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B0841465-4B7A-482A-9C1B-EEC350A8F6B0}"/>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49A6DAD8-CBDD-4702-960E-C308C607689E}"/>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6C3A418E-F237-4E59-A542-EAFE22D91444}"/>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E3E19787-09F8-4231-AFF3-B36F3E5AE1BE}"/>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1CB1AFE0-D813-4069-A3FD-4DBDF2D64177}"/>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2CF654C1-4A8A-4E6B-B4B4-59E7F8D97BF9}"/>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F4C0E068-479F-470B-B455-45B87CC5E70D}"/>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D116C730-80C1-499C-9441-15C4DB1F0486}"/>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C32526A0-601D-460A-A1CB-AE0ED0670402}"/>
            </a:ext>
          </a:extLst>
        </xdr:cNvPr>
        <xdr:cNvCxnSpPr/>
      </xdr:nvCxnSpPr>
      <xdr:spPr>
        <a:xfrm flipV="1">
          <a:off x="9429115" y="13391388"/>
          <a:ext cx="0" cy="127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76F8191D-C201-44A3-BC41-4DB941721F18}"/>
            </a:ext>
          </a:extLst>
        </xdr:cNvPr>
        <xdr:cNvSpPr txBox="1"/>
      </xdr:nvSpPr>
      <xdr:spPr>
        <a:xfrm>
          <a:off x="9467850" y="146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33071768-6DA3-447B-B9AF-F0DF5D62CF83}"/>
            </a:ext>
          </a:extLst>
        </xdr:cNvPr>
        <xdr:cNvCxnSpPr/>
      </xdr:nvCxnSpPr>
      <xdr:spPr>
        <a:xfrm>
          <a:off x="9356090" y="1466659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168A9726-7C8E-4DE4-A7C0-3567510BB6EF}"/>
            </a:ext>
          </a:extLst>
        </xdr:cNvPr>
        <xdr:cNvSpPr txBox="1"/>
      </xdr:nvSpPr>
      <xdr:spPr>
        <a:xfrm>
          <a:off x="9467850" y="131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E64402EC-2D6E-4986-9DE8-C47F21AEB25A}"/>
            </a:ext>
          </a:extLst>
        </xdr:cNvPr>
        <xdr:cNvCxnSpPr/>
      </xdr:nvCxnSpPr>
      <xdr:spPr>
        <a:xfrm>
          <a:off x="9356090" y="1339138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90EC2174-CFF4-438B-9D5C-BD5CB49B599A}"/>
            </a:ext>
          </a:extLst>
        </xdr:cNvPr>
        <xdr:cNvSpPr txBox="1"/>
      </xdr:nvSpPr>
      <xdr:spPr>
        <a:xfrm>
          <a:off x="9467850" y="14193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F7BB3555-5ECC-43A5-BE41-979CA5926A4A}"/>
            </a:ext>
          </a:extLst>
        </xdr:cNvPr>
        <xdr:cNvSpPr/>
      </xdr:nvSpPr>
      <xdr:spPr>
        <a:xfrm>
          <a:off x="9394190" y="1433633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286AF372-76A4-45B1-8ADB-12B9FA25A925}"/>
            </a:ext>
          </a:extLst>
        </xdr:cNvPr>
        <xdr:cNvSpPr/>
      </xdr:nvSpPr>
      <xdr:spPr>
        <a:xfrm>
          <a:off x="8632190" y="14364907"/>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28716B43-54CA-4ECE-8100-C8441A1BCF94}"/>
            </a:ext>
          </a:extLst>
        </xdr:cNvPr>
        <xdr:cNvSpPr/>
      </xdr:nvSpPr>
      <xdr:spPr>
        <a:xfrm>
          <a:off x="7846060" y="1438281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080DCC90-9992-45AB-8115-5BE9B6FBF13F}"/>
            </a:ext>
          </a:extLst>
        </xdr:cNvPr>
        <xdr:cNvSpPr/>
      </xdr:nvSpPr>
      <xdr:spPr>
        <a:xfrm>
          <a:off x="7029450" y="1438986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4BE0062E-034A-4893-8277-AAAECE0BB22F}"/>
            </a:ext>
          </a:extLst>
        </xdr:cNvPr>
        <xdr:cNvSpPr/>
      </xdr:nvSpPr>
      <xdr:spPr>
        <a:xfrm>
          <a:off x="6231890" y="14383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01DB554-E051-4709-8D3A-95CE2793627F}"/>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6FFB868-2D51-4ECD-BE4C-EAE2F6BC2711}"/>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EE96B44-5A6A-4FCC-AEA6-307ABA3A91B9}"/>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A7D9C31-405E-4CCE-8DFD-A178F72FC5FA}"/>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6343142-1540-48A5-B75E-80D016155BD6}"/>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167323</xdr:rowOff>
    </xdr:from>
    <xdr:to>
      <xdr:col>55</xdr:col>
      <xdr:colOff>50800</xdr:colOff>
      <xdr:row>85</xdr:row>
      <xdr:rowOff>97473</xdr:rowOff>
    </xdr:to>
    <xdr:sp macro="" textlink="">
      <xdr:nvSpPr>
        <xdr:cNvPr id="358" name="楕円 357">
          <a:extLst>
            <a:ext uri="{FF2B5EF4-FFF2-40B4-BE49-F238E27FC236}">
              <a16:creationId xmlns:a16="http://schemas.microsoft.com/office/drawing/2014/main" id="{143097A9-8A25-4C1A-B07E-3F8F6D8E8F90}"/>
            </a:ext>
          </a:extLst>
        </xdr:cNvPr>
        <xdr:cNvSpPr/>
      </xdr:nvSpPr>
      <xdr:spPr>
        <a:xfrm>
          <a:off x="9394190" y="14572933"/>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82250</xdr:rowOff>
    </xdr:from>
    <xdr:ext cx="469744" cy="259045"/>
    <xdr:sp macro="" textlink="">
      <xdr:nvSpPr>
        <xdr:cNvPr id="359" name="【公営住宅】&#10;一人当たり面積該当値テキスト">
          <a:extLst>
            <a:ext uri="{FF2B5EF4-FFF2-40B4-BE49-F238E27FC236}">
              <a16:creationId xmlns:a16="http://schemas.microsoft.com/office/drawing/2014/main" id="{FD97CC8F-7DA3-46F8-BAF7-EF2E190E35CC}"/>
            </a:ext>
          </a:extLst>
        </xdr:cNvPr>
        <xdr:cNvSpPr txBox="1"/>
      </xdr:nvSpPr>
      <xdr:spPr>
        <a:xfrm>
          <a:off x="9467850" y="1448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167323</xdr:rowOff>
    </xdr:from>
    <xdr:to>
      <xdr:col>50</xdr:col>
      <xdr:colOff>165100</xdr:colOff>
      <xdr:row>85</xdr:row>
      <xdr:rowOff>97473</xdr:rowOff>
    </xdr:to>
    <xdr:sp macro="" textlink="">
      <xdr:nvSpPr>
        <xdr:cNvPr id="360" name="楕円 359">
          <a:extLst>
            <a:ext uri="{FF2B5EF4-FFF2-40B4-BE49-F238E27FC236}">
              <a16:creationId xmlns:a16="http://schemas.microsoft.com/office/drawing/2014/main" id="{366AA91E-218A-49FD-8DD7-D6A72649AD4E}"/>
            </a:ext>
          </a:extLst>
        </xdr:cNvPr>
        <xdr:cNvSpPr/>
      </xdr:nvSpPr>
      <xdr:spPr>
        <a:xfrm>
          <a:off x="8632190" y="1457293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46673</xdr:rowOff>
    </xdr:from>
    <xdr:to>
      <xdr:col>55</xdr:col>
      <xdr:colOff>0</xdr:colOff>
      <xdr:row>85</xdr:row>
      <xdr:rowOff>46673</xdr:rowOff>
    </xdr:to>
    <xdr:cxnSp macro="">
      <xdr:nvCxnSpPr>
        <xdr:cNvPr id="361" name="直線コネクタ 360">
          <a:extLst>
            <a:ext uri="{FF2B5EF4-FFF2-40B4-BE49-F238E27FC236}">
              <a16:creationId xmlns:a16="http://schemas.microsoft.com/office/drawing/2014/main" id="{D1961CA2-D4E3-4E01-8DCD-4FB2ECDB282D}"/>
            </a:ext>
          </a:extLst>
        </xdr:cNvPr>
        <xdr:cNvCxnSpPr/>
      </xdr:nvCxnSpPr>
      <xdr:spPr>
        <a:xfrm>
          <a:off x="8686800" y="146218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167323</xdr:rowOff>
    </xdr:from>
    <xdr:to>
      <xdr:col>46</xdr:col>
      <xdr:colOff>38100</xdr:colOff>
      <xdr:row>85</xdr:row>
      <xdr:rowOff>97473</xdr:rowOff>
    </xdr:to>
    <xdr:sp macro="" textlink="">
      <xdr:nvSpPr>
        <xdr:cNvPr id="362" name="楕円 361">
          <a:extLst>
            <a:ext uri="{FF2B5EF4-FFF2-40B4-BE49-F238E27FC236}">
              <a16:creationId xmlns:a16="http://schemas.microsoft.com/office/drawing/2014/main" id="{9A0E7556-C753-4EBD-8553-90873B49FB4F}"/>
            </a:ext>
          </a:extLst>
        </xdr:cNvPr>
        <xdr:cNvSpPr/>
      </xdr:nvSpPr>
      <xdr:spPr>
        <a:xfrm>
          <a:off x="7846060" y="1457293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46673</xdr:rowOff>
    </xdr:from>
    <xdr:to>
      <xdr:col>50</xdr:col>
      <xdr:colOff>114300</xdr:colOff>
      <xdr:row>85</xdr:row>
      <xdr:rowOff>46673</xdr:rowOff>
    </xdr:to>
    <xdr:cxnSp macro="">
      <xdr:nvCxnSpPr>
        <xdr:cNvPr id="363" name="直線コネクタ 362">
          <a:extLst>
            <a:ext uri="{FF2B5EF4-FFF2-40B4-BE49-F238E27FC236}">
              <a16:creationId xmlns:a16="http://schemas.microsoft.com/office/drawing/2014/main" id="{6B3ECA52-6762-41E9-9323-38E4147436AD}"/>
            </a:ext>
          </a:extLst>
        </xdr:cNvPr>
        <xdr:cNvCxnSpPr/>
      </xdr:nvCxnSpPr>
      <xdr:spPr>
        <a:xfrm>
          <a:off x="7889240" y="1462182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167323</xdr:rowOff>
    </xdr:from>
    <xdr:to>
      <xdr:col>41</xdr:col>
      <xdr:colOff>101600</xdr:colOff>
      <xdr:row>85</xdr:row>
      <xdr:rowOff>97473</xdr:rowOff>
    </xdr:to>
    <xdr:sp macro="" textlink="">
      <xdr:nvSpPr>
        <xdr:cNvPr id="364" name="楕円 363">
          <a:extLst>
            <a:ext uri="{FF2B5EF4-FFF2-40B4-BE49-F238E27FC236}">
              <a16:creationId xmlns:a16="http://schemas.microsoft.com/office/drawing/2014/main" id="{8BCF66CC-6359-4AF4-84A7-7F1973C2193C}"/>
            </a:ext>
          </a:extLst>
        </xdr:cNvPr>
        <xdr:cNvSpPr/>
      </xdr:nvSpPr>
      <xdr:spPr>
        <a:xfrm>
          <a:off x="7029450" y="1457293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46673</xdr:rowOff>
    </xdr:from>
    <xdr:to>
      <xdr:col>45</xdr:col>
      <xdr:colOff>177800</xdr:colOff>
      <xdr:row>85</xdr:row>
      <xdr:rowOff>46673</xdr:rowOff>
    </xdr:to>
    <xdr:cxnSp macro="">
      <xdr:nvCxnSpPr>
        <xdr:cNvPr id="365" name="直線コネクタ 364">
          <a:extLst>
            <a:ext uri="{FF2B5EF4-FFF2-40B4-BE49-F238E27FC236}">
              <a16:creationId xmlns:a16="http://schemas.microsoft.com/office/drawing/2014/main" id="{424A8B7B-6BA7-4634-9C33-7F95BE1E99B4}"/>
            </a:ext>
          </a:extLst>
        </xdr:cNvPr>
        <xdr:cNvCxnSpPr/>
      </xdr:nvCxnSpPr>
      <xdr:spPr>
        <a:xfrm>
          <a:off x="7084060" y="1462182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167323</xdr:rowOff>
    </xdr:from>
    <xdr:to>
      <xdr:col>36</xdr:col>
      <xdr:colOff>165100</xdr:colOff>
      <xdr:row>85</xdr:row>
      <xdr:rowOff>97473</xdr:rowOff>
    </xdr:to>
    <xdr:sp macro="" textlink="">
      <xdr:nvSpPr>
        <xdr:cNvPr id="366" name="楕円 365">
          <a:extLst>
            <a:ext uri="{FF2B5EF4-FFF2-40B4-BE49-F238E27FC236}">
              <a16:creationId xmlns:a16="http://schemas.microsoft.com/office/drawing/2014/main" id="{D56117D7-4ACA-448D-9F3B-B43C69243297}"/>
            </a:ext>
          </a:extLst>
        </xdr:cNvPr>
        <xdr:cNvSpPr/>
      </xdr:nvSpPr>
      <xdr:spPr>
        <a:xfrm>
          <a:off x="6231890" y="1457293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46673</xdr:rowOff>
    </xdr:from>
    <xdr:to>
      <xdr:col>41</xdr:col>
      <xdr:colOff>50800</xdr:colOff>
      <xdr:row>85</xdr:row>
      <xdr:rowOff>46673</xdr:rowOff>
    </xdr:to>
    <xdr:cxnSp macro="">
      <xdr:nvCxnSpPr>
        <xdr:cNvPr id="367" name="直線コネクタ 366">
          <a:extLst>
            <a:ext uri="{FF2B5EF4-FFF2-40B4-BE49-F238E27FC236}">
              <a16:creationId xmlns:a16="http://schemas.microsoft.com/office/drawing/2014/main" id="{2EE096C8-D45C-4C6B-9049-6B9372E553A8}"/>
            </a:ext>
          </a:extLst>
        </xdr:cNvPr>
        <xdr:cNvCxnSpPr/>
      </xdr:nvCxnSpPr>
      <xdr:spPr>
        <a:xfrm>
          <a:off x="6286500" y="1462182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id="{5D9C59BA-D415-433F-AAB0-9816A833F131}"/>
            </a:ext>
          </a:extLst>
        </xdr:cNvPr>
        <xdr:cNvSpPr txBox="1"/>
      </xdr:nvSpPr>
      <xdr:spPr>
        <a:xfrm>
          <a:off x="845446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a:extLst>
            <a:ext uri="{FF2B5EF4-FFF2-40B4-BE49-F238E27FC236}">
              <a16:creationId xmlns:a16="http://schemas.microsoft.com/office/drawing/2014/main" id="{E9C97CF2-E3B7-4222-9924-E57E3989C385}"/>
            </a:ext>
          </a:extLst>
        </xdr:cNvPr>
        <xdr:cNvSpPr txBox="1"/>
      </xdr:nvSpPr>
      <xdr:spPr>
        <a:xfrm>
          <a:off x="7673417" y="1415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a:extLst>
            <a:ext uri="{FF2B5EF4-FFF2-40B4-BE49-F238E27FC236}">
              <a16:creationId xmlns:a16="http://schemas.microsoft.com/office/drawing/2014/main" id="{DBADF556-FD7D-4BB8-84E6-87AFC47B7CC8}"/>
            </a:ext>
          </a:extLst>
        </xdr:cNvPr>
        <xdr:cNvSpPr txBox="1"/>
      </xdr:nvSpPr>
      <xdr:spPr>
        <a:xfrm>
          <a:off x="6866332" y="1416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a:extLst>
            <a:ext uri="{FF2B5EF4-FFF2-40B4-BE49-F238E27FC236}">
              <a16:creationId xmlns:a16="http://schemas.microsoft.com/office/drawing/2014/main" id="{41241437-8969-436B-B0DD-9664DD306BED}"/>
            </a:ext>
          </a:extLst>
        </xdr:cNvPr>
        <xdr:cNvSpPr txBox="1"/>
      </xdr:nvSpPr>
      <xdr:spPr>
        <a:xfrm>
          <a:off x="6068772" y="141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88600</xdr:rowOff>
    </xdr:from>
    <xdr:ext cx="469744" cy="259045"/>
    <xdr:sp macro="" textlink="">
      <xdr:nvSpPr>
        <xdr:cNvPr id="372" name="n_1mainValue【公営住宅】&#10;一人当たり面積">
          <a:extLst>
            <a:ext uri="{FF2B5EF4-FFF2-40B4-BE49-F238E27FC236}">
              <a16:creationId xmlns:a16="http://schemas.microsoft.com/office/drawing/2014/main" id="{C4A700D1-78A7-4032-8460-8E64BE340A27}"/>
            </a:ext>
          </a:extLst>
        </xdr:cNvPr>
        <xdr:cNvSpPr txBox="1"/>
      </xdr:nvSpPr>
      <xdr:spPr>
        <a:xfrm>
          <a:off x="8454467" y="1466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88600</xdr:rowOff>
    </xdr:from>
    <xdr:ext cx="469744" cy="259045"/>
    <xdr:sp macro="" textlink="">
      <xdr:nvSpPr>
        <xdr:cNvPr id="373" name="n_2mainValue【公営住宅】&#10;一人当たり面積">
          <a:extLst>
            <a:ext uri="{FF2B5EF4-FFF2-40B4-BE49-F238E27FC236}">
              <a16:creationId xmlns:a16="http://schemas.microsoft.com/office/drawing/2014/main" id="{050050CF-A7BF-4F77-B046-89E9F326A016}"/>
            </a:ext>
          </a:extLst>
        </xdr:cNvPr>
        <xdr:cNvSpPr txBox="1"/>
      </xdr:nvSpPr>
      <xdr:spPr>
        <a:xfrm>
          <a:off x="7673417" y="1466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88600</xdr:rowOff>
    </xdr:from>
    <xdr:ext cx="469744" cy="259045"/>
    <xdr:sp macro="" textlink="">
      <xdr:nvSpPr>
        <xdr:cNvPr id="374" name="n_3mainValue【公営住宅】&#10;一人当たり面積">
          <a:extLst>
            <a:ext uri="{FF2B5EF4-FFF2-40B4-BE49-F238E27FC236}">
              <a16:creationId xmlns:a16="http://schemas.microsoft.com/office/drawing/2014/main" id="{26115E0E-21D2-4CC4-B57A-9C0EB89C4C17}"/>
            </a:ext>
          </a:extLst>
        </xdr:cNvPr>
        <xdr:cNvSpPr txBox="1"/>
      </xdr:nvSpPr>
      <xdr:spPr>
        <a:xfrm>
          <a:off x="6866332" y="1466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88600</xdr:rowOff>
    </xdr:from>
    <xdr:ext cx="469744" cy="259045"/>
    <xdr:sp macro="" textlink="">
      <xdr:nvSpPr>
        <xdr:cNvPr id="375" name="n_4mainValue【公営住宅】&#10;一人当たり面積">
          <a:extLst>
            <a:ext uri="{FF2B5EF4-FFF2-40B4-BE49-F238E27FC236}">
              <a16:creationId xmlns:a16="http://schemas.microsoft.com/office/drawing/2014/main" id="{C9620F40-C866-4E0B-AEF7-C8D11B6E281B}"/>
            </a:ext>
          </a:extLst>
        </xdr:cNvPr>
        <xdr:cNvSpPr txBox="1"/>
      </xdr:nvSpPr>
      <xdr:spPr>
        <a:xfrm>
          <a:off x="6068772" y="1466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F4384C77-E741-45DA-A95F-3F7457F0E9E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4BF8E32-330A-47FC-BC22-B628721C0AD9}"/>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59491D1C-59D3-4791-A79C-2347D718CD0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58BD3262-6081-496F-A04A-F5A4FC4EC8B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AA672CAC-424A-40D6-A121-2AF29A20BFE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4DF30656-FB21-4C01-A944-F60A0CA678C9}"/>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FF5ED964-9593-4E43-A178-FC586C8FAB5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50176234-166F-4FD0-AC04-1E2312987E09}"/>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1531B438-C8CE-4AE5-88BB-FF6F7B906609}"/>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7EC2118C-5796-4062-AA68-A2B273BE521D}"/>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77E17E4A-913A-4B47-9AAE-92F0B3943628}"/>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6A3A1EDF-0C4A-40BE-B7EA-E7EFF180BCEE}"/>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95A79C69-A9F7-4D59-9C4B-A340C6638C1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37F0AB7E-4F43-48FD-9A22-F80C57202FA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FBFF6E16-9D59-4F93-A924-CF460A63B261}"/>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F57A0068-7944-48CE-B797-9C697B0CEEFD}"/>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61E9B826-3BC7-4B98-8F82-729CBE848F2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EE5FAF37-2C49-4E87-A79A-92EF3FB6212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3835F03E-4F01-4B15-B360-73D3255FC6D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27BD6B58-E760-421A-A785-A5F893E11CAB}"/>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EA29B7EE-2A4B-49E0-99CD-6933CCA5A1C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DAAB5196-9AB1-47BA-A3F1-2E509AFA4A2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B47A740D-7ED9-4CDA-BBF1-B625C63670E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283D0E0A-7CBF-4B42-AB37-5FADC3E6B57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701C9853-093B-4034-B5FB-88B051987E6C}"/>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310B0B73-B3E7-458A-939C-3A71E87A8616}"/>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FF61C706-6DA1-40EF-9006-45D237F902F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E866ACC-EFB7-4B04-A915-6CFB8FE16D2E}"/>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C5BCBAD6-095C-483B-9214-8555BF356433}"/>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C60FD3A0-3982-4E2D-BE7F-05C1F8FF7F15}"/>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36769173-0248-441A-8BA5-43C9218AC78B}"/>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539DE852-FEBB-4AB3-A8E2-06385EDCAF79}"/>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8B09ED9-DE47-476E-8F36-8E895E736A3A}"/>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745B43EA-1E24-4465-A189-EE3A870DFE0C}"/>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A7DCFF61-1402-422D-A839-BEED35F18C36}"/>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6DCA9BC3-F327-4259-BC38-1D2ADDFB367B}"/>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2A848DFE-B171-4E2C-A3FD-34E89D8CB697}"/>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552ECA34-AF7A-4CC8-9779-5C57E9047FC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B1621298-C405-4028-A82D-60C52A776AA2}"/>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60F52830-E3CC-4E40-A7D6-28F5944B659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EE355CD1-E0BA-411C-8DF6-2B57658942BC}"/>
            </a:ext>
          </a:extLst>
        </xdr:cNvPr>
        <xdr:cNvCxnSpPr/>
      </xdr:nvCxnSpPr>
      <xdr:spPr>
        <a:xfrm flipV="1">
          <a:off x="14703424" y="57416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82408F88-24E8-496C-8A5F-48E8952DD10E}"/>
            </a:ext>
          </a:extLst>
        </xdr:cNvPr>
        <xdr:cNvSpPr txBox="1"/>
      </xdr:nvSpPr>
      <xdr:spPr>
        <a:xfrm>
          <a:off x="1474216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86838730-D845-466B-84C7-8B7E81B09CB3}"/>
            </a:ext>
          </a:extLst>
        </xdr:cNvPr>
        <xdr:cNvCxnSpPr/>
      </xdr:nvCxnSpPr>
      <xdr:spPr>
        <a:xfrm>
          <a:off x="14611350" y="7179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64F246B7-4DC8-43F2-984F-FC1FB40F6477}"/>
            </a:ext>
          </a:extLst>
        </xdr:cNvPr>
        <xdr:cNvSpPr txBox="1"/>
      </xdr:nvSpPr>
      <xdr:spPr>
        <a:xfrm>
          <a:off x="147421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2DF1E7BE-A9BF-4A8D-A88E-390990914B0D}"/>
            </a:ext>
          </a:extLst>
        </xdr:cNvPr>
        <xdr:cNvCxnSpPr/>
      </xdr:nvCxnSpPr>
      <xdr:spPr>
        <a:xfrm>
          <a:off x="14611350" y="574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9203C4B9-1BEC-42D9-8231-7BB5352655DC}"/>
            </a:ext>
          </a:extLst>
        </xdr:cNvPr>
        <xdr:cNvSpPr txBox="1"/>
      </xdr:nvSpPr>
      <xdr:spPr>
        <a:xfrm>
          <a:off x="1474216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76774AE6-EA97-4AE9-9676-66A8826388D7}"/>
            </a:ext>
          </a:extLst>
        </xdr:cNvPr>
        <xdr:cNvSpPr/>
      </xdr:nvSpPr>
      <xdr:spPr>
        <a:xfrm>
          <a:off x="146494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a:extLst>
            <a:ext uri="{FF2B5EF4-FFF2-40B4-BE49-F238E27FC236}">
              <a16:creationId xmlns:a16="http://schemas.microsoft.com/office/drawing/2014/main" id="{CE4DD17E-623C-4714-AA3E-3A76CA895805}"/>
            </a:ext>
          </a:extLst>
        </xdr:cNvPr>
        <xdr:cNvSpPr/>
      </xdr:nvSpPr>
      <xdr:spPr>
        <a:xfrm>
          <a:off x="13887450" y="63271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a:extLst>
            <a:ext uri="{FF2B5EF4-FFF2-40B4-BE49-F238E27FC236}">
              <a16:creationId xmlns:a16="http://schemas.microsoft.com/office/drawing/2014/main" id="{AE864909-2672-4AE7-89C8-4AE6A6DA3DE3}"/>
            </a:ext>
          </a:extLst>
        </xdr:cNvPr>
        <xdr:cNvSpPr/>
      </xdr:nvSpPr>
      <xdr:spPr>
        <a:xfrm>
          <a:off x="13089890" y="63442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a:extLst>
            <a:ext uri="{FF2B5EF4-FFF2-40B4-BE49-F238E27FC236}">
              <a16:creationId xmlns:a16="http://schemas.microsoft.com/office/drawing/2014/main" id="{D6CD89D4-E76F-4C56-9D05-8DE60957E75D}"/>
            </a:ext>
          </a:extLst>
        </xdr:cNvPr>
        <xdr:cNvSpPr/>
      </xdr:nvSpPr>
      <xdr:spPr>
        <a:xfrm>
          <a:off x="12303760" y="634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a:extLst>
            <a:ext uri="{FF2B5EF4-FFF2-40B4-BE49-F238E27FC236}">
              <a16:creationId xmlns:a16="http://schemas.microsoft.com/office/drawing/2014/main" id="{FDB85FBD-4585-4796-9C6B-3766D4B6B803}"/>
            </a:ext>
          </a:extLst>
        </xdr:cNvPr>
        <xdr:cNvSpPr/>
      </xdr:nvSpPr>
      <xdr:spPr>
        <a:xfrm>
          <a:off x="11487150" y="6334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1769889-585B-4623-86C9-05E4DF118FA2}"/>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00A01DB-6B2B-42F2-9BBE-2D91E03D9F4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698317F-5EC8-44EE-8F8E-8B2EC168821C}"/>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E71D4C5-D561-4FDA-BB29-34C5A85B630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6B43345-46A4-4484-9FCE-9593F4DD448A}"/>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19685</xdr:rowOff>
    </xdr:from>
    <xdr:to>
      <xdr:col>85</xdr:col>
      <xdr:colOff>177800</xdr:colOff>
      <xdr:row>40</xdr:row>
      <xdr:rowOff>121285</xdr:rowOff>
    </xdr:to>
    <xdr:sp macro="" textlink="">
      <xdr:nvSpPr>
        <xdr:cNvPr id="432" name="楕円 431">
          <a:extLst>
            <a:ext uri="{FF2B5EF4-FFF2-40B4-BE49-F238E27FC236}">
              <a16:creationId xmlns:a16="http://schemas.microsoft.com/office/drawing/2014/main" id="{58ADA8B3-D976-4C30-A9CE-18AA2E00992C}"/>
            </a:ext>
          </a:extLst>
        </xdr:cNvPr>
        <xdr:cNvSpPr/>
      </xdr:nvSpPr>
      <xdr:spPr>
        <a:xfrm>
          <a:off x="14649450" y="68738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169562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1EDA0ED-9EBF-42AF-8F49-54E358F6800F}"/>
            </a:ext>
          </a:extLst>
        </xdr:cNvPr>
        <xdr:cNvSpPr txBox="1"/>
      </xdr:nvSpPr>
      <xdr:spPr>
        <a:xfrm>
          <a:off x="14742160"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xdr:rowOff>
    </xdr:from>
    <xdr:to>
      <xdr:col>81</xdr:col>
      <xdr:colOff>101600</xdr:colOff>
      <xdr:row>40</xdr:row>
      <xdr:rowOff>117475</xdr:rowOff>
    </xdr:to>
    <xdr:sp macro="" textlink="">
      <xdr:nvSpPr>
        <xdr:cNvPr id="434" name="楕円 433">
          <a:extLst>
            <a:ext uri="{FF2B5EF4-FFF2-40B4-BE49-F238E27FC236}">
              <a16:creationId xmlns:a16="http://schemas.microsoft.com/office/drawing/2014/main" id="{59A96C0A-D1CE-4372-8944-F5F0C203383F}"/>
            </a:ext>
          </a:extLst>
        </xdr:cNvPr>
        <xdr:cNvSpPr/>
      </xdr:nvSpPr>
      <xdr:spPr>
        <a:xfrm>
          <a:off x="13887450" y="68776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66675</xdr:rowOff>
    </xdr:from>
    <xdr:to>
      <xdr:col>85</xdr:col>
      <xdr:colOff>127000</xdr:colOff>
      <xdr:row>40</xdr:row>
      <xdr:rowOff>70485</xdr:rowOff>
    </xdr:to>
    <xdr:cxnSp macro="">
      <xdr:nvCxnSpPr>
        <xdr:cNvPr id="435" name="直線コネクタ 434">
          <a:extLst>
            <a:ext uri="{FF2B5EF4-FFF2-40B4-BE49-F238E27FC236}">
              <a16:creationId xmlns:a16="http://schemas.microsoft.com/office/drawing/2014/main" id="{5107AFD6-E915-44CC-96E4-90DDB71AE44E}"/>
            </a:ext>
          </a:extLst>
        </xdr:cNvPr>
        <xdr:cNvCxnSpPr/>
      </xdr:nvCxnSpPr>
      <xdr:spPr>
        <a:xfrm>
          <a:off x="13942060" y="6922770"/>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170180</xdr:rowOff>
    </xdr:from>
    <xdr:to>
      <xdr:col>76</xdr:col>
      <xdr:colOff>165100</xdr:colOff>
      <xdr:row>40</xdr:row>
      <xdr:rowOff>100330</xdr:rowOff>
    </xdr:to>
    <xdr:sp macro="" textlink="">
      <xdr:nvSpPr>
        <xdr:cNvPr id="436" name="楕円 435">
          <a:extLst>
            <a:ext uri="{FF2B5EF4-FFF2-40B4-BE49-F238E27FC236}">
              <a16:creationId xmlns:a16="http://schemas.microsoft.com/office/drawing/2014/main" id="{EEAE1829-517B-44AD-85CB-DAE7C57AE652}"/>
            </a:ext>
          </a:extLst>
        </xdr:cNvPr>
        <xdr:cNvSpPr/>
      </xdr:nvSpPr>
      <xdr:spPr>
        <a:xfrm>
          <a:off x="13089890" y="68605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49530</xdr:rowOff>
    </xdr:from>
    <xdr:to>
      <xdr:col>81</xdr:col>
      <xdr:colOff>50800</xdr:colOff>
      <xdr:row>40</xdr:row>
      <xdr:rowOff>66675</xdr:rowOff>
    </xdr:to>
    <xdr:cxnSp macro="">
      <xdr:nvCxnSpPr>
        <xdr:cNvPr id="437" name="直線コネクタ 436">
          <a:extLst>
            <a:ext uri="{FF2B5EF4-FFF2-40B4-BE49-F238E27FC236}">
              <a16:creationId xmlns:a16="http://schemas.microsoft.com/office/drawing/2014/main" id="{64803057-1DBD-419A-A705-CA2920A85540}"/>
            </a:ext>
          </a:extLst>
        </xdr:cNvPr>
        <xdr:cNvCxnSpPr/>
      </xdr:nvCxnSpPr>
      <xdr:spPr>
        <a:xfrm>
          <a:off x="13144500" y="691134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15875</xdr:rowOff>
    </xdr:from>
    <xdr:to>
      <xdr:col>72</xdr:col>
      <xdr:colOff>38100</xdr:colOff>
      <xdr:row>40</xdr:row>
      <xdr:rowOff>117475</xdr:rowOff>
    </xdr:to>
    <xdr:sp macro="" textlink="">
      <xdr:nvSpPr>
        <xdr:cNvPr id="438" name="楕円 437">
          <a:extLst>
            <a:ext uri="{FF2B5EF4-FFF2-40B4-BE49-F238E27FC236}">
              <a16:creationId xmlns:a16="http://schemas.microsoft.com/office/drawing/2014/main" id="{67DAAC5E-802A-419E-BD32-F4F8FBCBFEE5}"/>
            </a:ext>
          </a:extLst>
        </xdr:cNvPr>
        <xdr:cNvSpPr/>
      </xdr:nvSpPr>
      <xdr:spPr>
        <a:xfrm>
          <a:off x="12303760" y="6877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49530</xdr:rowOff>
    </xdr:from>
    <xdr:to>
      <xdr:col>76</xdr:col>
      <xdr:colOff>114300</xdr:colOff>
      <xdr:row>40</xdr:row>
      <xdr:rowOff>66675</xdr:rowOff>
    </xdr:to>
    <xdr:cxnSp macro="">
      <xdr:nvCxnSpPr>
        <xdr:cNvPr id="439" name="直線コネクタ 438">
          <a:extLst>
            <a:ext uri="{FF2B5EF4-FFF2-40B4-BE49-F238E27FC236}">
              <a16:creationId xmlns:a16="http://schemas.microsoft.com/office/drawing/2014/main" id="{C7220C3F-7572-4DF0-946D-B4763FCDC08A}"/>
            </a:ext>
          </a:extLst>
        </xdr:cNvPr>
        <xdr:cNvCxnSpPr/>
      </xdr:nvCxnSpPr>
      <xdr:spPr>
        <a:xfrm flipV="1">
          <a:off x="12346940" y="691134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139700</xdr:rowOff>
    </xdr:from>
    <xdr:to>
      <xdr:col>67</xdr:col>
      <xdr:colOff>101600</xdr:colOff>
      <xdr:row>40</xdr:row>
      <xdr:rowOff>69850</xdr:rowOff>
    </xdr:to>
    <xdr:sp macro="" textlink="">
      <xdr:nvSpPr>
        <xdr:cNvPr id="440" name="楕円 439">
          <a:extLst>
            <a:ext uri="{FF2B5EF4-FFF2-40B4-BE49-F238E27FC236}">
              <a16:creationId xmlns:a16="http://schemas.microsoft.com/office/drawing/2014/main" id="{EC575558-599E-41A8-A66A-020ECB270AE0}"/>
            </a:ext>
          </a:extLst>
        </xdr:cNvPr>
        <xdr:cNvSpPr/>
      </xdr:nvSpPr>
      <xdr:spPr>
        <a:xfrm>
          <a:off x="11487150" y="68224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66675</xdr:rowOff>
    </xdr:to>
    <xdr:cxnSp macro="">
      <xdr:nvCxnSpPr>
        <xdr:cNvPr id="441" name="直線コネクタ 440">
          <a:extLst>
            <a:ext uri="{FF2B5EF4-FFF2-40B4-BE49-F238E27FC236}">
              <a16:creationId xmlns:a16="http://schemas.microsoft.com/office/drawing/2014/main" id="{E0528A55-478C-4FE3-BEEC-1FF3D7EBA9F3}"/>
            </a:ext>
          </a:extLst>
        </xdr:cNvPr>
        <xdr:cNvCxnSpPr/>
      </xdr:nvCxnSpPr>
      <xdr:spPr>
        <a:xfrm>
          <a:off x="11541760" y="6873240"/>
          <a:ext cx="80518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74633B5C-1EF5-4D7D-942A-71625A5282FB}"/>
            </a:ext>
          </a:extLst>
        </xdr:cNvPr>
        <xdr:cNvSpPr txBox="1"/>
      </xdr:nvSpPr>
      <xdr:spPr>
        <a:xfrm>
          <a:off x="1373823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295CD3C-B680-4861-92DB-109638FEA188}"/>
            </a:ext>
          </a:extLst>
        </xdr:cNvPr>
        <xdr:cNvSpPr txBox="1"/>
      </xdr:nvSpPr>
      <xdr:spPr>
        <a:xfrm>
          <a:off x="1295718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8F13D7C8-4A1C-4A3A-B041-97922DC888FD}"/>
            </a:ext>
          </a:extLst>
        </xdr:cNvPr>
        <xdr:cNvSpPr txBox="1"/>
      </xdr:nvSpPr>
      <xdr:spPr>
        <a:xfrm>
          <a:off x="1217105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268E58CE-843C-43CC-B91C-7DB2E64256BA}"/>
            </a:ext>
          </a:extLst>
        </xdr:cNvPr>
        <xdr:cNvSpPr txBox="1"/>
      </xdr:nvSpPr>
      <xdr:spPr>
        <a:xfrm>
          <a:off x="113544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108602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BF5EDA25-D043-40DF-BF0A-E0C96E56DD37}"/>
            </a:ext>
          </a:extLst>
        </xdr:cNvPr>
        <xdr:cNvSpPr txBox="1"/>
      </xdr:nvSpPr>
      <xdr:spPr>
        <a:xfrm>
          <a:off x="1373823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91457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DEC663D5-7226-4092-979D-6DB35AC81E77}"/>
            </a:ext>
          </a:extLst>
        </xdr:cNvPr>
        <xdr:cNvSpPr txBox="1"/>
      </xdr:nvSpPr>
      <xdr:spPr>
        <a:xfrm>
          <a:off x="1295718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108602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AF1124AB-F726-4024-8526-9CFF0A5E4B25}"/>
            </a:ext>
          </a:extLst>
        </xdr:cNvPr>
        <xdr:cNvSpPr txBox="1"/>
      </xdr:nvSpPr>
      <xdr:spPr>
        <a:xfrm>
          <a:off x="1217105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60977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529E27DA-3ECB-4695-B808-7C74DD4D7CE0}"/>
            </a:ext>
          </a:extLst>
        </xdr:cNvPr>
        <xdr:cNvSpPr txBox="1"/>
      </xdr:nvSpPr>
      <xdr:spPr>
        <a:xfrm>
          <a:off x="113544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B8575930-E7C7-4EDB-A04D-E51884CCDF92}"/>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79C56C99-1DD3-48E9-BE80-E9A2ED76A92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3E3C3D1C-2C75-4EC5-8FF3-BB42F401925B}"/>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4B3B736D-E042-44F8-84E3-26E76D42E26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8A032CCE-A86B-4ACC-8691-D0B2FB41E7E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5D34AA6C-443E-410A-8BFC-06EF1335FC2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7AD8E6E5-B857-40A2-9D44-98DE9D0C23FC}"/>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C5C91F9A-412A-43AD-9452-2AB092C273F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5D0353C-068F-49BD-8571-213C088435E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804D0B8B-C438-45C6-B7AC-AB80653AD281}"/>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689C2E94-5FAE-4E7A-97EB-9AD05E75F230}"/>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1436EBF4-A0E0-4A61-8755-9FD5A083ACF0}"/>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FE1CD787-38AE-43ED-9622-D82A896FADD1}"/>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3B950959-CF5F-439A-B9F3-F01536A9EB21}"/>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9558F66F-6B38-4BDF-9462-A5E40F46B44A}"/>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AE0F8E01-39DD-4C7B-BD43-AB36BEA32D6D}"/>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CF2E5158-7103-4CBE-845F-0A00FF3BAEA7}"/>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549A6F9E-2685-4BC9-B805-83025E1D6AA8}"/>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2D0E3432-C15A-45B9-BE6A-15D58C44336A}"/>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E59547A5-F29E-4B00-BAB3-9BFAEB0654E6}"/>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5AFDF615-D364-4F28-B1EF-428C7E9AE190}"/>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9D8610AB-1A6C-4D0F-BBD2-C69045E78454}"/>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C1F95256-450F-45DE-80E6-BE8335969F5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25E8AABD-6EA0-4FA4-9111-07DAB012D0A4}"/>
            </a:ext>
          </a:extLst>
        </xdr:cNvPr>
        <xdr:cNvCxnSpPr/>
      </xdr:nvCxnSpPr>
      <xdr:spPr>
        <a:xfrm flipV="1">
          <a:off x="1994725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13BB405D-8FE3-4586-B5E5-43F182B9D3A7}"/>
            </a:ext>
          </a:extLst>
        </xdr:cNvPr>
        <xdr:cNvSpPr txBox="1"/>
      </xdr:nvSpPr>
      <xdr:spPr>
        <a:xfrm>
          <a:off x="19985990" y="7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F1C8D9FB-924C-49EA-B9C6-D624114DA4EC}"/>
            </a:ext>
          </a:extLst>
        </xdr:cNvPr>
        <xdr:cNvCxnSpPr/>
      </xdr:nvCxnSpPr>
      <xdr:spPr>
        <a:xfrm>
          <a:off x="19885660" y="720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7A124EA0-B6C6-4060-81B0-9D96E93D3032}"/>
            </a:ext>
          </a:extLst>
        </xdr:cNvPr>
        <xdr:cNvSpPr txBox="1"/>
      </xdr:nvSpPr>
      <xdr:spPr>
        <a:xfrm>
          <a:off x="19985990"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173960FE-49F5-4453-848C-6F46840D029C}"/>
            </a:ext>
          </a:extLst>
        </xdr:cNvPr>
        <xdr:cNvCxnSpPr/>
      </xdr:nvCxnSpPr>
      <xdr:spPr>
        <a:xfrm>
          <a:off x="19885660" y="5943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D5D66B57-1B71-46CF-872F-03679329EEBD}"/>
            </a:ext>
          </a:extLst>
        </xdr:cNvPr>
        <xdr:cNvSpPr txBox="1"/>
      </xdr:nvSpPr>
      <xdr:spPr>
        <a:xfrm>
          <a:off x="19985990" y="657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18B7397C-6C24-4CA5-893F-9B8447918BCD}"/>
            </a:ext>
          </a:extLst>
        </xdr:cNvPr>
        <xdr:cNvSpPr/>
      </xdr:nvSpPr>
      <xdr:spPr>
        <a:xfrm>
          <a:off x="19904710" y="67138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a:extLst>
            <a:ext uri="{FF2B5EF4-FFF2-40B4-BE49-F238E27FC236}">
              <a16:creationId xmlns:a16="http://schemas.microsoft.com/office/drawing/2014/main" id="{8EF650B3-6395-400F-B2F9-75AE3A6B176B}"/>
            </a:ext>
          </a:extLst>
        </xdr:cNvPr>
        <xdr:cNvSpPr/>
      </xdr:nvSpPr>
      <xdr:spPr>
        <a:xfrm>
          <a:off x="19161760" y="6742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a:extLst>
            <a:ext uri="{FF2B5EF4-FFF2-40B4-BE49-F238E27FC236}">
              <a16:creationId xmlns:a16="http://schemas.microsoft.com/office/drawing/2014/main" id="{A8D2CB48-479F-4FA0-91BD-681432ABF85D}"/>
            </a:ext>
          </a:extLst>
        </xdr:cNvPr>
        <xdr:cNvSpPr/>
      </xdr:nvSpPr>
      <xdr:spPr>
        <a:xfrm>
          <a:off x="18345150" y="67329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a:extLst>
            <a:ext uri="{FF2B5EF4-FFF2-40B4-BE49-F238E27FC236}">
              <a16:creationId xmlns:a16="http://schemas.microsoft.com/office/drawing/2014/main" id="{845EE0FE-3026-4611-956C-FFCAA3424FE0}"/>
            </a:ext>
          </a:extLst>
        </xdr:cNvPr>
        <xdr:cNvSpPr/>
      </xdr:nvSpPr>
      <xdr:spPr>
        <a:xfrm>
          <a:off x="17547590" y="67233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a:extLst>
            <a:ext uri="{FF2B5EF4-FFF2-40B4-BE49-F238E27FC236}">
              <a16:creationId xmlns:a16="http://schemas.microsoft.com/office/drawing/2014/main" id="{0193FD26-A4C6-4201-9593-EE0D734A0B58}"/>
            </a:ext>
          </a:extLst>
        </xdr:cNvPr>
        <xdr:cNvSpPr/>
      </xdr:nvSpPr>
      <xdr:spPr>
        <a:xfrm>
          <a:off x="16761460" y="670433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AEEC9BF-18F9-4F4F-80D3-211587D00E0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4CB5C12-F705-4173-BE17-EF2D6DE2A2FA}"/>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DAF8A31-F856-4855-8391-1B028F047084}"/>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4C4FCD2-5FC2-47CC-85D8-1D1CF1B5109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1CABF59-86C8-4DB8-9A7E-E6C7D28E277E}"/>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89" name="楕円 488">
          <a:extLst>
            <a:ext uri="{FF2B5EF4-FFF2-40B4-BE49-F238E27FC236}">
              <a16:creationId xmlns:a16="http://schemas.microsoft.com/office/drawing/2014/main" id="{F5DC4758-1CD8-4ED4-B9A4-C7E10B803A0D}"/>
            </a:ext>
          </a:extLst>
        </xdr:cNvPr>
        <xdr:cNvSpPr/>
      </xdr:nvSpPr>
      <xdr:spPr>
        <a:xfrm>
          <a:off x="19904710" y="68605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A111837-8EFC-4068-9BDA-6652DC929FD4}"/>
            </a:ext>
          </a:extLst>
        </xdr:cNvPr>
        <xdr:cNvSpPr txBox="1"/>
      </xdr:nvSpPr>
      <xdr:spPr>
        <a:xfrm>
          <a:off x="1998599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1" name="楕円 490">
          <a:extLst>
            <a:ext uri="{FF2B5EF4-FFF2-40B4-BE49-F238E27FC236}">
              <a16:creationId xmlns:a16="http://schemas.microsoft.com/office/drawing/2014/main" id="{8E73784F-9F65-49E9-910D-928E0ECA7B7E}"/>
            </a:ext>
          </a:extLst>
        </xdr:cNvPr>
        <xdr:cNvSpPr/>
      </xdr:nvSpPr>
      <xdr:spPr>
        <a:xfrm>
          <a:off x="19161760" y="68605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492" name="直線コネクタ 491">
          <a:extLst>
            <a:ext uri="{FF2B5EF4-FFF2-40B4-BE49-F238E27FC236}">
              <a16:creationId xmlns:a16="http://schemas.microsoft.com/office/drawing/2014/main" id="{CE6D9384-95D0-4291-A062-E6DC4EC15E36}"/>
            </a:ext>
          </a:extLst>
        </xdr:cNvPr>
        <xdr:cNvCxnSpPr/>
      </xdr:nvCxnSpPr>
      <xdr:spPr>
        <a:xfrm>
          <a:off x="19204940" y="6915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3" name="楕円 492">
          <a:extLst>
            <a:ext uri="{FF2B5EF4-FFF2-40B4-BE49-F238E27FC236}">
              <a16:creationId xmlns:a16="http://schemas.microsoft.com/office/drawing/2014/main" id="{1651E777-E0DD-4613-9B13-C9700597A876}"/>
            </a:ext>
          </a:extLst>
        </xdr:cNvPr>
        <xdr:cNvSpPr/>
      </xdr:nvSpPr>
      <xdr:spPr>
        <a:xfrm>
          <a:off x="18345150" y="68605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94" name="直線コネクタ 493">
          <a:extLst>
            <a:ext uri="{FF2B5EF4-FFF2-40B4-BE49-F238E27FC236}">
              <a16:creationId xmlns:a16="http://schemas.microsoft.com/office/drawing/2014/main" id="{4E6ADAAE-7D15-4A71-A3CD-FCEFBAE55632}"/>
            </a:ext>
          </a:extLst>
        </xdr:cNvPr>
        <xdr:cNvCxnSpPr/>
      </xdr:nvCxnSpPr>
      <xdr:spPr>
        <a:xfrm>
          <a:off x="18399760" y="69151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5" name="楕円 494">
          <a:extLst>
            <a:ext uri="{FF2B5EF4-FFF2-40B4-BE49-F238E27FC236}">
              <a16:creationId xmlns:a16="http://schemas.microsoft.com/office/drawing/2014/main" id="{0B0271A0-376E-4811-9939-9B3462A51891}"/>
            </a:ext>
          </a:extLst>
        </xdr:cNvPr>
        <xdr:cNvSpPr/>
      </xdr:nvSpPr>
      <xdr:spPr>
        <a:xfrm>
          <a:off x="17547590" y="68605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496" name="直線コネクタ 495">
          <a:extLst>
            <a:ext uri="{FF2B5EF4-FFF2-40B4-BE49-F238E27FC236}">
              <a16:creationId xmlns:a16="http://schemas.microsoft.com/office/drawing/2014/main" id="{14A2C7CA-EDC8-4F5B-96A1-3AA5AE431D73}"/>
            </a:ext>
          </a:extLst>
        </xdr:cNvPr>
        <xdr:cNvCxnSpPr/>
      </xdr:nvCxnSpPr>
      <xdr:spPr>
        <a:xfrm>
          <a:off x="17602200" y="69151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497" name="楕円 496">
          <a:extLst>
            <a:ext uri="{FF2B5EF4-FFF2-40B4-BE49-F238E27FC236}">
              <a16:creationId xmlns:a16="http://schemas.microsoft.com/office/drawing/2014/main" id="{25660C61-7D68-447A-9106-4AECE51D14C0}"/>
            </a:ext>
          </a:extLst>
        </xdr:cNvPr>
        <xdr:cNvSpPr/>
      </xdr:nvSpPr>
      <xdr:spPr>
        <a:xfrm>
          <a:off x="16761460" y="68605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53340</xdr:rowOff>
    </xdr:to>
    <xdr:cxnSp macro="">
      <xdr:nvCxnSpPr>
        <xdr:cNvPr id="498" name="直線コネクタ 497">
          <a:extLst>
            <a:ext uri="{FF2B5EF4-FFF2-40B4-BE49-F238E27FC236}">
              <a16:creationId xmlns:a16="http://schemas.microsoft.com/office/drawing/2014/main" id="{653A5C66-D33A-4BDA-A11C-85C2D7D0DC60}"/>
            </a:ext>
          </a:extLst>
        </xdr:cNvPr>
        <xdr:cNvCxnSpPr/>
      </xdr:nvCxnSpPr>
      <xdr:spPr>
        <a:xfrm>
          <a:off x="16804640" y="69151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67909D4F-222F-4D3A-890A-599ECE745F02}"/>
            </a:ext>
          </a:extLst>
        </xdr:cNvPr>
        <xdr:cNvSpPr txBox="1"/>
      </xdr:nvSpPr>
      <xdr:spPr>
        <a:xfrm>
          <a:off x="18982132"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A44CC25C-A29B-456B-ACDD-9878A17474AD}"/>
            </a:ext>
          </a:extLst>
        </xdr:cNvPr>
        <xdr:cNvSpPr txBox="1"/>
      </xdr:nvSpPr>
      <xdr:spPr>
        <a:xfrm>
          <a:off x="18182032"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436F4B0-2A9B-4624-A72F-168B685CB405}"/>
            </a:ext>
          </a:extLst>
        </xdr:cNvPr>
        <xdr:cNvSpPr txBox="1"/>
      </xdr:nvSpPr>
      <xdr:spPr>
        <a:xfrm>
          <a:off x="17384472"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B096E387-C015-4CAC-B739-53CC812530BB}"/>
            </a:ext>
          </a:extLst>
        </xdr:cNvPr>
        <xdr:cNvSpPr txBox="1"/>
      </xdr:nvSpPr>
      <xdr:spPr>
        <a:xfrm>
          <a:off x="1658881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1701CD19-435F-4090-AA22-3EC5E5D36FE1}"/>
            </a:ext>
          </a:extLst>
        </xdr:cNvPr>
        <xdr:cNvSpPr txBox="1"/>
      </xdr:nvSpPr>
      <xdr:spPr>
        <a:xfrm>
          <a:off x="1898213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B9262D35-805C-4717-8DC1-7AF9A98DCF55}"/>
            </a:ext>
          </a:extLst>
        </xdr:cNvPr>
        <xdr:cNvSpPr txBox="1"/>
      </xdr:nvSpPr>
      <xdr:spPr>
        <a:xfrm>
          <a:off x="1818203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E70E5270-46D7-4F1E-9BE0-E0F92CB8EEA8}"/>
            </a:ext>
          </a:extLst>
        </xdr:cNvPr>
        <xdr:cNvSpPr txBox="1"/>
      </xdr:nvSpPr>
      <xdr:spPr>
        <a:xfrm>
          <a:off x="1738447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D3E1D0C2-D99D-4B40-AD91-BADB6AD60C84}"/>
            </a:ext>
          </a:extLst>
        </xdr:cNvPr>
        <xdr:cNvSpPr txBox="1"/>
      </xdr:nvSpPr>
      <xdr:spPr>
        <a:xfrm>
          <a:off x="1658881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C5929DFD-4D1D-4117-B106-B8B1DD381DC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5DEA3B0D-7C0A-4923-99EF-71732D83157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884EACE9-3F5B-4BF3-9BB4-D1FB822E0712}"/>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9AF9165A-7485-4DEE-9F5C-8ECF2B3F7F80}"/>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36386701-8B32-4DF2-8C4C-93844F7FF97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3DDD159B-A029-4ACE-A116-235D60A3F017}"/>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AADB0738-A7F3-4CBD-873C-821EE0A5653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8EC938A9-EE39-4F9C-A507-667FD8A646D1}"/>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8DEFF726-645A-4F4D-80E3-C648F189DB7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BEEC4731-73FA-4894-9C9F-105CA66A91E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46334A6D-F930-4A1A-A0AE-61FD94CDF24C}"/>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59985804-0D6E-42B5-8F3C-7CB0481E2E09}"/>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12024115-F450-4E66-A78E-BEB5DFDCAF14}"/>
            </a:ext>
          </a:extLst>
        </xdr:cNvPr>
        <xdr:cNvSpPr txBox="1"/>
      </xdr:nvSpPr>
      <xdr:spPr>
        <a:xfrm>
          <a:off x="1084279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AB907533-61EF-4F69-B674-ECD11621AB9B}"/>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BD1BF4ED-E1B0-4157-B294-7B17759B4FD3}"/>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1A1ED9E1-3E28-4C02-868D-D6D14756604D}"/>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86921D8E-4D51-449A-A099-C003D32579A5}"/>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07E1FF2E-52BB-4A92-8964-558F32EF5372}"/>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4A9F3679-F963-4B38-AF41-DD8CDD4F2B95}"/>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6E9D3586-0C8D-48D6-A874-004D5D73026A}"/>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13AA2218-9BC8-4721-827C-EE4452E30B64}"/>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55A9B64D-10AB-4AA2-B2CA-0784843A674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88ACED61-0012-47B7-91F7-84AA795A8F8E}"/>
            </a:ext>
          </a:extLst>
        </xdr:cNvPr>
        <xdr:cNvCxnSpPr/>
      </xdr:nvCxnSpPr>
      <xdr:spPr>
        <a:xfrm flipV="1">
          <a:off x="14703424" y="9917049"/>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477D690F-710A-4456-86A6-F7B5A1CCDB1F}"/>
            </a:ext>
          </a:extLst>
        </xdr:cNvPr>
        <xdr:cNvSpPr txBox="1"/>
      </xdr:nvSpPr>
      <xdr:spPr>
        <a:xfrm>
          <a:off x="14742160" y="1106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0005A414-C7BC-4AF0-94B2-96323F4A1768}"/>
            </a:ext>
          </a:extLst>
        </xdr:cNvPr>
        <xdr:cNvCxnSpPr/>
      </xdr:nvCxnSpPr>
      <xdr:spPr>
        <a:xfrm>
          <a:off x="14611350" y="11065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3B0308FB-C8C5-46AC-B59F-91C24DEA8553}"/>
            </a:ext>
          </a:extLst>
        </xdr:cNvPr>
        <xdr:cNvSpPr txBox="1"/>
      </xdr:nvSpPr>
      <xdr:spPr>
        <a:xfrm>
          <a:off x="14742160" y="969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AEC80DAD-AB28-4886-B6D2-F3E36713889D}"/>
            </a:ext>
          </a:extLst>
        </xdr:cNvPr>
        <xdr:cNvCxnSpPr/>
      </xdr:nvCxnSpPr>
      <xdr:spPr>
        <a:xfrm>
          <a:off x="14611350" y="991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F35920DB-2DAC-4755-97BA-5C02D83C7397}"/>
            </a:ext>
          </a:extLst>
        </xdr:cNvPr>
        <xdr:cNvSpPr txBox="1"/>
      </xdr:nvSpPr>
      <xdr:spPr>
        <a:xfrm>
          <a:off x="14742160" y="10418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F14A13A0-7265-41DB-83C9-F59CFE5E3EFA}"/>
            </a:ext>
          </a:extLst>
        </xdr:cNvPr>
        <xdr:cNvSpPr/>
      </xdr:nvSpPr>
      <xdr:spPr>
        <a:xfrm>
          <a:off x="14649450" y="105611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a:extLst>
            <a:ext uri="{FF2B5EF4-FFF2-40B4-BE49-F238E27FC236}">
              <a16:creationId xmlns:a16="http://schemas.microsoft.com/office/drawing/2014/main" id="{7DA8299C-CC4C-4AB7-875B-2D0915A08DBC}"/>
            </a:ext>
          </a:extLst>
        </xdr:cNvPr>
        <xdr:cNvSpPr/>
      </xdr:nvSpPr>
      <xdr:spPr>
        <a:xfrm>
          <a:off x="13887450" y="10613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a:extLst>
            <a:ext uri="{FF2B5EF4-FFF2-40B4-BE49-F238E27FC236}">
              <a16:creationId xmlns:a16="http://schemas.microsoft.com/office/drawing/2014/main" id="{4FD9B9C7-8F40-409C-A318-C5FAC8DDDF63}"/>
            </a:ext>
          </a:extLst>
        </xdr:cNvPr>
        <xdr:cNvSpPr/>
      </xdr:nvSpPr>
      <xdr:spPr>
        <a:xfrm>
          <a:off x="13089890" y="1064920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a:extLst>
            <a:ext uri="{FF2B5EF4-FFF2-40B4-BE49-F238E27FC236}">
              <a16:creationId xmlns:a16="http://schemas.microsoft.com/office/drawing/2014/main" id="{7BCCB3BA-1792-4078-A161-594A3EB5CE91}"/>
            </a:ext>
          </a:extLst>
        </xdr:cNvPr>
        <xdr:cNvSpPr/>
      </xdr:nvSpPr>
      <xdr:spPr>
        <a:xfrm>
          <a:off x="12303760" y="1065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a:extLst>
            <a:ext uri="{FF2B5EF4-FFF2-40B4-BE49-F238E27FC236}">
              <a16:creationId xmlns:a16="http://schemas.microsoft.com/office/drawing/2014/main" id="{F0BEDF06-FED5-400D-9E6F-2A380C144489}"/>
            </a:ext>
          </a:extLst>
        </xdr:cNvPr>
        <xdr:cNvSpPr/>
      </xdr:nvSpPr>
      <xdr:spPr>
        <a:xfrm>
          <a:off x="11487150" y="106332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101EF462-3F6C-4910-AABE-0628D8C62CB2}"/>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875FEA84-BEF7-4179-BFDE-9A91021174BD}"/>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652E235-4245-4AF7-AE20-7F5B85908B28}"/>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80F1195-3406-4A77-9491-90ABABB5C30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508DE471-FF43-4E55-A15F-3641BAC92BC4}"/>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58928</xdr:rowOff>
    </xdr:from>
    <xdr:to>
      <xdr:col>85</xdr:col>
      <xdr:colOff>177800</xdr:colOff>
      <xdr:row>63</xdr:row>
      <xdr:rowOff>160528</xdr:rowOff>
    </xdr:to>
    <xdr:sp macro="" textlink="">
      <xdr:nvSpPr>
        <xdr:cNvPr id="545" name="楕円 544">
          <a:extLst>
            <a:ext uri="{FF2B5EF4-FFF2-40B4-BE49-F238E27FC236}">
              <a16:creationId xmlns:a16="http://schemas.microsoft.com/office/drawing/2014/main" id="{DC814432-C517-4796-9CEB-3427B8D593C4}"/>
            </a:ext>
          </a:extLst>
        </xdr:cNvPr>
        <xdr:cNvSpPr/>
      </xdr:nvSpPr>
      <xdr:spPr>
        <a:xfrm>
          <a:off x="14649450" y="1085646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37355</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FA899A27-C484-4C0A-8E65-72295CD44FCD}"/>
            </a:ext>
          </a:extLst>
        </xdr:cNvPr>
        <xdr:cNvSpPr txBox="1"/>
      </xdr:nvSpPr>
      <xdr:spPr>
        <a:xfrm>
          <a:off x="14742160" y="1083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79502</xdr:rowOff>
    </xdr:from>
    <xdr:to>
      <xdr:col>81</xdr:col>
      <xdr:colOff>101600</xdr:colOff>
      <xdr:row>64</xdr:row>
      <xdr:rowOff>9652</xdr:rowOff>
    </xdr:to>
    <xdr:sp macro="" textlink="">
      <xdr:nvSpPr>
        <xdr:cNvPr id="547" name="楕円 546">
          <a:extLst>
            <a:ext uri="{FF2B5EF4-FFF2-40B4-BE49-F238E27FC236}">
              <a16:creationId xmlns:a16="http://schemas.microsoft.com/office/drawing/2014/main" id="{2353A090-AD88-4446-BF48-21CF7F8B6D7F}"/>
            </a:ext>
          </a:extLst>
        </xdr:cNvPr>
        <xdr:cNvSpPr/>
      </xdr:nvSpPr>
      <xdr:spPr>
        <a:xfrm>
          <a:off x="13887450" y="108808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109728</xdr:rowOff>
    </xdr:from>
    <xdr:to>
      <xdr:col>85</xdr:col>
      <xdr:colOff>127000</xdr:colOff>
      <xdr:row>63</xdr:row>
      <xdr:rowOff>130302</xdr:rowOff>
    </xdr:to>
    <xdr:cxnSp macro="">
      <xdr:nvCxnSpPr>
        <xdr:cNvPr id="548" name="直線コネクタ 547">
          <a:extLst>
            <a:ext uri="{FF2B5EF4-FFF2-40B4-BE49-F238E27FC236}">
              <a16:creationId xmlns:a16="http://schemas.microsoft.com/office/drawing/2014/main" id="{00E78B80-2A29-46D4-BAD3-557837557A1E}"/>
            </a:ext>
          </a:extLst>
        </xdr:cNvPr>
        <xdr:cNvCxnSpPr/>
      </xdr:nvCxnSpPr>
      <xdr:spPr>
        <a:xfrm flipV="1">
          <a:off x="13942060" y="10909173"/>
          <a:ext cx="762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104648</xdr:rowOff>
    </xdr:from>
    <xdr:to>
      <xdr:col>76</xdr:col>
      <xdr:colOff>165100</xdr:colOff>
      <xdr:row>64</xdr:row>
      <xdr:rowOff>34798</xdr:rowOff>
    </xdr:to>
    <xdr:sp macro="" textlink="">
      <xdr:nvSpPr>
        <xdr:cNvPr id="549" name="楕円 548">
          <a:extLst>
            <a:ext uri="{FF2B5EF4-FFF2-40B4-BE49-F238E27FC236}">
              <a16:creationId xmlns:a16="http://schemas.microsoft.com/office/drawing/2014/main" id="{2BECE209-E0F8-4775-BE0B-EF1DD49545E3}"/>
            </a:ext>
          </a:extLst>
        </xdr:cNvPr>
        <xdr:cNvSpPr/>
      </xdr:nvSpPr>
      <xdr:spPr>
        <a:xfrm>
          <a:off x="13089890" y="1090409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130302</xdr:rowOff>
    </xdr:from>
    <xdr:to>
      <xdr:col>81</xdr:col>
      <xdr:colOff>50800</xdr:colOff>
      <xdr:row>63</xdr:row>
      <xdr:rowOff>155448</xdr:rowOff>
    </xdr:to>
    <xdr:cxnSp macro="">
      <xdr:nvCxnSpPr>
        <xdr:cNvPr id="550" name="直線コネクタ 549">
          <a:extLst>
            <a:ext uri="{FF2B5EF4-FFF2-40B4-BE49-F238E27FC236}">
              <a16:creationId xmlns:a16="http://schemas.microsoft.com/office/drawing/2014/main" id="{4B1BD4D6-74C0-4E64-8644-7671FF23D604}"/>
            </a:ext>
          </a:extLst>
        </xdr:cNvPr>
        <xdr:cNvCxnSpPr/>
      </xdr:nvCxnSpPr>
      <xdr:spPr>
        <a:xfrm flipV="1">
          <a:off x="13144500" y="10935462"/>
          <a:ext cx="79756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100076</xdr:rowOff>
    </xdr:from>
    <xdr:to>
      <xdr:col>72</xdr:col>
      <xdr:colOff>38100</xdr:colOff>
      <xdr:row>64</xdr:row>
      <xdr:rowOff>30226</xdr:rowOff>
    </xdr:to>
    <xdr:sp macro="" textlink="">
      <xdr:nvSpPr>
        <xdr:cNvPr id="551" name="楕円 550">
          <a:extLst>
            <a:ext uri="{FF2B5EF4-FFF2-40B4-BE49-F238E27FC236}">
              <a16:creationId xmlns:a16="http://schemas.microsoft.com/office/drawing/2014/main" id="{608A6BED-C238-44A5-AD93-875A7F385EB9}"/>
            </a:ext>
          </a:extLst>
        </xdr:cNvPr>
        <xdr:cNvSpPr/>
      </xdr:nvSpPr>
      <xdr:spPr>
        <a:xfrm>
          <a:off x="12303760" y="1089761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150876</xdr:rowOff>
    </xdr:from>
    <xdr:to>
      <xdr:col>76</xdr:col>
      <xdr:colOff>114300</xdr:colOff>
      <xdr:row>63</xdr:row>
      <xdr:rowOff>155448</xdr:rowOff>
    </xdr:to>
    <xdr:cxnSp macro="">
      <xdr:nvCxnSpPr>
        <xdr:cNvPr id="552" name="直線コネクタ 551">
          <a:extLst>
            <a:ext uri="{FF2B5EF4-FFF2-40B4-BE49-F238E27FC236}">
              <a16:creationId xmlns:a16="http://schemas.microsoft.com/office/drawing/2014/main" id="{A81018C1-56A1-4E4C-8ABB-136018EC6829}"/>
            </a:ext>
          </a:extLst>
        </xdr:cNvPr>
        <xdr:cNvCxnSpPr/>
      </xdr:nvCxnSpPr>
      <xdr:spPr>
        <a:xfrm>
          <a:off x="12346940" y="10952226"/>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90932</xdr:rowOff>
    </xdr:from>
    <xdr:to>
      <xdr:col>67</xdr:col>
      <xdr:colOff>101600</xdr:colOff>
      <xdr:row>64</xdr:row>
      <xdr:rowOff>21082</xdr:rowOff>
    </xdr:to>
    <xdr:sp macro="" textlink="">
      <xdr:nvSpPr>
        <xdr:cNvPr id="553" name="楕円 552">
          <a:extLst>
            <a:ext uri="{FF2B5EF4-FFF2-40B4-BE49-F238E27FC236}">
              <a16:creationId xmlns:a16="http://schemas.microsoft.com/office/drawing/2014/main" id="{1A7A9EF7-0256-47F2-A97B-92BB6002D929}"/>
            </a:ext>
          </a:extLst>
        </xdr:cNvPr>
        <xdr:cNvSpPr/>
      </xdr:nvSpPr>
      <xdr:spPr>
        <a:xfrm>
          <a:off x="11487150" y="1089609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141732</xdr:rowOff>
    </xdr:from>
    <xdr:to>
      <xdr:col>71</xdr:col>
      <xdr:colOff>177800</xdr:colOff>
      <xdr:row>63</xdr:row>
      <xdr:rowOff>150876</xdr:rowOff>
    </xdr:to>
    <xdr:cxnSp macro="">
      <xdr:nvCxnSpPr>
        <xdr:cNvPr id="554" name="直線コネクタ 553">
          <a:extLst>
            <a:ext uri="{FF2B5EF4-FFF2-40B4-BE49-F238E27FC236}">
              <a16:creationId xmlns:a16="http://schemas.microsoft.com/office/drawing/2014/main" id="{5B0B8A29-28E8-478D-8F00-1638125AC237}"/>
            </a:ext>
          </a:extLst>
        </xdr:cNvPr>
        <xdr:cNvCxnSpPr/>
      </xdr:nvCxnSpPr>
      <xdr:spPr>
        <a:xfrm>
          <a:off x="11541760" y="10941177"/>
          <a:ext cx="80518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55" name="n_1aveValue【学校施設】&#10;有形固定資産減価償却率">
          <a:extLst>
            <a:ext uri="{FF2B5EF4-FFF2-40B4-BE49-F238E27FC236}">
              <a16:creationId xmlns:a16="http://schemas.microsoft.com/office/drawing/2014/main" id="{69788CBF-11AA-42A8-897B-DCA21BD0D2ED}"/>
            </a:ext>
          </a:extLst>
        </xdr:cNvPr>
        <xdr:cNvSpPr txBox="1"/>
      </xdr:nvSpPr>
      <xdr:spPr>
        <a:xfrm>
          <a:off x="1373823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556" name="n_2aveValue【学校施設】&#10;有形固定資産減価償却率">
          <a:extLst>
            <a:ext uri="{FF2B5EF4-FFF2-40B4-BE49-F238E27FC236}">
              <a16:creationId xmlns:a16="http://schemas.microsoft.com/office/drawing/2014/main" id="{57644D38-53E7-40DF-904F-539DEE667F10}"/>
            </a:ext>
          </a:extLst>
        </xdr:cNvPr>
        <xdr:cNvSpPr txBox="1"/>
      </xdr:nvSpPr>
      <xdr:spPr>
        <a:xfrm>
          <a:off x="12957184" y="1041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557" name="n_3aveValue【学校施設】&#10;有形固定資産減価償却率">
          <a:extLst>
            <a:ext uri="{FF2B5EF4-FFF2-40B4-BE49-F238E27FC236}">
              <a16:creationId xmlns:a16="http://schemas.microsoft.com/office/drawing/2014/main" id="{96D0C07C-C5DA-44F1-97D7-F80D59A623F9}"/>
            </a:ext>
          </a:extLst>
        </xdr:cNvPr>
        <xdr:cNvSpPr txBox="1"/>
      </xdr:nvSpPr>
      <xdr:spPr>
        <a:xfrm>
          <a:off x="1217105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558" name="n_4aveValue【学校施設】&#10;有形固定資産減価償却率">
          <a:extLst>
            <a:ext uri="{FF2B5EF4-FFF2-40B4-BE49-F238E27FC236}">
              <a16:creationId xmlns:a16="http://schemas.microsoft.com/office/drawing/2014/main" id="{B9F9C032-403A-469A-BE0A-89555C59C3C6}"/>
            </a:ext>
          </a:extLst>
        </xdr:cNvPr>
        <xdr:cNvSpPr txBox="1"/>
      </xdr:nvSpPr>
      <xdr:spPr>
        <a:xfrm>
          <a:off x="113544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779</xdr:rowOff>
    </xdr:from>
    <xdr:ext cx="405111" cy="259045"/>
    <xdr:sp macro="" textlink="">
      <xdr:nvSpPr>
        <xdr:cNvPr id="559" name="n_1mainValue【学校施設】&#10;有形固定資産減価償却率">
          <a:extLst>
            <a:ext uri="{FF2B5EF4-FFF2-40B4-BE49-F238E27FC236}">
              <a16:creationId xmlns:a16="http://schemas.microsoft.com/office/drawing/2014/main" id="{C6B31460-ACFA-45FB-8C10-A94B7BD7A918}"/>
            </a:ext>
          </a:extLst>
        </xdr:cNvPr>
        <xdr:cNvSpPr txBox="1"/>
      </xdr:nvSpPr>
      <xdr:spPr>
        <a:xfrm>
          <a:off x="13738234" y="1097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25925</xdr:rowOff>
    </xdr:from>
    <xdr:ext cx="405111" cy="259045"/>
    <xdr:sp macro="" textlink="">
      <xdr:nvSpPr>
        <xdr:cNvPr id="560" name="n_2mainValue【学校施設】&#10;有形固定資産減価償却率">
          <a:extLst>
            <a:ext uri="{FF2B5EF4-FFF2-40B4-BE49-F238E27FC236}">
              <a16:creationId xmlns:a16="http://schemas.microsoft.com/office/drawing/2014/main" id="{7FDEC062-D280-44CF-A0CA-EDD102295FD5}"/>
            </a:ext>
          </a:extLst>
        </xdr:cNvPr>
        <xdr:cNvSpPr txBox="1"/>
      </xdr:nvSpPr>
      <xdr:spPr>
        <a:xfrm>
          <a:off x="12957184"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21353</xdr:rowOff>
    </xdr:from>
    <xdr:ext cx="405111" cy="259045"/>
    <xdr:sp macro="" textlink="">
      <xdr:nvSpPr>
        <xdr:cNvPr id="561" name="n_3mainValue【学校施設】&#10;有形固定資産減価償却率">
          <a:extLst>
            <a:ext uri="{FF2B5EF4-FFF2-40B4-BE49-F238E27FC236}">
              <a16:creationId xmlns:a16="http://schemas.microsoft.com/office/drawing/2014/main" id="{A7D20A1D-9F06-4918-8CA4-8451A79630D0}"/>
            </a:ext>
          </a:extLst>
        </xdr:cNvPr>
        <xdr:cNvSpPr txBox="1"/>
      </xdr:nvSpPr>
      <xdr:spPr>
        <a:xfrm>
          <a:off x="12171054" y="109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12209</xdr:rowOff>
    </xdr:from>
    <xdr:ext cx="405111" cy="259045"/>
    <xdr:sp macro="" textlink="">
      <xdr:nvSpPr>
        <xdr:cNvPr id="562" name="n_4mainValue【学校施設】&#10;有形固定資産減価償却率">
          <a:extLst>
            <a:ext uri="{FF2B5EF4-FFF2-40B4-BE49-F238E27FC236}">
              <a16:creationId xmlns:a16="http://schemas.microsoft.com/office/drawing/2014/main" id="{030F1659-F7FD-46EE-ACDD-E13F8C329F68}"/>
            </a:ext>
          </a:extLst>
        </xdr:cNvPr>
        <xdr:cNvSpPr txBox="1"/>
      </xdr:nvSpPr>
      <xdr:spPr>
        <a:xfrm>
          <a:off x="11354444" y="1098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1EA955BA-D98B-4CFB-A2AA-12E4C6FBD80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12FA1F0D-86B1-4834-A75F-16A5A46FD90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361BFE50-081A-4CF6-A18B-2B4A108ACE0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8F933688-C00A-4218-AF52-678F458E68E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F16CB212-F230-4C23-B9B9-8E96424795B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FA6BF4DB-043D-47A1-9B31-66270C47E19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45A325FB-1A3B-4277-83DC-BDDD4EB568A6}"/>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5EA691D1-87A2-4974-BFD1-AB827209D63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D6A73D72-7A91-41EA-9EE0-8B2B196881CC}"/>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9703294F-9025-4D3B-B95D-6E6F5F5D2F2B}"/>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FF727193-7558-491D-80EC-7B6728D87692}"/>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12D6E780-ABFD-42B7-A588-15E76E17D8D7}"/>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0846F8E4-A2A0-45DA-8E8D-395BAF7F786C}"/>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0D6E0A3A-E908-4462-A2B4-6093360D2F23}"/>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799E6440-311D-4B49-B524-CA4B91BB1EA1}"/>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78596108-A399-48CE-9905-8EB36A632ED1}"/>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336C1EF0-83D1-4179-B991-221BEC44C58B}"/>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BD658307-D405-421D-BF5C-229544F00020}"/>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7F3D88B2-CD86-47F7-9987-3DC8200EB410}"/>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9D86F90C-4431-49BE-A70E-36CE4F0032AB}"/>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39071BDB-BA55-4AF0-A762-DE44061C5974}"/>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9605FF41-A268-4351-BE9B-396AF7B27333}"/>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86476A5D-292C-4130-A342-FD950BEDF446}"/>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6C282932-FE5A-4DA9-8F66-748997DB07C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8D508E2-8866-40D9-9F43-FDC933A35A71}"/>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DE4F07EF-2343-4470-BE19-9488A1A19F23}"/>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5DC03C5A-8D19-45EF-B778-7C420EE3CC1D}"/>
            </a:ext>
          </a:extLst>
        </xdr:cNvPr>
        <xdr:cNvCxnSpPr/>
      </xdr:nvCxnSpPr>
      <xdr:spPr>
        <a:xfrm flipV="1">
          <a:off x="19947254" y="9544594"/>
          <a:ext cx="0" cy="1478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68376E71-391E-41BF-B76D-87F4B2EB12BF}"/>
            </a:ext>
          </a:extLst>
        </xdr:cNvPr>
        <xdr:cNvSpPr txBox="1"/>
      </xdr:nvSpPr>
      <xdr:spPr>
        <a:xfrm>
          <a:off x="19985990" y="110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53DF2325-12BB-4CA3-9F86-34DA98A1FB9E}"/>
            </a:ext>
          </a:extLst>
        </xdr:cNvPr>
        <xdr:cNvCxnSpPr/>
      </xdr:nvCxnSpPr>
      <xdr:spPr>
        <a:xfrm>
          <a:off x="19885660" y="11022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B43FDA74-2418-4665-90B2-680BD313B677}"/>
            </a:ext>
          </a:extLst>
        </xdr:cNvPr>
        <xdr:cNvSpPr txBox="1"/>
      </xdr:nvSpPr>
      <xdr:spPr>
        <a:xfrm>
          <a:off x="19985990" y="93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977930EB-E339-4588-ACF2-3D93BCF85321}"/>
            </a:ext>
          </a:extLst>
        </xdr:cNvPr>
        <xdr:cNvCxnSpPr/>
      </xdr:nvCxnSpPr>
      <xdr:spPr>
        <a:xfrm>
          <a:off x="19885660" y="95445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id="{BA1FE8BE-6002-4BA7-B15A-B1F3F85DF2F1}"/>
            </a:ext>
          </a:extLst>
        </xdr:cNvPr>
        <xdr:cNvSpPr txBox="1"/>
      </xdr:nvSpPr>
      <xdr:spPr>
        <a:xfrm>
          <a:off x="19985990" y="10126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8BD12C77-336A-4412-9D6E-C97FE53FA459}"/>
            </a:ext>
          </a:extLst>
        </xdr:cNvPr>
        <xdr:cNvSpPr/>
      </xdr:nvSpPr>
      <xdr:spPr>
        <a:xfrm>
          <a:off x="19904710" y="102751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a:extLst>
            <a:ext uri="{FF2B5EF4-FFF2-40B4-BE49-F238E27FC236}">
              <a16:creationId xmlns:a16="http://schemas.microsoft.com/office/drawing/2014/main" id="{68892E51-DE5A-4339-BD4D-212022CEB366}"/>
            </a:ext>
          </a:extLst>
        </xdr:cNvPr>
        <xdr:cNvSpPr/>
      </xdr:nvSpPr>
      <xdr:spPr>
        <a:xfrm>
          <a:off x="19161760" y="10296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a:extLst>
            <a:ext uri="{FF2B5EF4-FFF2-40B4-BE49-F238E27FC236}">
              <a16:creationId xmlns:a16="http://schemas.microsoft.com/office/drawing/2014/main" id="{785CC917-A6A2-42D0-BF67-C9BF43BA1A3A}"/>
            </a:ext>
          </a:extLst>
        </xdr:cNvPr>
        <xdr:cNvSpPr/>
      </xdr:nvSpPr>
      <xdr:spPr>
        <a:xfrm>
          <a:off x="18345150" y="103232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a:extLst>
            <a:ext uri="{FF2B5EF4-FFF2-40B4-BE49-F238E27FC236}">
              <a16:creationId xmlns:a16="http://schemas.microsoft.com/office/drawing/2014/main" id="{E9FD18ED-C60C-4133-8D35-078CE6A8BC84}"/>
            </a:ext>
          </a:extLst>
        </xdr:cNvPr>
        <xdr:cNvSpPr/>
      </xdr:nvSpPr>
      <xdr:spPr>
        <a:xfrm>
          <a:off x="17547590" y="103434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a:extLst>
            <a:ext uri="{FF2B5EF4-FFF2-40B4-BE49-F238E27FC236}">
              <a16:creationId xmlns:a16="http://schemas.microsoft.com/office/drawing/2014/main" id="{0243FEBC-875D-4B6A-8F8D-62454A929594}"/>
            </a:ext>
          </a:extLst>
        </xdr:cNvPr>
        <xdr:cNvSpPr/>
      </xdr:nvSpPr>
      <xdr:spPr>
        <a:xfrm>
          <a:off x="16761460" y="1030532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48D8D1B-4214-449F-A521-D588B7AB581C}"/>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57276A8-F4F1-4152-A7D0-CC654CD2E7C2}"/>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07320B4-4A65-4696-A9EC-E744BC000414}"/>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79C86C9-B406-4A91-A194-22653B05F6F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2F987B-75CA-408F-ACBF-4B51F40A770F}"/>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152219</xdr:rowOff>
    </xdr:from>
    <xdr:to>
      <xdr:col>116</xdr:col>
      <xdr:colOff>114300</xdr:colOff>
      <xdr:row>62</xdr:row>
      <xdr:rowOff>82369</xdr:rowOff>
    </xdr:to>
    <xdr:sp macro="" textlink="">
      <xdr:nvSpPr>
        <xdr:cNvPr id="605" name="楕円 604">
          <a:extLst>
            <a:ext uri="{FF2B5EF4-FFF2-40B4-BE49-F238E27FC236}">
              <a16:creationId xmlns:a16="http://schemas.microsoft.com/office/drawing/2014/main" id="{1E2BB8F9-D5E4-4994-A660-B78824B367F2}"/>
            </a:ext>
          </a:extLst>
        </xdr:cNvPr>
        <xdr:cNvSpPr/>
      </xdr:nvSpPr>
      <xdr:spPr>
        <a:xfrm>
          <a:off x="19904710" y="106106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130646</xdr:rowOff>
    </xdr:from>
    <xdr:ext cx="469744" cy="259045"/>
    <xdr:sp macro="" textlink="">
      <xdr:nvSpPr>
        <xdr:cNvPr id="606" name="【学校施設】&#10;一人当たり面積該当値テキスト">
          <a:extLst>
            <a:ext uri="{FF2B5EF4-FFF2-40B4-BE49-F238E27FC236}">
              <a16:creationId xmlns:a16="http://schemas.microsoft.com/office/drawing/2014/main" id="{B5BC7351-8ED9-4D7B-9000-6B4AA7E490AA}"/>
            </a:ext>
          </a:extLst>
        </xdr:cNvPr>
        <xdr:cNvSpPr txBox="1"/>
      </xdr:nvSpPr>
      <xdr:spPr>
        <a:xfrm>
          <a:off x="19985990" y="1059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153307</xdr:rowOff>
    </xdr:from>
    <xdr:to>
      <xdr:col>112</xdr:col>
      <xdr:colOff>38100</xdr:colOff>
      <xdr:row>62</xdr:row>
      <xdr:rowOff>83457</xdr:rowOff>
    </xdr:to>
    <xdr:sp macro="" textlink="">
      <xdr:nvSpPr>
        <xdr:cNvPr id="607" name="楕円 606">
          <a:extLst>
            <a:ext uri="{FF2B5EF4-FFF2-40B4-BE49-F238E27FC236}">
              <a16:creationId xmlns:a16="http://schemas.microsoft.com/office/drawing/2014/main" id="{F7921BE4-20C4-4100-A6E8-D17CB2B73908}"/>
            </a:ext>
          </a:extLst>
        </xdr:cNvPr>
        <xdr:cNvSpPr/>
      </xdr:nvSpPr>
      <xdr:spPr>
        <a:xfrm>
          <a:off x="19161760" y="106117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31569</xdr:rowOff>
    </xdr:from>
    <xdr:to>
      <xdr:col>116</xdr:col>
      <xdr:colOff>63500</xdr:colOff>
      <xdr:row>62</xdr:row>
      <xdr:rowOff>32657</xdr:rowOff>
    </xdr:to>
    <xdr:cxnSp macro="">
      <xdr:nvCxnSpPr>
        <xdr:cNvPr id="608" name="直線コネクタ 607">
          <a:extLst>
            <a:ext uri="{FF2B5EF4-FFF2-40B4-BE49-F238E27FC236}">
              <a16:creationId xmlns:a16="http://schemas.microsoft.com/office/drawing/2014/main" id="{63CA6169-64FE-40FB-9E8F-EEA3C41994F4}"/>
            </a:ext>
          </a:extLst>
        </xdr:cNvPr>
        <xdr:cNvCxnSpPr/>
      </xdr:nvCxnSpPr>
      <xdr:spPr>
        <a:xfrm flipV="1">
          <a:off x="19204940" y="10659564"/>
          <a:ext cx="74295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153307</xdr:rowOff>
    </xdr:from>
    <xdr:to>
      <xdr:col>107</xdr:col>
      <xdr:colOff>101600</xdr:colOff>
      <xdr:row>62</xdr:row>
      <xdr:rowOff>83457</xdr:rowOff>
    </xdr:to>
    <xdr:sp macro="" textlink="">
      <xdr:nvSpPr>
        <xdr:cNvPr id="609" name="楕円 608">
          <a:extLst>
            <a:ext uri="{FF2B5EF4-FFF2-40B4-BE49-F238E27FC236}">
              <a16:creationId xmlns:a16="http://schemas.microsoft.com/office/drawing/2014/main" id="{7A192740-55DB-42F5-ACD6-328A307B4E50}"/>
            </a:ext>
          </a:extLst>
        </xdr:cNvPr>
        <xdr:cNvSpPr/>
      </xdr:nvSpPr>
      <xdr:spPr>
        <a:xfrm>
          <a:off x="18345150" y="106117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32657</xdr:rowOff>
    </xdr:from>
    <xdr:to>
      <xdr:col>111</xdr:col>
      <xdr:colOff>177800</xdr:colOff>
      <xdr:row>62</xdr:row>
      <xdr:rowOff>32657</xdr:rowOff>
    </xdr:to>
    <xdr:cxnSp macro="">
      <xdr:nvCxnSpPr>
        <xdr:cNvPr id="610" name="直線コネクタ 609">
          <a:extLst>
            <a:ext uri="{FF2B5EF4-FFF2-40B4-BE49-F238E27FC236}">
              <a16:creationId xmlns:a16="http://schemas.microsoft.com/office/drawing/2014/main" id="{959A696C-791B-42A6-9671-86A7C22412F8}"/>
            </a:ext>
          </a:extLst>
        </xdr:cNvPr>
        <xdr:cNvCxnSpPr/>
      </xdr:nvCxnSpPr>
      <xdr:spPr>
        <a:xfrm>
          <a:off x="18399760" y="1066065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11" name="楕円 610">
          <a:extLst>
            <a:ext uri="{FF2B5EF4-FFF2-40B4-BE49-F238E27FC236}">
              <a16:creationId xmlns:a16="http://schemas.microsoft.com/office/drawing/2014/main" id="{29701093-41B1-4CD1-940D-3C3E42A524AE}"/>
            </a:ext>
          </a:extLst>
        </xdr:cNvPr>
        <xdr:cNvSpPr/>
      </xdr:nvSpPr>
      <xdr:spPr>
        <a:xfrm>
          <a:off x="17547590" y="106117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32657</xdr:rowOff>
    </xdr:from>
    <xdr:to>
      <xdr:col>107</xdr:col>
      <xdr:colOff>50800</xdr:colOff>
      <xdr:row>62</xdr:row>
      <xdr:rowOff>32657</xdr:rowOff>
    </xdr:to>
    <xdr:cxnSp macro="">
      <xdr:nvCxnSpPr>
        <xdr:cNvPr id="612" name="直線コネクタ 611">
          <a:extLst>
            <a:ext uri="{FF2B5EF4-FFF2-40B4-BE49-F238E27FC236}">
              <a16:creationId xmlns:a16="http://schemas.microsoft.com/office/drawing/2014/main" id="{DC191E24-D65A-4CC5-BA4B-FA1FAD5352F5}"/>
            </a:ext>
          </a:extLst>
        </xdr:cNvPr>
        <xdr:cNvCxnSpPr/>
      </xdr:nvCxnSpPr>
      <xdr:spPr>
        <a:xfrm>
          <a:off x="17602200" y="1066065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13" name="楕円 612">
          <a:extLst>
            <a:ext uri="{FF2B5EF4-FFF2-40B4-BE49-F238E27FC236}">
              <a16:creationId xmlns:a16="http://schemas.microsoft.com/office/drawing/2014/main" id="{B8EEE5D8-E953-4EC4-A8AC-06025354689B}"/>
            </a:ext>
          </a:extLst>
        </xdr:cNvPr>
        <xdr:cNvSpPr/>
      </xdr:nvSpPr>
      <xdr:spPr>
        <a:xfrm>
          <a:off x="16761460" y="106117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32657</xdr:rowOff>
    </xdr:from>
    <xdr:to>
      <xdr:col>102</xdr:col>
      <xdr:colOff>114300</xdr:colOff>
      <xdr:row>62</xdr:row>
      <xdr:rowOff>32657</xdr:rowOff>
    </xdr:to>
    <xdr:cxnSp macro="">
      <xdr:nvCxnSpPr>
        <xdr:cNvPr id="614" name="直線コネクタ 613">
          <a:extLst>
            <a:ext uri="{FF2B5EF4-FFF2-40B4-BE49-F238E27FC236}">
              <a16:creationId xmlns:a16="http://schemas.microsoft.com/office/drawing/2014/main" id="{F6B5BA73-63F3-4732-AABF-963B662A1BF5}"/>
            </a:ext>
          </a:extLst>
        </xdr:cNvPr>
        <xdr:cNvCxnSpPr/>
      </xdr:nvCxnSpPr>
      <xdr:spPr>
        <a:xfrm>
          <a:off x="16804640" y="1066065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a:extLst>
            <a:ext uri="{FF2B5EF4-FFF2-40B4-BE49-F238E27FC236}">
              <a16:creationId xmlns:a16="http://schemas.microsoft.com/office/drawing/2014/main" id="{600EDDC6-FEB1-4EB9-B5A8-ED604FC31D9B}"/>
            </a:ext>
          </a:extLst>
        </xdr:cNvPr>
        <xdr:cNvSpPr txBox="1"/>
      </xdr:nvSpPr>
      <xdr:spPr>
        <a:xfrm>
          <a:off x="18982132" y="10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a:extLst>
            <a:ext uri="{FF2B5EF4-FFF2-40B4-BE49-F238E27FC236}">
              <a16:creationId xmlns:a16="http://schemas.microsoft.com/office/drawing/2014/main" id="{EF32CB0B-DE6D-471F-83F1-CDC91D946E91}"/>
            </a:ext>
          </a:extLst>
        </xdr:cNvPr>
        <xdr:cNvSpPr txBox="1"/>
      </xdr:nvSpPr>
      <xdr:spPr>
        <a:xfrm>
          <a:off x="18182032"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a:extLst>
            <a:ext uri="{FF2B5EF4-FFF2-40B4-BE49-F238E27FC236}">
              <a16:creationId xmlns:a16="http://schemas.microsoft.com/office/drawing/2014/main" id="{C46C7E17-425E-4B16-955B-3A67E061371D}"/>
            </a:ext>
          </a:extLst>
        </xdr:cNvPr>
        <xdr:cNvSpPr txBox="1"/>
      </xdr:nvSpPr>
      <xdr:spPr>
        <a:xfrm>
          <a:off x="17384472" y="1011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a:extLst>
            <a:ext uri="{FF2B5EF4-FFF2-40B4-BE49-F238E27FC236}">
              <a16:creationId xmlns:a16="http://schemas.microsoft.com/office/drawing/2014/main" id="{D3418823-C509-4F60-844F-DA46C9AA67DE}"/>
            </a:ext>
          </a:extLst>
        </xdr:cNvPr>
        <xdr:cNvSpPr txBox="1"/>
      </xdr:nvSpPr>
      <xdr:spPr>
        <a:xfrm>
          <a:off x="16588817" y="100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74584</xdr:rowOff>
    </xdr:from>
    <xdr:ext cx="469744" cy="259045"/>
    <xdr:sp macro="" textlink="">
      <xdr:nvSpPr>
        <xdr:cNvPr id="619" name="n_1mainValue【学校施設】&#10;一人当たり面積">
          <a:extLst>
            <a:ext uri="{FF2B5EF4-FFF2-40B4-BE49-F238E27FC236}">
              <a16:creationId xmlns:a16="http://schemas.microsoft.com/office/drawing/2014/main" id="{8CDB5B49-58E5-46CF-9ED7-946EDAF37E1E}"/>
            </a:ext>
          </a:extLst>
        </xdr:cNvPr>
        <xdr:cNvSpPr txBox="1"/>
      </xdr:nvSpPr>
      <xdr:spPr>
        <a:xfrm>
          <a:off x="18982132"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74584</xdr:rowOff>
    </xdr:from>
    <xdr:ext cx="469744" cy="259045"/>
    <xdr:sp macro="" textlink="">
      <xdr:nvSpPr>
        <xdr:cNvPr id="620" name="n_2mainValue【学校施設】&#10;一人当たり面積">
          <a:extLst>
            <a:ext uri="{FF2B5EF4-FFF2-40B4-BE49-F238E27FC236}">
              <a16:creationId xmlns:a16="http://schemas.microsoft.com/office/drawing/2014/main" id="{3BCF53AE-71D5-41FB-ACD3-C4B847618B9D}"/>
            </a:ext>
          </a:extLst>
        </xdr:cNvPr>
        <xdr:cNvSpPr txBox="1"/>
      </xdr:nvSpPr>
      <xdr:spPr>
        <a:xfrm>
          <a:off x="18182032"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621" name="n_3mainValue【学校施設】&#10;一人当たり面積">
          <a:extLst>
            <a:ext uri="{FF2B5EF4-FFF2-40B4-BE49-F238E27FC236}">
              <a16:creationId xmlns:a16="http://schemas.microsoft.com/office/drawing/2014/main" id="{67CC56C3-1E3F-48FC-9D7E-76971521ED68}"/>
            </a:ext>
          </a:extLst>
        </xdr:cNvPr>
        <xdr:cNvSpPr txBox="1"/>
      </xdr:nvSpPr>
      <xdr:spPr>
        <a:xfrm>
          <a:off x="17384472"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74584</xdr:rowOff>
    </xdr:from>
    <xdr:ext cx="469744" cy="259045"/>
    <xdr:sp macro="" textlink="">
      <xdr:nvSpPr>
        <xdr:cNvPr id="622" name="n_4mainValue【学校施設】&#10;一人当たり面積">
          <a:extLst>
            <a:ext uri="{FF2B5EF4-FFF2-40B4-BE49-F238E27FC236}">
              <a16:creationId xmlns:a16="http://schemas.microsoft.com/office/drawing/2014/main" id="{26F8AC5C-8366-4940-9661-B84FE305D5E8}"/>
            </a:ext>
          </a:extLst>
        </xdr:cNvPr>
        <xdr:cNvSpPr txBox="1"/>
      </xdr:nvSpPr>
      <xdr:spPr>
        <a:xfrm>
          <a:off x="1658881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8461638-5321-49A0-A349-F7EF5F3AACEB}"/>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567E50E6-EA17-4D5E-8BB0-171E8C10FBF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EAF78A1C-4301-4ADA-A2A6-7D10B1AD5C3F}"/>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B9FEAF9F-9DAF-4AAB-B728-848025788130}"/>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B39A62B-6734-4147-81CA-24646D4EEABE}"/>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CED2B92F-D6B7-43B4-96C4-C901823C280B}"/>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CA39EA5-F6FF-4C62-B59A-FD54306A69A9}"/>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A1DD86B6-A56E-45E5-98F0-84DDC6C1A28E}"/>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6FDF1B43-915C-461B-BF9C-08943A4DAC0A}"/>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E3816AC3-7071-46B7-8D85-F14411B71C99}"/>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785E779C-EB0C-44EA-8827-310C0BC63B29}"/>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DD620A9F-5324-4555-9ED1-3D654FFE7D7C}"/>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8F3E101A-1112-4753-99E4-C7E2A6B34829}"/>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EC31245B-5BA5-441F-AFC3-D01D84091620}"/>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67F9B05F-EC1A-477F-8912-E13245893DCC}"/>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2A0673EE-3D8E-4D32-95E9-C84F6D18776C}"/>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3FECD709-6027-486A-B1CD-F66172C2EE3D}"/>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7A91DC5C-F79F-46D1-8CB2-6812CCDE2B85}"/>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E24B366E-C69E-4D92-8016-E5AABC4B8C1D}"/>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5F2CC0FC-EAF7-4A47-B8F8-972EEB0EDCE6}"/>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6AAEE649-5EAA-46B5-9353-E9FADB3D5E0D}"/>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2256AC2D-A6D3-45F3-AF36-1558521A4E80}"/>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7E95B86B-32D6-4123-83D9-5860CFD54860}"/>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D23D2794-1983-4575-97D7-C4DD96F5E000}"/>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B9ADC09C-3909-49A7-8410-CABA013BAB66}"/>
            </a:ext>
          </a:extLst>
        </xdr:cNvPr>
        <xdr:cNvCxnSpPr/>
      </xdr:nvCxnSpPr>
      <xdr:spPr>
        <a:xfrm flipV="1">
          <a:off x="1470342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F7682A0F-5D75-4223-A2A5-8D5F830380CA}"/>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7E3DE7C3-B6C6-4437-85B8-0CC685FD7C3D}"/>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a:extLst>
            <a:ext uri="{FF2B5EF4-FFF2-40B4-BE49-F238E27FC236}">
              <a16:creationId xmlns:a16="http://schemas.microsoft.com/office/drawing/2014/main" id="{618760B0-07BA-43F2-879E-314BAA8DBEAC}"/>
            </a:ext>
          </a:extLst>
        </xdr:cNvPr>
        <xdr:cNvSpPr txBox="1"/>
      </xdr:nvSpPr>
      <xdr:spPr>
        <a:xfrm>
          <a:off x="14742160" y="1309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a:extLst>
            <a:ext uri="{FF2B5EF4-FFF2-40B4-BE49-F238E27FC236}">
              <a16:creationId xmlns:a16="http://schemas.microsoft.com/office/drawing/2014/main" id="{B3A771C9-C54A-4EEA-9D7D-EF4B9D0DB4C7}"/>
            </a:ext>
          </a:extLst>
        </xdr:cNvPr>
        <xdr:cNvCxnSpPr/>
      </xdr:nvCxnSpPr>
      <xdr:spPr>
        <a:xfrm>
          <a:off x="14611350" y="13325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a:extLst>
            <a:ext uri="{FF2B5EF4-FFF2-40B4-BE49-F238E27FC236}">
              <a16:creationId xmlns:a16="http://schemas.microsoft.com/office/drawing/2014/main" id="{E9EE4F8D-5C9A-4641-B3FD-EBC34503FBC2}"/>
            </a:ext>
          </a:extLst>
        </xdr:cNvPr>
        <xdr:cNvSpPr txBox="1"/>
      </xdr:nvSpPr>
      <xdr:spPr>
        <a:xfrm>
          <a:off x="14742160" y="1377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a:extLst>
            <a:ext uri="{FF2B5EF4-FFF2-40B4-BE49-F238E27FC236}">
              <a16:creationId xmlns:a16="http://schemas.microsoft.com/office/drawing/2014/main" id="{78705201-D75F-4B12-B945-9BE2607078C6}"/>
            </a:ext>
          </a:extLst>
        </xdr:cNvPr>
        <xdr:cNvSpPr/>
      </xdr:nvSpPr>
      <xdr:spPr>
        <a:xfrm>
          <a:off x="14649450" y="1391665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a:extLst>
            <a:ext uri="{FF2B5EF4-FFF2-40B4-BE49-F238E27FC236}">
              <a16:creationId xmlns:a16="http://schemas.microsoft.com/office/drawing/2014/main" id="{84A7502C-DAEC-4260-B011-C931383A2394}"/>
            </a:ext>
          </a:extLst>
        </xdr:cNvPr>
        <xdr:cNvSpPr/>
      </xdr:nvSpPr>
      <xdr:spPr>
        <a:xfrm>
          <a:off x="13887450" y="14010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a:extLst>
            <a:ext uri="{FF2B5EF4-FFF2-40B4-BE49-F238E27FC236}">
              <a16:creationId xmlns:a16="http://schemas.microsoft.com/office/drawing/2014/main" id="{3C2EFD92-F856-4BC5-A5D8-D1C6E4C7679C}"/>
            </a:ext>
          </a:extLst>
        </xdr:cNvPr>
        <xdr:cNvSpPr/>
      </xdr:nvSpPr>
      <xdr:spPr>
        <a:xfrm>
          <a:off x="13089890" y="139833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a:extLst>
            <a:ext uri="{FF2B5EF4-FFF2-40B4-BE49-F238E27FC236}">
              <a16:creationId xmlns:a16="http://schemas.microsoft.com/office/drawing/2014/main" id="{31D0BB20-2AF0-4B64-AE7F-B9E015D6F2D7}"/>
            </a:ext>
          </a:extLst>
        </xdr:cNvPr>
        <xdr:cNvSpPr/>
      </xdr:nvSpPr>
      <xdr:spPr>
        <a:xfrm>
          <a:off x="12303760" y="1393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a:extLst>
            <a:ext uri="{FF2B5EF4-FFF2-40B4-BE49-F238E27FC236}">
              <a16:creationId xmlns:a16="http://schemas.microsoft.com/office/drawing/2014/main" id="{FF813C5D-7D15-4459-82A2-8FFED99F0CD6}"/>
            </a:ext>
          </a:extLst>
        </xdr:cNvPr>
        <xdr:cNvSpPr/>
      </xdr:nvSpPr>
      <xdr:spPr>
        <a:xfrm>
          <a:off x="11487150" y="139147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67B0E20-47A9-4B3B-A817-0F58DEB715FD}"/>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D257939-75F2-486E-8259-EA0DDF08DF4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56FCB30-43B7-4754-8161-4DF4FD59BA27}"/>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98ACCEA-8EFF-41AF-8653-6EA21CF1B056}"/>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7683DE4-9BBA-47C1-BD01-E18A74AB3CA8}"/>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663" name="楕円 662">
          <a:extLst>
            <a:ext uri="{FF2B5EF4-FFF2-40B4-BE49-F238E27FC236}">
              <a16:creationId xmlns:a16="http://schemas.microsoft.com/office/drawing/2014/main" id="{CD605B5B-DCE2-43F4-872D-89F43CA62A48}"/>
            </a:ext>
          </a:extLst>
        </xdr:cNvPr>
        <xdr:cNvSpPr/>
      </xdr:nvSpPr>
      <xdr:spPr>
        <a:xfrm>
          <a:off x="14649450" y="141319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51452</xdr:rowOff>
    </xdr:from>
    <xdr:ext cx="405111" cy="259045"/>
    <xdr:sp macro="" textlink="">
      <xdr:nvSpPr>
        <xdr:cNvPr id="664" name="【児童館】&#10;有形固定資産減価償却率該当値テキスト">
          <a:extLst>
            <a:ext uri="{FF2B5EF4-FFF2-40B4-BE49-F238E27FC236}">
              <a16:creationId xmlns:a16="http://schemas.microsoft.com/office/drawing/2014/main" id="{815BEC7F-1998-4A9B-823E-87F0A0A4DF74}"/>
            </a:ext>
          </a:extLst>
        </xdr:cNvPr>
        <xdr:cNvSpPr txBox="1"/>
      </xdr:nvSpPr>
      <xdr:spPr>
        <a:xfrm>
          <a:off x="14742160" y="1411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46355</xdr:rowOff>
    </xdr:from>
    <xdr:to>
      <xdr:col>81</xdr:col>
      <xdr:colOff>101600</xdr:colOff>
      <xdr:row>82</xdr:row>
      <xdr:rowOff>147955</xdr:rowOff>
    </xdr:to>
    <xdr:sp macro="" textlink="">
      <xdr:nvSpPr>
        <xdr:cNvPr id="665" name="楕円 664">
          <a:extLst>
            <a:ext uri="{FF2B5EF4-FFF2-40B4-BE49-F238E27FC236}">
              <a16:creationId xmlns:a16="http://schemas.microsoft.com/office/drawing/2014/main" id="{54A64C67-224E-4937-8654-0EDB9F52E715}"/>
            </a:ext>
          </a:extLst>
        </xdr:cNvPr>
        <xdr:cNvSpPr/>
      </xdr:nvSpPr>
      <xdr:spPr>
        <a:xfrm>
          <a:off x="13887450" y="14107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97155</xdr:rowOff>
    </xdr:from>
    <xdr:to>
      <xdr:col>85</xdr:col>
      <xdr:colOff>127000</xdr:colOff>
      <xdr:row>82</xdr:row>
      <xdr:rowOff>123825</xdr:rowOff>
    </xdr:to>
    <xdr:cxnSp macro="">
      <xdr:nvCxnSpPr>
        <xdr:cNvPr id="666" name="直線コネクタ 665">
          <a:extLst>
            <a:ext uri="{FF2B5EF4-FFF2-40B4-BE49-F238E27FC236}">
              <a16:creationId xmlns:a16="http://schemas.microsoft.com/office/drawing/2014/main" id="{A2FC20DD-D73E-4B5E-A83F-9EB974145B11}"/>
            </a:ext>
          </a:extLst>
        </xdr:cNvPr>
        <xdr:cNvCxnSpPr/>
      </xdr:nvCxnSpPr>
      <xdr:spPr>
        <a:xfrm>
          <a:off x="13942060" y="1415224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67" name="楕円 666">
          <a:extLst>
            <a:ext uri="{FF2B5EF4-FFF2-40B4-BE49-F238E27FC236}">
              <a16:creationId xmlns:a16="http://schemas.microsoft.com/office/drawing/2014/main" id="{58B7598E-5C7E-4D01-832C-01ECF936552F}"/>
            </a:ext>
          </a:extLst>
        </xdr:cNvPr>
        <xdr:cNvSpPr/>
      </xdr:nvSpPr>
      <xdr:spPr>
        <a:xfrm>
          <a:off x="13089890" y="140766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64770</xdr:rowOff>
    </xdr:from>
    <xdr:to>
      <xdr:col>81</xdr:col>
      <xdr:colOff>50800</xdr:colOff>
      <xdr:row>82</xdr:row>
      <xdr:rowOff>97155</xdr:rowOff>
    </xdr:to>
    <xdr:cxnSp macro="">
      <xdr:nvCxnSpPr>
        <xdr:cNvPr id="668" name="直線コネクタ 667">
          <a:extLst>
            <a:ext uri="{FF2B5EF4-FFF2-40B4-BE49-F238E27FC236}">
              <a16:creationId xmlns:a16="http://schemas.microsoft.com/office/drawing/2014/main" id="{2B627705-4AAD-42E9-83C8-B3813E478FF9}"/>
            </a:ext>
          </a:extLst>
        </xdr:cNvPr>
        <xdr:cNvCxnSpPr/>
      </xdr:nvCxnSpPr>
      <xdr:spPr>
        <a:xfrm>
          <a:off x="13144500" y="14121765"/>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69" name="楕円 668">
          <a:extLst>
            <a:ext uri="{FF2B5EF4-FFF2-40B4-BE49-F238E27FC236}">
              <a16:creationId xmlns:a16="http://schemas.microsoft.com/office/drawing/2014/main" id="{2A958219-C9AC-403D-8BD1-A18D266716F9}"/>
            </a:ext>
          </a:extLst>
        </xdr:cNvPr>
        <xdr:cNvSpPr/>
      </xdr:nvSpPr>
      <xdr:spPr>
        <a:xfrm>
          <a:off x="12303760" y="140385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30480</xdr:rowOff>
    </xdr:from>
    <xdr:to>
      <xdr:col>76</xdr:col>
      <xdr:colOff>114300</xdr:colOff>
      <xdr:row>82</xdr:row>
      <xdr:rowOff>64770</xdr:rowOff>
    </xdr:to>
    <xdr:cxnSp macro="">
      <xdr:nvCxnSpPr>
        <xdr:cNvPr id="670" name="直線コネクタ 669">
          <a:extLst>
            <a:ext uri="{FF2B5EF4-FFF2-40B4-BE49-F238E27FC236}">
              <a16:creationId xmlns:a16="http://schemas.microsoft.com/office/drawing/2014/main" id="{ACD10F9E-A111-426F-A2D4-41F62F648FFD}"/>
            </a:ext>
          </a:extLst>
        </xdr:cNvPr>
        <xdr:cNvCxnSpPr/>
      </xdr:nvCxnSpPr>
      <xdr:spPr>
        <a:xfrm>
          <a:off x="12346940" y="1408747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118745</xdr:rowOff>
    </xdr:from>
    <xdr:to>
      <xdr:col>67</xdr:col>
      <xdr:colOff>101600</xdr:colOff>
      <xdr:row>82</xdr:row>
      <xdr:rowOff>48895</xdr:rowOff>
    </xdr:to>
    <xdr:sp macro="" textlink="">
      <xdr:nvSpPr>
        <xdr:cNvPr id="671" name="楕円 670">
          <a:extLst>
            <a:ext uri="{FF2B5EF4-FFF2-40B4-BE49-F238E27FC236}">
              <a16:creationId xmlns:a16="http://schemas.microsoft.com/office/drawing/2014/main" id="{38DC6B1B-1D7E-4C27-A9FB-BBB1E70986E5}"/>
            </a:ext>
          </a:extLst>
        </xdr:cNvPr>
        <xdr:cNvSpPr/>
      </xdr:nvSpPr>
      <xdr:spPr>
        <a:xfrm>
          <a:off x="11487150" y="140081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169545</xdr:rowOff>
    </xdr:from>
    <xdr:to>
      <xdr:col>71</xdr:col>
      <xdr:colOff>177800</xdr:colOff>
      <xdr:row>82</xdr:row>
      <xdr:rowOff>30480</xdr:rowOff>
    </xdr:to>
    <xdr:cxnSp macro="">
      <xdr:nvCxnSpPr>
        <xdr:cNvPr id="672" name="直線コネクタ 671">
          <a:extLst>
            <a:ext uri="{FF2B5EF4-FFF2-40B4-BE49-F238E27FC236}">
              <a16:creationId xmlns:a16="http://schemas.microsoft.com/office/drawing/2014/main" id="{B81BFF91-93F1-4BD4-B1B1-7930A8018904}"/>
            </a:ext>
          </a:extLst>
        </xdr:cNvPr>
        <xdr:cNvCxnSpPr/>
      </xdr:nvCxnSpPr>
      <xdr:spPr>
        <a:xfrm>
          <a:off x="11541760" y="14060805"/>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3" name="n_1aveValue【児童館】&#10;有形固定資産減価償却率">
          <a:extLst>
            <a:ext uri="{FF2B5EF4-FFF2-40B4-BE49-F238E27FC236}">
              <a16:creationId xmlns:a16="http://schemas.microsoft.com/office/drawing/2014/main" id="{4F2C5DCD-AA6B-471A-85EF-19F0257296E4}"/>
            </a:ext>
          </a:extLst>
        </xdr:cNvPr>
        <xdr:cNvSpPr txBox="1"/>
      </xdr:nvSpPr>
      <xdr:spPr>
        <a:xfrm>
          <a:off x="1373823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4" name="n_2aveValue【児童館】&#10;有形固定資産減価償却率">
          <a:extLst>
            <a:ext uri="{FF2B5EF4-FFF2-40B4-BE49-F238E27FC236}">
              <a16:creationId xmlns:a16="http://schemas.microsoft.com/office/drawing/2014/main" id="{3C5AE4F2-1624-42F5-8B34-C10A6183FD4A}"/>
            </a:ext>
          </a:extLst>
        </xdr:cNvPr>
        <xdr:cNvSpPr txBox="1"/>
      </xdr:nvSpPr>
      <xdr:spPr>
        <a:xfrm>
          <a:off x="1295718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5" name="n_3aveValue【児童館】&#10;有形固定資産減価償却率">
          <a:extLst>
            <a:ext uri="{FF2B5EF4-FFF2-40B4-BE49-F238E27FC236}">
              <a16:creationId xmlns:a16="http://schemas.microsoft.com/office/drawing/2014/main" id="{83A79B0E-76D0-44C0-995B-667753EE921D}"/>
            </a:ext>
          </a:extLst>
        </xdr:cNvPr>
        <xdr:cNvSpPr txBox="1"/>
      </xdr:nvSpPr>
      <xdr:spPr>
        <a:xfrm>
          <a:off x="1217105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6" name="n_4aveValue【児童館】&#10;有形固定資産減価償却率">
          <a:extLst>
            <a:ext uri="{FF2B5EF4-FFF2-40B4-BE49-F238E27FC236}">
              <a16:creationId xmlns:a16="http://schemas.microsoft.com/office/drawing/2014/main" id="{9BF93799-4455-4265-80AF-0703F0C4B762}"/>
            </a:ext>
          </a:extLst>
        </xdr:cNvPr>
        <xdr:cNvSpPr txBox="1"/>
      </xdr:nvSpPr>
      <xdr:spPr>
        <a:xfrm>
          <a:off x="11354444" y="13689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139082</xdr:rowOff>
    </xdr:from>
    <xdr:ext cx="405111" cy="259045"/>
    <xdr:sp macro="" textlink="">
      <xdr:nvSpPr>
        <xdr:cNvPr id="677" name="n_1mainValue【児童館】&#10;有形固定資産減価償却率">
          <a:extLst>
            <a:ext uri="{FF2B5EF4-FFF2-40B4-BE49-F238E27FC236}">
              <a16:creationId xmlns:a16="http://schemas.microsoft.com/office/drawing/2014/main" id="{05BFFE2A-862E-45FD-9933-8C705FD71F4E}"/>
            </a:ext>
          </a:extLst>
        </xdr:cNvPr>
        <xdr:cNvSpPr txBox="1"/>
      </xdr:nvSpPr>
      <xdr:spPr>
        <a:xfrm>
          <a:off x="1373823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78" name="n_2mainValue【児童館】&#10;有形固定資産減価償却率">
          <a:extLst>
            <a:ext uri="{FF2B5EF4-FFF2-40B4-BE49-F238E27FC236}">
              <a16:creationId xmlns:a16="http://schemas.microsoft.com/office/drawing/2014/main" id="{2FA95C50-053F-4438-80F3-4EEE5733F28B}"/>
            </a:ext>
          </a:extLst>
        </xdr:cNvPr>
        <xdr:cNvSpPr txBox="1"/>
      </xdr:nvSpPr>
      <xdr:spPr>
        <a:xfrm>
          <a:off x="12957184" y="141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79" name="n_3mainValue【児童館】&#10;有形固定資産減価償却率">
          <a:extLst>
            <a:ext uri="{FF2B5EF4-FFF2-40B4-BE49-F238E27FC236}">
              <a16:creationId xmlns:a16="http://schemas.microsoft.com/office/drawing/2014/main" id="{A2DC8D93-87DD-4C15-AC84-7BAC1C80784A}"/>
            </a:ext>
          </a:extLst>
        </xdr:cNvPr>
        <xdr:cNvSpPr txBox="1"/>
      </xdr:nvSpPr>
      <xdr:spPr>
        <a:xfrm>
          <a:off x="1217105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40022</xdr:rowOff>
    </xdr:from>
    <xdr:ext cx="405111" cy="259045"/>
    <xdr:sp macro="" textlink="">
      <xdr:nvSpPr>
        <xdr:cNvPr id="680" name="n_4mainValue【児童館】&#10;有形固定資産減価償却率">
          <a:extLst>
            <a:ext uri="{FF2B5EF4-FFF2-40B4-BE49-F238E27FC236}">
              <a16:creationId xmlns:a16="http://schemas.microsoft.com/office/drawing/2014/main" id="{E7D67A22-39FF-45B5-8C70-21BE10EE4D7B}"/>
            </a:ext>
          </a:extLst>
        </xdr:cNvPr>
        <xdr:cNvSpPr txBox="1"/>
      </xdr:nvSpPr>
      <xdr:spPr>
        <a:xfrm>
          <a:off x="113544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69D4FD00-ECAB-4816-9FCE-384CF581571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941CE082-5B5A-4901-BB41-78FACCDFB31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49FC25F-E557-4A39-9467-94700F7AB22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CB158B23-F3A9-4594-8CED-386E2786B40C}"/>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3AEF5AE-65C4-460C-9D09-8AF5378D002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B9F9F0EE-AF92-49EB-A09E-A188DD3ACAD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26F89901-9219-44B9-8768-80F7859E9A0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81264FC-866E-4A15-93FF-ECD7B4358A77}"/>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D37DC801-76F8-4EAD-8782-8251E24CFEB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69224D70-06F9-4FCE-AF3E-4225CD91D80E}"/>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23B6483C-E139-405A-B28C-7D7ED036E86F}"/>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858F6530-91B4-4B9F-85A5-0CC289D12AE7}"/>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AB71243-309A-42C1-ACDA-9F399C91A08A}"/>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9C27377F-52CD-49E8-985D-6C848701D2EF}"/>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2558C572-8B36-43FF-9D10-510EE9AA6A05}"/>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C2C9110-B1C3-4480-A012-91BAD70293EF}"/>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A5BA411E-567C-443B-80A7-28DC2FCBAC5B}"/>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998747EC-E964-4A2C-ADEF-80B323A0DF53}"/>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C9644A5F-07BF-451C-887A-8460D005C915}"/>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BB215E27-3E59-4E65-AAF5-C5C987A62820}"/>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C425D47C-BEC1-41F7-BD14-7F3EA45D837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a:extLst>
            <a:ext uri="{FF2B5EF4-FFF2-40B4-BE49-F238E27FC236}">
              <a16:creationId xmlns:a16="http://schemas.microsoft.com/office/drawing/2014/main" id="{69F1959E-F59B-4AE7-A084-41DA98FC34E2}"/>
            </a:ext>
          </a:extLst>
        </xdr:cNvPr>
        <xdr:cNvCxnSpPr/>
      </xdr:nvCxnSpPr>
      <xdr:spPr>
        <a:xfrm flipV="1">
          <a:off x="19947254" y="133407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a:extLst>
            <a:ext uri="{FF2B5EF4-FFF2-40B4-BE49-F238E27FC236}">
              <a16:creationId xmlns:a16="http://schemas.microsoft.com/office/drawing/2014/main" id="{93C263F3-534C-4B97-96FD-4AD0FF10DAD5}"/>
            </a:ext>
          </a:extLst>
        </xdr:cNvPr>
        <xdr:cNvSpPr txBox="1"/>
      </xdr:nvSpPr>
      <xdr:spPr>
        <a:xfrm>
          <a:off x="19985990" y="1471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a:extLst>
            <a:ext uri="{FF2B5EF4-FFF2-40B4-BE49-F238E27FC236}">
              <a16:creationId xmlns:a16="http://schemas.microsoft.com/office/drawing/2014/main" id="{C85938FA-7A70-4205-9F3F-5EA0DF6B308A}"/>
            </a:ext>
          </a:extLst>
        </xdr:cNvPr>
        <xdr:cNvCxnSpPr/>
      </xdr:nvCxnSpPr>
      <xdr:spPr>
        <a:xfrm>
          <a:off x="19885660" y="14712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a:extLst>
            <a:ext uri="{FF2B5EF4-FFF2-40B4-BE49-F238E27FC236}">
              <a16:creationId xmlns:a16="http://schemas.microsoft.com/office/drawing/2014/main" id="{7D66957D-FB38-40F4-A901-B92DF793C5F7}"/>
            </a:ext>
          </a:extLst>
        </xdr:cNvPr>
        <xdr:cNvSpPr txBox="1"/>
      </xdr:nvSpPr>
      <xdr:spPr>
        <a:xfrm>
          <a:off x="1998599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a:extLst>
            <a:ext uri="{FF2B5EF4-FFF2-40B4-BE49-F238E27FC236}">
              <a16:creationId xmlns:a16="http://schemas.microsoft.com/office/drawing/2014/main" id="{AC1C0647-B2A5-4E91-B480-BB7EDED20A93}"/>
            </a:ext>
          </a:extLst>
        </xdr:cNvPr>
        <xdr:cNvCxnSpPr/>
      </xdr:nvCxnSpPr>
      <xdr:spPr>
        <a:xfrm>
          <a:off x="19885660" y="13340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a:extLst>
            <a:ext uri="{FF2B5EF4-FFF2-40B4-BE49-F238E27FC236}">
              <a16:creationId xmlns:a16="http://schemas.microsoft.com/office/drawing/2014/main" id="{EBB12D43-24D3-4D3F-8601-6C0E2FE0D3CD}"/>
            </a:ext>
          </a:extLst>
        </xdr:cNvPr>
        <xdr:cNvSpPr txBox="1"/>
      </xdr:nvSpPr>
      <xdr:spPr>
        <a:xfrm>
          <a:off x="1998599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a:extLst>
            <a:ext uri="{FF2B5EF4-FFF2-40B4-BE49-F238E27FC236}">
              <a16:creationId xmlns:a16="http://schemas.microsoft.com/office/drawing/2014/main" id="{F959D3FA-27A5-4426-AA1B-779077862576}"/>
            </a:ext>
          </a:extLst>
        </xdr:cNvPr>
        <xdr:cNvSpPr/>
      </xdr:nvSpPr>
      <xdr:spPr>
        <a:xfrm>
          <a:off x="19904710" y="14324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a:extLst>
            <a:ext uri="{FF2B5EF4-FFF2-40B4-BE49-F238E27FC236}">
              <a16:creationId xmlns:a16="http://schemas.microsoft.com/office/drawing/2014/main" id="{7FE6EC01-2EBE-4CAF-B4E2-A221D5644B10}"/>
            </a:ext>
          </a:extLst>
        </xdr:cNvPr>
        <xdr:cNvSpPr/>
      </xdr:nvSpPr>
      <xdr:spPr>
        <a:xfrm>
          <a:off x="191617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a:extLst>
            <a:ext uri="{FF2B5EF4-FFF2-40B4-BE49-F238E27FC236}">
              <a16:creationId xmlns:a16="http://schemas.microsoft.com/office/drawing/2014/main" id="{5DED9461-CD64-4186-9B7E-AE3F9F007219}"/>
            </a:ext>
          </a:extLst>
        </xdr:cNvPr>
        <xdr:cNvSpPr/>
      </xdr:nvSpPr>
      <xdr:spPr>
        <a:xfrm>
          <a:off x="18345150" y="143624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a:extLst>
            <a:ext uri="{FF2B5EF4-FFF2-40B4-BE49-F238E27FC236}">
              <a16:creationId xmlns:a16="http://schemas.microsoft.com/office/drawing/2014/main" id="{094BB27C-F552-449A-A3EE-B93A46E16B4C}"/>
            </a:ext>
          </a:extLst>
        </xdr:cNvPr>
        <xdr:cNvSpPr/>
      </xdr:nvSpPr>
      <xdr:spPr>
        <a:xfrm>
          <a:off x="17547590" y="143624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a:extLst>
            <a:ext uri="{FF2B5EF4-FFF2-40B4-BE49-F238E27FC236}">
              <a16:creationId xmlns:a16="http://schemas.microsoft.com/office/drawing/2014/main" id="{148D6AC1-2220-4041-97BE-F65394B07995}"/>
            </a:ext>
          </a:extLst>
        </xdr:cNvPr>
        <xdr:cNvSpPr/>
      </xdr:nvSpPr>
      <xdr:spPr>
        <a:xfrm>
          <a:off x="167614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5EA70A39-1007-4220-B000-7D7CBEB32DE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8D5DCDA-99DA-4008-8BB6-0285461121D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6F77761-C4A8-4AFC-8242-039EC1CAF614}"/>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4BA43FE-82B9-4561-A3AA-D4756CD9763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41EF0EC-EC69-41BF-976E-B5C7426AD1E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18" name="楕円 717">
          <a:extLst>
            <a:ext uri="{FF2B5EF4-FFF2-40B4-BE49-F238E27FC236}">
              <a16:creationId xmlns:a16="http://schemas.microsoft.com/office/drawing/2014/main" id="{1CB9F640-7739-432D-8437-40AF2B7B49A2}"/>
            </a:ext>
          </a:extLst>
        </xdr:cNvPr>
        <xdr:cNvSpPr/>
      </xdr:nvSpPr>
      <xdr:spPr>
        <a:xfrm>
          <a:off x="19904710" y="14547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719" name="【児童館】&#10;一人当たり面積該当値テキスト">
          <a:extLst>
            <a:ext uri="{FF2B5EF4-FFF2-40B4-BE49-F238E27FC236}">
              <a16:creationId xmlns:a16="http://schemas.microsoft.com/office/drawing/2014/main" id="{1795F576-B850-4CD3-898F-147D76147160}"/>
            </a:ext>
          </a:extLst>
        </xdr:cNvPr>
        <xdr:cNvSpPr txBox="1"/>
      </xdr:nvSpPr>
      <xdr:spPr>
        <a:xfrm>
          <a:off x="19985990" y="1446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20" name="楕円 719">
          <a:extLst>
            <a:ext uri="{FF2B5EF4-FFF2-40B4-BE49-F238E27FC236}">
              <a16:creationId xmlns:a16="http://schemas.microsoft.com/office/drawing/2014/main" id="{17708797-D286-43D6-B8AA-9E03EF003295}"/>
            </a:ext>
          </a:extLst>
        </xdr:cNvPr>
        <xdr:cNvSpPr/>
      </xdr:nvSpPr>
      <xdr:spPr>
        <a:xfrm>
          <a:off x="19161760" y="14547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721" name="直線コネクタ 720">
          <a:extLst>
            <a:ext uri="{FF2B5EF4-FFF2-40B4-BE49-F238E27FC236}">
              <a16:creationId xmlns:a16="http://schemas.microsoft.com/office/drawing/2014/main" id="{BB6B4EF8-CB09-412F-A049-DEE866A4A447}"/>
            </a:ext>
          </a:extLst>
        </xdr:cNvPr>
        <xdr:cNvCxnSpPr/>
      </xdr:nvCxnSpPr>
      <xdr:spPr>
        <a:xfrm>
          <a:off x="19204940" y="145980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722" name="楕円 721">
          <a:extLst>
            <a:ext uri="{FF2B5EF4-FFF2-40B4-BE49-F238E27FC236}">
              <a16:creationId xmlns:a16="http://schemas.microsoft.com/office/drawing/2014/main" id="{D2EC044E-DBA8-415E-9325-2EE19A8D87F2}"/>
            </a:ext>
          </a:extLst>
        </xdr:cNvPr>
        <xdr:cNvSpPr/>
      </xdr:nvSpPr>
      <xdr:spPr>
        <a:xfrm>
          <a:off x="18345150" y="14547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723" name="直線コネクタ 722">
          <a:extLst>
            <a:ext uri="{FF2B5EF4-FFF2-40B4-BE49-F238E27FC236}">
              <a16:creationId xmlns:a16="http://schemas.microsoft.com/office/drawing/2014/main" id="{5C3DBF3A-8B01-438B-9DCA-04BD22E938D7}"/>
            </a:ext>
          </a:extLst>
        </xdr:cNvPr>
        <xdr:cNvCxnSpPr/>
      </xdr:nvCxnSpPr>
      <xdr:spPr>
        <a:xfrm>
          <a:off x="18399760" y="145980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24" name="楕円 723">
          <a:extLst>
            <a:ext uri="{FF2B5EF4-FFF2-40B4-BE49-F238E27FC236}">
              <a16:creationId xmlns:a16="http://schemas.microsoft.com/office/drawing/2014/main" id="{7DE2C2DE-BEDC-4963-8B8D-CC9327282915}"/>
            </a:ext>
          </a:extLst>
        </xdr:cNvPr>
        <xdr:cNvSpPr/>
      </xdr:nvSpPr>
      <xdr:spPr>
        <a:xfrm>
          <a:off x="17547590" y="145472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725" name="直線コネクタ 724">
          <a:extLst>
            <a:ext uri="{FF2B5EF4-FFF2-40B4-BE49-F238E27FC236}">
              <a16:creationId xmlns:a16="http://schemas.microsoft.com/office/drawing/2014/main" id="{AA78D381-EAF3-4F35-98C9-EC770A5DD016}"/>
            </a:ext>
          </a:extLst>
        </xdr:cNvPr>
        <xdr:cNvCxnSpPr/>
      </xdr:nvCxnSpPr>
      <xdr:spPr>
        <a:xfrm>
          <a:off x="17602200" y="145980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6" name="楕円 725">
          <a:extLst>
            <a:ext uri="{FF2B5EF4-FFF2-40B4-BE49-F238E27FC236}">
              <a16:creationId xmlns:a16="http://schemas.microsoft.com/office/drawing/2014/main" id="{812D6381-2BCC-49E3-B3C0-D71CDD1E0A8A}"/>
            </a:ext>
          </a:extLst>
        </xdr:cNvPr>
        <xdr:cNvSpPr/>
      </xdr:nvSpPr>
      <xdr:spPr>
        <a:xfrm>
          <a:off x="16761460" y="14547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727" name="直線コネクタ 726">
          <a:extLst>
            <a:ext uri="{FF2B5EF4-FFF2-40B4-BE49-F238E27FC236}">
              <a16:creationId xmlns:a16="http://schemas.microsoft.com/office/drawing/2014/main" id="{F9E930C6-DBD6-43D7-A48B-F79074C23221}"/>
            </a:ext>
          </a:extLst>
        </xdr:cNvPr>
        <xdr:cNvCxnSpPr/>
      </xdr:nvCxnSpPr>
      <xdr:spPr>
        <a:xfrm>
          <a:off x="16804640" y="145980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8" name="n_1aveValue【児童館】&#10;一人当たり面積">
          <a:extLst>
            <a:ext uri="{FF2B5EF4-FFF2-40B4-BE49-F238E27FC236}">
              <a16:creationId xmlns:a16="http://schemas.microsoft.com/office/drawing/2014/main" id="{BA6935E7-7B56-47AF-A1D1-9B11425E3DC0}"/>
            </a:ext>
          </a:extLst>
        </xdr:cNvPr>
        <xdr:cNvSpPr txBox="1"/>
      </xdr:nvSpPr>
      <xdr:spPr>
        <a:xfrm>
          <a:off x="18982132"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9" name="n_2aveValue【児童館】&#10;一人当たり面積">
          <a:extLst>
            <a:ext uri="{FF2B5EF4-FFF2-40B4-BE49-F238E27FC236}">
              <a16:creationId xmlns:a16="http://schemas.microsoft.com/office/drawing/2014/main" id="{1AF4E61C-A290-4BB0-87DD-36F7126B4AAF}"/>
            </a:ext>
          </a:extLst>
        </xdr:cNvPr>
        <xdr:cNvSpPr txBox="1"/>
      </xdr:nvSpPr>
      <xdr:spPr>
        <a:xfrm>
          <a:off x="18182032" y="141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0" name="n_3aveValue【児童館】&#10;一人当たり面積">
          <a:extLst>
            <a:ext uri="{FF2B5EF4-FFF2-40B4-BE49-F238E27FC236}">
              <a16:creationId xmlns:a16="http://schemas.microsoft.com/office/drawing/2014/main" id="{AEEB54C1-E3D4-41D6-B35A-378357C9AE49}"/>
            </a:ext>
          </a:extLst>
        </xdr:cNvPr>
        <xdr:cNvSpPr txBox="1"/>
      </xdr:nvSpPr>
      <xdr:spPr>
        <a:xfrm>
          <a:off x="17384472" y="141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1" name="n_4aveValue【児童館】&#10;一人当たり面積">
          <a:extLst>
            <a:ext uri="{FF2B5EF4-FFF2-40B4-BE49-F238E27FC236}">
              <a16:creationId xmlns:a16="http://schemas.microsoft.com/office/drawing/2014/main" id="{2FE21BBE-6DE9-4C22-8185-8817C9F52332}"/>
            </a:ext>
          </a:extLst>
        </xdr:cNvPr>
        <xdr:cNvSpPr txBox="1"/>
      </xdr:nvSpPr>
      <xdr:spPr>
        <a:xfrm>
          <a:off x="16588817"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732" name="n_1mainValue【児童館】&#10;一人当たり面積">
          <a:extLst>
            <a:ext uri="{FF2B5EF4-FFF2-40B4-BE49-F238E27FC236}">
              <a16:creationId xmlns:a16="http://schemas.microsoft.com/office/drawing/2014/main" id="{F8F8ED99-765E-4CB8-B727-8CE23DDDD7A7}"/>
            </a:ext>
          </a:extLst>
        </xdr:cNvPr>
        <xdr:cNvSpPr txBox="1"/>
      </xdr:nvSpPr>
      <xdr:spPr>
        <a:xfrm>
          <a:off x="18982132" y="146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33" name="n_2mainValue【児童館】&#10;一人当たり面積">
          <a:extLst>
            <a:ext uri="{FF2B5EF4-FFF2-40B4-BE49-F238E27FC236}">
              <a16:creationId xmlns:a16="http://schemas.microsoft.com/office/drawing/2014/main" id="{A00F78CE-9B14-42F7-A971-D7E1CFEA4F72}"/>
            </a:ext>
          </a:extLst>
        </xdr:cNvPr>
        <xdr:cNvSpPr txBox="1"/>
      </xdr:nvSpPr>
      <xdr:spPr>
        <a:xfrm>
          <a:off x="18182032" y="146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4" name="n_3mainValue【児童館】&#10;一人当たり面積">
          <a:extLst>
            <a:ext uri="{FF2B5EF4-FFF2-40B4-BE49-F238E27FC236}">
              <a16:creationId xmlns:a16="http://schemas.microsoft.com/office/drawing/2014/main" id="{EEF15CF5-B192-4789-8E67-0EE16C07F0F8}"/>
            </a:ext>
          </a:extLst>
        </xdr:cNvPr>
        <xdr:cNvSpPr txBox="1"/>
      </xdr:nvSpPr>
      <xdr:spPr>
        <a:xfrm>
          <a:off x="17384472" y="146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35" name="n_4mainValue【児童館】&#10;一人当たり面積">
          <a:extLst>
            <a:ext uri="{FF2B5EF4-FFF2-40B4-BE49-F238E27FC236}">
              <a16:creationId xmlns:a16="http://schemas.microsoft.com/office/drawing/2014/main" id="{2C0A739C-5F49-4BF0-A3A4-D05CF7099F10}"/>
            </a:ext>
          </a:extLst>
        </xdr:cNvPr>
        <xdr:cNvSpPr txBox="1"/>
      </xdr:nvSpPr>
      <xdr:spPr>
        <a:xfrm>
          <a:off x="16588817" y="146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A32F9A2D-DE73-486E-AB2D-60E7E9E8209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C59F4640-6457-48CA-A7BD-67144590723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27EC2152-720E-48CF-B7F4-49F0ABD65B32}"/>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C663846D-F0D9-40A3-A23D-D1799D2059E1}"/>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FF60F-4E1C-4F34-8275-E374E7D378A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CC74863-4940-492B-8782-BCAA0E0E20F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61C2DEC4-2CA1-4E04-825F-288D803AD95E}"/>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D4483842-DB99-467D-809B-0618AB13135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F8045483-7766-4093-A252-4EFEB9CB80A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61D86202-D6B3-4DF4-800E-F9F66B05013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400F8368-F4B4-4ABC-B137-DC0B62D0A398}"/>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C70F3F81-8681-472F-AB95-88EB667D2065}"/>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F6D20237-F351-4D0B-A95E-1EADB4316092}"/>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6F78456-E55E-4C22-8EE9-E1093C722B97}"/>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EABD324B-FEC9-457B-9A8D-57B7AA34E042}"/>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6A739B56-78F4-4BC0-AB6D-21EEC038B1A1}"/>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7337B726-8D0B-460D-A954-90AE7280DDA9}"/>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23ED2038-543A-4B84-90C5-92D741313746}"/>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F5E69193-25CB-43B9-9502-58A61C07F236}"/>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9AB30237-83BE-44E9-ACD3-66EA0556D3B9}"/>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3A585EAB-249E-47DC-ACC7-ABF2E5F6928E}"/>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F66CA10-BAC9-41C1-B354-B2FF3A2BFE2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D53649E6-47AC-455E-8C9B-0D01AFD17DE7}"/>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451DACE-CC8F-4E1E-BE7E-ADB6FA6EC5D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a:extLst>
            <a:ext uri="{FF2B5EF4-FFF2-40B4-BE49-F238E27FC236}">
              <a16:creationId xmlns:a16="http://schemas.microsoft.com/office/drawing/2014/main" id="{2761B8F3-D03E-48E7-A95B-BC3D7CE882B8}"/>
            </a:ext>
          </a:extLst>
        </xdr:cNvPr>
        <xdr:cNvCxnSpPr/>
      </xdr:nvCxnSpPr>
      <xdr:spPr>
        <a:xfrm flipV="1">
          <a:off x="14703424" y="1706499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a:extLst>
            <a:ext uri="{FF2B5EF4-FFF2-40B4-BE49-F238E27FC236}">
              <a16:creationId xmlns:a16="http://schemas.microsoft.com/office/drawing/2014/main" id="{1866B1FC-2E3F-4D4B-BAC1-3A492B94FBD8}"/>
            </a:ext>
          </a:extLst>
        </xdr:cNvPr>
        <xdr:cNvSpPr txBox="1"/>
      </xdr:nvSpPr>
      <xdr:spPr>
        <a:xfrm>
          <a:off x="14742160" y="184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a:extLst>
            <a:ext uri="{FF2B5EF4-FFF2-40B4-BE49-F238E27FC236}">
              <a16:creationId xmlns:a16="http://schemas.microsoft.com/office/drawing/2014/main" id="{799C6195-2404-4A1C-A868-C48AC92BCAE7}"/>
            </a:ext>
          </a:extLst>
        </xdr:cNvPr>
        <xdr:cNvCxnSpPr/>
      </xdr:nvCxnSpPr>
      <xdr:spPr>
        <a:xfrm>
          <a:off x="14611350" y="1847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a:extLst>
            <a:ext uri="{FF2B5EF4-FFF2-40B4-BE49-F238E27FC236}">
              <a16:creationId xmlns:a16="http://schemas.microsoft.com/office/drawing/2014/main" id="{EACF2FE5-5057-4AE9-A003-952F3884BE8E}"/>
            </a:ext>
          </a:extLst>
        </xdr:cNvPr>
        <xdr:cNvSpPr txBox="1"/>
      </xdr:nvSpPr>
      <xdr:spPr>
        <a:xfrm>
          <a:off x="14742160" y="1684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a:extLst>
            <a:ext uri="{FF2B5EF4-FFF2-40B4-BE49-F238E27FC236}">
              <a16:creationId xmlns:a16="http://schemas.microsoft.com/office/drawing/2014/main" id="{9A4B2DC6-FA9E-4B9E-A83B-C604FAD7BCC3}"/>
            </a:ext>
          </a:extLst>
        </xdr:cNvPr>
        <xdr:cNvCxnSpPr/>
      </xdr:nvCxnSpPr>
      <xdr:spPr>
        <a:xfrm>
          <a:off x="1461135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5" name="【公民館】&#10;有形固定資産減価償却率平均値テキスト">
          <a:extLst>
            <a:ext uri="{FF2B5EF4-FFF2-40B4-BE49-F238E27FC236}">
              <a16:creationId xmlns:a16="http://schemas.microsoft.com/office/drawing/2014/main" id="{086E3A02-5B15-4195-A3B4-F96392A03FCB}"/>
            </a:ext>
          </a:extLst>
        </xdr:cNvPr>
        <xdr:cNvSpPr txBox="1"/>
      </xdr:nvSpPr>
      <xdr:spPr>
        <a:xfrm>
          <a:off x="14742160" y="17842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a:extLst>
            <a:ext uri="{FF2B5EF4-FFF2-40B4-BE49-F238E27FC236}">
              <a16:creationId xmlns:a16="http://schemas.microsoft.com/office/drawing/2014/main" id="{C369704E-D341-4F7D-99EB-679E9FD0F376}"/>
            </a:ext>
          </a:extLst>
        </xdr:cNvPr>
        <xdr:cNvSpPr/>
      </xdr:nvSpPr>
      <xdr:spPr>
        <a:xfrm>
          <a:off x="14649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a:extLst>
            <a:ext uri="{FF2B5EF4-FFF2-40B4-BE49-F238E27FC236}">
              <a16:creationId xmlns:a16="http://schemas.microsoft.com/office/drawing/2014/main" id="{CD31251E-5F79-49F9-B99C-BBF74EE84E0D}"/>
            </a:ext>
          </a:extLst>
        </xdr:cNvPr>
        <xdr:cNvSpPr/>
      </xdr:nvSpPr>
      <xdr:spPr>
        <a:xfrm>
          <a:off x="13887450" y="1780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a:extLst>
            <a:ext uri="{FF2B5EF4-FFF2-40B4-BE49-F238E27FC236}">
              <a16:creationId xmlns:a16="http://schemas.microsoft.com/office/drawing/2014/main" id="{B1273726-1B17-4790-9640-57FDF421A3B0}"/>
            </a:ext>
          </a:extLst>
        </xdr:cNvPr>
        <xdr:cNvSpPr/>
      </xdr:nvSpPr>
      <xdr:spPr>
        <a:xfrm>
          <a:off x="13089890" y="177933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a:extLst>
            <a:ext uri="{FF2B5EF4-FFF2-40B4-BE49-F238E27FC236}">
              <a16:creationId xmlns:a16="http://schemas.microsoft.com/office/drawing/2014/main" id="{04AF31D5-06B5-4F2E-B132-61398DA47A31}"/>
            </a:ext>
          </a:extLst>
        </xdr:cNvPr>
        <xdr:cNvSpPr/>
      </xdr:nvSpPr>
      <xdr:spPr>
        <a:xfrm>
          <a:off x="12303760" y="1776475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a:extLst>
            <a:ext uri="{FF2B5EF4-FFF2-40B4-BE49-F238E27FC236}">
              <a16:creationId xmlns:a16="http://schemas.microsoft.com/office/drawing/2014/main" id="{19953460-DEFE-45B8-AF1D-9810ABA0C613}"/>
            </a:ext>
          </a:extLst>
        </xdr:cNvPr>
        <xdr:cNvSpPr/>
      </xdr:nvSpPr>
      <xdr:spPr>
        <a:xfrm>
          <a:off x="11487150" y="177857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0A30E0F-B1A1-48CB-92C0-E9569D511774}"/>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B160DB4-7CB1-4323-A5AB-E50ACAF5DA7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10E02FC5-65AE-4FD1-A05B-CEBCAF7C71E0}"/>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3B48550-37C8-4E6E-9EAE-33B7686F571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051A5F7-D7DB-43C5-AEF2-48FA74FD466E}"/>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69214</xdr:rowOff>
    </xdr:from>
    <xdr:to>
      <xdr:col>85</xdr:col>
      <xdr:colOff>177800</xdr:colOff>
      <xdr:row>103</xdr:row>
      <xdr:rowOff>170814</xdr:rowOff>
    </xdr:to>
    <xdr:sp macro="" textlink="">
      <xdr:nvSpPr>
        <xdr:cNvPr id="776" name="楕円 775">
          <a:extLst>
            <a:ext uri="{FF2B5EF4-FFF2-40B4-BE49-F238E27FC236}">
              <a16:creationId xmlns:a16="http://schemas.microsoft.com/office/drawing/2014/main" id="{821B2FF9-D5C3-4E2B-BE21-A5BB2D5ECADC}"/>
            </a:ext>
          </a:extLst>
        </xdr:cNvPr>
        <xdr:cNvSpPr/>
      </xdr:nvSpPr>
      <xdr:spPr>
        <a:xfrm>
          <a:off x="14649450" y="1772665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92091</xdr:rowOff>
    </xdr:from>
    <xdr:ext cx="405111" cy="259045"/>
    <xdr:sp macro="" textlink="">
      <xdr:nvSpPr>
        <xdr:cNvPr id="777" name="【公民館】&#10;有形固定資産減価償却率該当値テキスト">
          <a:extLst>
            <a:ext uri="{FF2B5EF4-FFF2-40B4-BE49-F238E27FC236}">
              <a16:creationId xmlns:a16="http://schemas.microsoft.com/office/drawing/2014/main" id="{ABA8AD93-2B3F-4E61-9AE9-AB51DDA08BC6}"/>
            </a:ext>
          </a:extLst>
        </xdr:cNvPr>
        <xdr:cNvSpPr txBox="1"/>
      </xdr:nvSpPr>
      <xdr:spPr>
        <a:xfrm>
          <a:off x="14742160" y="1758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31114</xdr:rowOff>
    </xdr:from>
    <xdr:to>
      <xdr:col>81</xdr:col>
      <xdr:colOff>101600</xdr:colOff>
      <xdr:row>103</xdr:row>
      <xdr:rowOff>132714</xdr:rowOff>
    </xdr:to>
    <xdr:sp macro="" textlink="">
      <xdr:nvSpPr>
        <xdr:cNvPr id="778" name="楕円 777">
          <a:extLst>
            <a:ext uri="{FF2B5EF4-FFF2-40B4-BE49-F238E27FC236}">
              <a16:creationId xmlns:a16="http://schemas.microsoft.com/office/drawing/2014/main" id="{845D7AC0-8C18-4709-AA93-2D33CD490B96}"/>
            </a:ext>
          </a:extLst>
        </xdr:cNvPr>
        <xdr:cNvSpPr/>
      </xdr:nvSpPr>
      <xdr:spPr>
        <a:xfrm>
          <a:off x="13887450" y="1768855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81914</xdr:rowOff>
    </xdr:from>
    <xdr:to>
      <xdr:col>85</xdr:col>
      <xdr:colOff>127000</xdr:colOff>
      <xdr:row>103</xdr:row>
      <xdr:rowOff>120014</xdr:rowOff>
    </xdr:to>
    <xdr:cxnSp macro="">
      <xdr:nvCxnSpPr>
        <xdr:cNvPr id="779" name="直線コネクタ 778">
          <a:extLst>
            <a:ext uri="{FF2B5EF4-FFF2-40B4-BE49-F238E27FC236}">
              <a16:creationId xmlns:a16="http://schemas.microsoft.com/office/drawing/2014/main" id="{342F54A5-91AE-4A9D-9CFE-1B605D2E661B}"/>
            </a:ext>
          </a:extLst>
        </xdr:cNvPr>
        <xdr:cNvCxnSpPr/>
      </xdr:nvCxnSpPr>
      <xdr:spPr>
        <a:xfrm>
          <a:off x="13942060" y="17743169"/>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780" name="楕円 779">
          <a:extLst>
            <a:ext uri="{FF2B5EF4-FFF2-40B4-BE49-F238E27FC236}">
              <a16:creationId xmlns:a16="http://schemas.microsoft.com/office/drawing/2014/main" id="{C06A083F-576D-49B8-85B7-51A7DBBE346D}"/>
            </a:ext>
          </a:extLst>
        </xdr:cNvPr>
        <xdr:cNvSpPr/>
      </xdr:nvSpPr>
      <xdr:spPr>
        <a:xfrm>
          <a:off x="13089890" y="176580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45720</xdr:rowOff>
    </xdr:from>
    <xdr:to>
      <xdr:col>81</xdr:col>
      <xdr:colOff>50800</xdr:colOff>
      <xdr:row>103</xdr:row>
      <xdr:rowOff>81914</xdr:rowOff>
    </xdr:to>
    <xdr:cxnSp macro="">
      <xdr:nvCxnSpPr>
        <xdr:cNvPr id="781" name="直線コネクタ 780">
          <a:extLst>
            <a:ext uri="{FF2B5EF4-FFF2-40B4-BE49-F238E27FC236}">
              <a16:creationId xmlns:a16="http://schemas.microsoft.com/office/drawing/2014/main" id="{CF9439FE-6A2A-4529-BCA6-D16B5253C9B8}"/>
            </a:ext>
          </a:extLst>
        </xdr:cNvPr>
        <xdr:cNvCxnSpPr/>
      </xdr:nvCxnSpPr>
      <xdr:spPr>
        <a:xfrm>
          <a:off x="13144500" y="17706975"/>
          <a:ext cx="79756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124461</xdr:rowOff>
    </xdr:from>
    <xdr:to>
      <xdr:col>72</xdr:col>
      <xdr:colOff>38100</xdr:colOff>
      <xdr:row>103</xdr:row>
      <xdr:rowOff>54611</xdr:rowOff>
    </xdr:to>
    <xdr:sp macro="" textlink="">
      <xdr:nvSpPr>
        <xdr:cNvPr id="782" name="楕円 781">
          <a:extLst>
            <a:ext uri="{FF2B5EF4-FFF2-40B4-BE49-F238E27FC236}">
              <a16:creationId xmlns:a16="http://schemas.microsoft.com/office/drawing/2014/main" id="{23BFE137-F27D-4D4A-8572-9CA826F1B78B}"/>
            </a:ext>
          </a:extLst>
        </xdr:cNvPr>
        <xdr:cNvSpPr/>
      </xdr:nvSpPr>
      <xdr:spPr>
        <a:xfrm>
          <a:off x="12303760" y="176142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3811</xdr:rowOff>
    </xdr:from>
    <xdr:to>
      <xdr:col>76</xdr:col>
      <xdr:colOff>114300</xdr:colOff>
      <xdr:row>103</xdr:row>
      <xdr:rowOff>45720</xdr:rowOff>
    </xdr:to>
    <xdr:cxnSp macro="">
      <xdr:nvCxnSpPr>
        <xdr:cNvPr id="783" name="直線コネクタ 782">
          <a:extLst>
            <a:ext uri="{FF2B5EF4-FFF2-40B4-BE49-F238E27FC236}">
              <a16:creationId xmlns:a16="http://schemas.microsoft.com/office/drawing/2014/main" id="{8FBA2A46-ABBF-43A2-9209-A910F09FEDA4}"/>
            </a:ext>
          </a:extLst>
        </xdr:cNvPr>
        <xdr:cNvCxnSpPr/>
      </xdr:nvCxnSpPr>
      <xdr:spPr>
        <a:xfrm>
          <a:off x="12346940" y="17665066"/>
          <a:ext cx="7975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82550</xdr:rowOff>
    </xdr:from>
    <xdr:to>
      <xdr:col>67</xdr:col>
      <xdr:colOff>101600</xdr:colOff>
      <xdr:row>103</xdr:row>
      <xdr:rowOff>12700</xdr:rowOff>
    </xdr:to>
    <xdr:sp macro="" textlink="">
      <xdr:nvSpPr>
        <xdr:cNvPr id="784" name="楕円 783">
          <a:extLst>
            <a:ext uri="{FF2B5EF4-FFF2-40B4-BE49-F238E27FC236}">
              <a16:creationId xmlns:a16="http://schemas.microsoft.com/office/drawing/2014/main" id="{63A5100E-7DE4-4F11-973F-65E6FE62D9F7}"/>
            </a:ext>
          </a:extLst>
        </xdr:cNvPr>
        <xdr:cNvSpPr/>
      </xdr:nvSpPr>
      <xdr:spPr>
        <a:xfrm>
          <a:off x="11487150" y="175723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133350</xdr:rowOff>
    </xdr:from>
    <xdr:to>
      <xdr:col>71</xdr:col>
      <xdr:colOff>177800</xdr:colOff>
      <xdr:row>103</xdr:row>
      <xdr:rowOff>3811</xdr:rowOff>
    </xdr:to>
    <xdr:cxnSp macro="">
      <xdr:nvCxnSpPr>
        <xdr:cNvPr id="785" name="直線コネクタ 784">
          <a:extLst>
            <a:ext uri="{FF2B5EF4-FFF2-40B4-BE49-F238E27FC236}">
              <a16:creationId xmlns:a16="http://schemas.microsoft.com/office/drawing/2014/main" id="{3E28E006-9780-48A7-9809-A544B0A0D1A2}"/>
            </a:ext>
          </a:extLst>
        </xdr:cNvPr>
        <xdr:cNvCxnSpPr/>
      </xdr:nvCxnSpPr>
      <xdr:spPr>
        <a:xfrm>
          <a:off x="11541760" y="17617440"/>
          <a:ext cx="80518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786" name="n_1aveValue【公民館】&#10;有形固定資産減価償却率">
          <a:extLst>
            <a:ext uri="{FF2B5EF4-FFF2-40B4-BE49-F238E27FC236}">
              <a16:creationId xmlns:a16="http://schemas.microsoft.com/office/drawing/2014/main" id="{801F27E6-427D-49B8-88CD-0B1C92ABB668}"/>
            </a:ext>
          </a:extLst>
        </xdr:cNvPr>
        <xdr:cNvSpPr txBox="1"/>
      </xdr:nvSpPr>
      <xdr:spPr>
        <a:xfrm>
          <a:off x="1373823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87" name="n_2aveValue【公民館】&#10;有形固定資産減価償却率">
          <a:extLst>
            <a:ext uri="{FF2B5EF4-FFF2-40B4-BE49-F238E27FC236}">
              <a16:creationId xmlns:a16="http://schemas.microsoft.com/office/drawing/2014/main" id="{5F1D8F54-58CA-4108-BD39-7DB4F2A24186}"/>
            </a:ext>
          </a:extLst>
        </xdr:cNvPr>
        <xdr:cNvSpPr txBox="1"/>
      </xdr:nvSpPr>
      <xdr:spPr>
        <a:xfrm>
          <a:off x="1295718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788" name="n_3aveValue【公民館】&#10;有形固定資産減価償却率">
          <a:extLst>
            <a:ext uri="{FF2B5EF4-FFF2-40B4-BE49-F238E27FC236}">
              <a16:creationId xmlns:a16="http://schemas.microsoft.com/office/drawing/2014/main" id="{283F71FB-4B09-4961-8175-9A44544535CC}"/>
            </a:ext>
          </a:extLst>
        </xdr:cNvPr>
        <xdr:cNvSpPr txBox="1"/>
      </xdr:nvSpPr>
      <xdr:spPr>
        <a:xfrm>
          <a:off x="12171054" y="17857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89" name="n_4aveValue【公民館】&#10;有形固定資産減価償却率">
          <a:extLst>
            <a:ext uri="{FF2B5EF4-FFF2-40B4-BE49-F238E27FC236}">
              <a16:creationId xmlns:a16="http://schemas.microsoft.com/office/drawing/2014/main" id="{4D6AB39B-6638-4910-A89A-6CAF55BC4603}"/>
            </a:ext>
          </a:extLst>
        </xdr:cNvPr>
        <xdr:cNvSpPr txBox="1"/>
      </xdr:nvSpPr>
      <xdr:spPr>
        <a:xfrm>
          <a:off x="11354444" y="1787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149241</xdr:rowOff>
    </xdr:from>
    <xdr:ext cx="405111" cy="259045"/>
    <xdr:sp macro="" textlink="">
      <xdr:nvSpPr>
        <xdr:cNvPr id="790" name="n_1mainValue【公民館】&#10;有形固定資産減価償却率">
          <a:extLst>
            <a:ext uri="{FF2B5EF4-FFF2-40B4-BE49-F238E27FC236}">
              <a16:creationId xmlns:a16="http://schemas.microsoft.com/office/drawing/2014/main" id="{03AEEF35-99F6-4F8F-A26B-1648F78BE0E9}"/>
            </a:ext>
          </a:extLst>
        </xdr:cNvPr>
        <xdr:cNvSpPr txBox="1"/>
      </xdr:nvSpPr>
      <xdr:spPr>
        <a:xfrm>
          <a:off x="1373823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791" name="n_2mainValue【公民館】&#10;有形固定資産減価償却率">
          <a:extLst>
            <a:ext uri="{FF2B5EF4-FFF2-40B4-BE49-F238E27FC236}">
              <a16:creationId xmlns:a16="http://schemas.microsoft.com/office/drawing/2014/main" id="{A59300F6-EE4C-44F1-8827-9A5A6448D2B3}"/>
            </a:ext>
          </a:extLst>
        </xdr:cNvPr>
        <xdr:cNvSpPr txBox="1"/>
      </xdr:nvSpPr>
      <xdr:spPr>
        <a:xfrm>
          <a:off x="1295718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71138</xdr:rowOff>
    </xdr:from>
    <xdr:ext cx="405111" cy="259045"/>
    <xdr:sp macro="" textlink="">
      <xdr:nvSpPr>
        <xdr:cNvPr id="792" name="n_3mainValue【公民館】&#10;有形固定資産減価償却率">
          <a:extLst>
            <a:ext uri="{FF2B5EF4-FFF2-40B4-BE49-F238E27FC236}">
              <a16:creationId xmlns:a16="http://schemas.microsoft.com/office/drawing/2014/main" id="{D4F402E5-20B1-442C-A7BB-B59F18C37800}"/>
            </a:ext>
          </a:extLst>
        </xdr:cNvPr>
        <xdr:cNvSpPr txBox="1"/>
      </xdr:nvSpPr>
      <xdr:spPr>
        <a:xfrm>
          <a:off x="12171054" y="1738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29227</xdr:rowOff>
    </xdr:from>
    <xdr:ext cx="405111" cy="259045"/>
    <xdr:sp macro="" textlink="">
      <xdr:nvSpPr>
        <xdr:cNvPr id="793" name="n_4mainValue【公民館】&#10;有形固定資産減価償却率">
          <a:extLst>
            <a:ext uri="{FF2B5EF4-FFF2-40B4-BE49-F238E27FC236}">
              <a16:creationId xmlns:a16="http://schemas.microsoft.com/office/drawing/2014/main" id="{4C7C1A46-F1C0-4C7E-8680-9E1A1E14A932}"/>
            </a:ext>
          </a:extLst>
        </xdr:cNvPr>
        <xdr:cNvSpPr txBox="1"/>
      </xdr:nvSpPr>
      <xdr:spPr>
        <a:xfrm>
          <a:off x="113544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B3B71143-21C8-44F1-83A7-25055AEAA5C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586282EE-256A-47D1-B528-9B03F481FF5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DAD5C8B5-F58A-48C4-9CF0-8FFEA7166AE4}"/>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B2DE47BC-6EF5-4620-805D-1F15C1BB36F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3E95C9A4-F8D5-404D-BD89-3AD9C60E60B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614B386C-1E0D-4E24-883C-33C8DB76922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A4020072-CA29-4741-9F77-C73D7F47D3C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51F920FF-06A0-4FB3-8AE6-4189C7F9C28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2D49FC5D-67E9-4A10-B44D-E075F9D44D94}"/>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40FCB475-0772-43E7-BAEC-3A6F999B7E3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BC5288FC-88A2-433C-A60B-2CC39F7318BD}"/>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B10C80FC-8CC5-432D-BC46-382633C2B37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DAFF5FF0-5F03-4247-A90E-97CF9E70F3A7}"/>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2B74164-7821-4015-A4D0-0A7B6805D3D8}"/>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29F8775F-DABC-4978-A0DC-88D1F3F18A9D}"/>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24C92377-7AF3-4868-8639-AAC9B09418B2}"/>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4305261F-81FC-4E14-997E-0B51CC3B119F}"/>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913FD36B-19AF-4F7C-B0BA-1603409F9B4A}"/>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73B311BD-B739-4158-AB0A-9A46713FA8F2}"/>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A0C51500-3925-49A4-A719-76E4689D6FDB}"/>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F3602D15-A7EB-41D5-9C34-C9FE1C7C2991}"/>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BCB5CF74-EFE6-4161-9117-9C8EAB72C85F}"/>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17A02510-3D5A-4238-BE8A-3B9E136CBA0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518DF366-2A7D-485D-81B1-A264570503CD}"/>
            </a:ext>
          </a:extLst>
        </xdr:cNvPr>
        <xdr:cNvCxnSpPr/>
      </xdr:nvCxnSpPr>
      <xdr:spPr>
        <a:xfrm flipV="1">
          <a:off x="19947254" y="1736979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86B8BBD1-3860-456A-9EE6-92527F9AAA35}"/>
            </a:ext>
          </a:extLst>
        </xdr:cNvPr>
        <xdr:cNvSpPr txBox="1"/>
      </xdr:nvSpPr>
      <xdr:spPr>
        <a:xfrm>
          <a:off x="1998599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4F85A268-058D-4590-B6B2-A532D5805036}"/>
            </a:ext>
          </a:extLst>
        </xdr:cNvPr>
        <xdr:cNvCxnSpPr/>
      </xdr:nvCxnSpPr>
      <xdr:spPr>
        <a:xfrm>
          <a:off x="19885660" y="1863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a:extLst>
            <a:ext uri="{FF2B5EF4-FFF2-40B4-BE49-F238E27FC236}">
              <a16:creationId xmlns:a16="http://schemas.microsoft.com/office/drawing/2014/main" id="{E5ED5812-0301-4BA8-A309-491F6B2EFD7C}"/>
            </a:ext>
          </a:extLst>
        </xdr:cNvPr>
        <xdr:cNvSpPr txBox="1"/>
      </xdr:nvSpPr>
      <xdr:spPr>
        <a:xfrm>
          <a:off x="19985990" y="1714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a:extLst>
            <a:ext uri="{FF2B5EF4-FFF2-40B4-BE49-F238E27FC236}">
              <a16:creationId xmlns:a16="http://schemas.microsoft.com/office/drawing/2014/main" id="{3D7CD1B9-010B-4F22-816B-8DDF0440877C}"/>
            </a:ext>
          </a:extLst>
        </xdr:cNvPr>
        <xdr:cNvCxnSpPr/>
      </xdr:nvCxnSpPr>
      <xdr:spPr>
        <a:xfrm>
          <a:off x="1988566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2" name="【公民館】&#10;一人当たり面積平均値テキスト">
          <a:extLst>
            <a:ext uri="{FF2B5EF4-FFF2-40B4-BE49-F238E27FC236}">
              <a16:creationId xmlns:a16="http://schemas.microsoft.com/office/drawing/2014/main" id="{6B497029-4AE2-4FC3-A9DC-15CA34B07226}"/>
            </a:ext>
          </a:extLst>
        </xdr:cNvPr>
        <xdr:cNvSpPr txBox="1"/>
      </xdr:nvSpPr>
      <xdr:spPr>
        <a:xfrm>
          <a:off x="19985990" y="1806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a:extLst>
            <a:ext uri="{FF2B5EF4-FFF2-40B4-BE49-F238E27FC236}">
              <a16:creationId xmlns:a16="http://schemas.microsoft.com/office/drawing/2014/main" id="{644DE79A-4199-42EB-ACF3-A198BFF15D78}"/>
            </a:ext>
          </a:extLst>
        </xdr:cNvPr>
        <xdr:cNvSpPr/>
      </xdr:nvSpPr>
      <xdr:spPr>
        <a:xfrm>
          <a:off x="19904710" y="180962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a:extLst>
            <a:ext uri="{FF2B5EF4-FFF2-40B4-BE49-F238E27FC236}">
              <a16:creationId xmlns:a16="http://schemas.microsoft.com/office/drawing/2014/main" id="{9283258A-0A9D-4D9C-910B-C3344DFFC292}"/>
            </a:ext>
          </a:extLst>
        </xdr:cNvPr>
        <xdr:cNvSpPr/>
      </xdr:nvSpPr>
      <xdr:spPr>
        <a:xfrm>
          <a:off x="19161760" y="1803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77BD0840-8227-4D34-AB71-A22DD7D08B45}"/>
            </a:ext>
          </a:extLst>
        </xdr:cNvPr>
        <xdr:cNvSpPr/>
      </xdr:nvSpPr>
      <xdr:spPr>
        <a:xfrm>
          <a:off x="18345150" y="1806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a:extLst>
            <a:ext uri="{FF2B5EF4-FFF2-40B4-BE49-F238E27FC236}">
              <a16:creationId xmlns:a16="http://schemas.microsoft.com/office/drawing/2014/main" id="{401083E5-4310-4673-99C9-FED68FDBC190}"/>
            </a:ext>
          </a:extLst>
        </xdr:cNvPr>
        <xdr:cNvSpPr/>
      </xdr:nvSpPr>
      <xdr:spPr>
        <a:xfrm>
          <a:off x="17547590" y="180962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B4C4E717-8131-4362-9A29-17475A51087B}"/>
            </a:ext>
          </a:extLst>
        </xdr:cNvPr>
        <xdr:cNvSpPr/>
      </xdr:nvSpPr>
      <xdr:spPr>
        <a:xfrm>
          <a:off x="16761460" y="1807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5FDE5D5-3A5B-4BD3-8A77-F82390AB4CF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B06885F-9190-48F0-9ABE-2E4551DF93E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23D133E-FB6E-479F-B05C-158A8E4BADA6}"/>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ED30C28-33BC-4C54-BB8B-3C5DB40CB9BA}"/>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D5B3760-7153-46E5-97A0-60895C9BAB80}"/>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33" name="楕円 832">
          <a:extLst>
            <a:ext uri="{FF2B5EF4-FFF2-40B4-BE49-F238E27FC236}">
              <a16:creationId xmlns:a16="http://schemas.microsoft.com/office/drawing/2014/main" id="{5AB9C749-4535-446B-907A-BF4B8A7C1A77}"/>
            </a:ext>
          </a:extLst>
        </xdr:cNvPr>
        <xdr:cNvSpPr/>
      </xdr:nvSpPr>
      <xdr:spPr>
        <a:xfrm>
          <a:off x="19904710" y="17976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170197</xdr:rowOff>
    </xdr:from>
    <xdr:ext cx="469744" cy="259045"/>
    <xdr:sp macro="" textlink="">
      <xdr:nvSpPr>
        <xdr:cNvPr id="834" name="【公民館】&#10;一人当たり面積該当値テキスト">
          <a:extLst>
            <a:ext uri="{FF2B5EF4-FFF2-40B4-BE49-F238E27FC236}">
              <a16:creationId xmlns:a16="http://schemas.microsoft.com/office/drawing/2014/main" id="{485A683C-301C-4835-98C8-A3DE81B53D28}"/>
            </a:ext>
          </a:extLst>
        </xdr:cNvPr>
        <xdr:cNvSpPr txBox="1"/>
      </xdr:nvSpPr>
      <xdr:spPr>
        <a:xfrm>
          <a:off x="19985990"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835" name="楕円 834">
          <a:extLst>
            <a:ext uri="{FF2B5EF4-FFF2-40B4-BE49-F238E27FC236}">
              <a16:creationId xmlns:a16="http://schemas.microsoft.com/office/drawing/2014/main" id="{E662D3A8-B684-4407-981E-53C110CB72AE}"/>
            </a:ext>
          </a:extLst>
        </xdr:cNvPr>
        <xdr:cNvSpPr/>
      </xdr:nvSpPr>
      <xdr:spPr>
        <a:xfrm>
          <a:off x="19161760" y="17976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26670</xdr:rowOff>
    </xdr:from>
    <xdr:to>
      <xdr:col>116</xdr:col>
      <xdr:colOff>63500</xdr:colOff>
      <xdr:row>105</xdr:row>
      <xdr:rowOff>26670</xdr:rowOff>
    </xdr:to>
    <xdr:cxnSp macro="">
      <xdr:nvCxnSpPr>
        <xdr:cNvPr id="836" name="直線コネクタ 835">
          <a:extLst>
            <a:ext uri="{FF2B5EF4-FFF2-40B4-BE49-F238E27FC236}">
              <a16:creationId xmlns:a16="http://schemas.microsoft.com/office/drawing/2014/main" id="{FF6A3975-4A2D-41E9-A917-DEF3C958340D}"/>
            </a:ext>
          </a:extLst>
        </xdr:cNvPr>
        <xdr:cNvCxnSpPr/>
      </xdr:nvCxnSpPr>
      <xdr:spPr>
        <a:xfrm>
          <a:off x="19204940" y="180270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7" name="楕円 836">
          <a:extLst>
            <a:ext uri="{FF2B5EF4-FFF2-40B4-BE49-F238E27FC236}">
              <a16:creationId xmlns:a16="http://schemas.microsoft.com/office/drawing/2014/main" id="{2BD2C5C4-4D53-47B3-AE74-DD7A5899BBA7}"/>
            </a:ext>
          </a:extLst>
        </xdr:cNvPr>
        <xdr:cNvSpPr/>
      </xdr:nvSpPr>
      <xdr:spPr>
        <a:xfrm>
          <a:off x="18345150" y="17976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26670</xdr:rowOff>
    </xdr:from>
    <xdr:to>
      <xdr:col>111</xdr:col>
      <xdr:colOff>177800</xdr:colOff>
      <xdr:row>105</xdr:row>
      <xdr:rowOff>26670</xdr:rowOff>
    </xdr:to>
    <xdr:cxnSp macro="">
      <xdr:nvCxnSpPr>
        <xdr:cNvPr id="838" name="直線コネクタ 837">
          <a:extLst>
            <a:ext uri="{FF2B5EF4-FFF2-40B4-BE49-F238E27FC236}">
              <a16:creationId xmlns:a16="http://schemas.microsoft.com/office/drawing/2014/main" id="{06D0A0A1-29AF-4BE0-80DB-A7D2B6A8D4FE}"/>
            </a:ext>
          </a:extLst>
        </xdr:cNvPr>
        <xdr:cNvCxnSpPr/>
      </xdr:nvCxnSpPr>
      <xdr:spPr>
        <a:xfrm>
          <a:off x="18399760" y="180270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39" name="楕円 838">
          <a:extLst>
            <a:ext uri="{FF2B5EF4-FFF2-40B4-BE49-F238E27FC236}">
              <a16:creationId xmlns:a16="http://schemas.microsoft.com/office/drawing/2014/main" id="{95C23167-B64A-4BEF-AAD4-61A388DEA6DB}"/>
            </a:ext>
          </a:extLst>
        </xdr:cNvPr>
        <xdr:cNvSpPr/>
      </xdr:nvSpPr>
      <xdr:spPr>
        <a:xfrm>
          <a:off x="17547590" y="179762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26670</xdr:rowOff>
    </xdr:to>
    <xdr:cxnSp macro="">
      <xdr:nvCxnSpPr>
        <xdr:cNvPr id="840" name="直線コネクタ 839">
          <a:extLst>
            <a:ext uri="{FF2B5EF4-FFF2-40B4-BE49-F238E27FC236}">
              <a16:creationId xmlns:a16="http://schemas.microsoft.com/office/drawing/2014/main" id="{E6A1A61C-1268-4776-A74E-21DAB7CC1255}"/>
            </a:ext>
          </a:extLst>
        </xdr:cNvPr>
        <xdr:cNvCxnSpPr/>
      </xdr:nvCxnSpPr>
      <xdr:spPr>
        <a:xfrm>
          <a:off x="17602200" y="180270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841" name="楕円 840">
          <a:extLst>
            <a:ext uri="{FF2B5EF4-FFF2-40B4-BE49-F238E27FC236}">
              <a16:creationId xmlns:a16="http://schemas.microsoft.com/office/drawing/2014/main" id="{7356436C-84E7-4F74-ADD1-DD7548375DEC}"/>
            </a:ext>
          </a:extLst>
        </xdr:cNvPr>
        <xdr:cNvSpPr/>
      </xdr:nvSpPr>
      <xdr:spPr>
        <a:xfrm>
          <a:off x="16761460" y="17976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26670</xdr:rowOff>
    </xdr:from>
    <xdr:to>
      <xdr:col>102</xdr:col>
      <xdr:colOff>114300</xdr:colOff>
      <xdr:row>105</xdr:row>
      <xdr:rowOff>26670</xdr:rowOff>
    </xdr:to>
    <xdr:cxnSp macro="">
      <xdr:nvCxnSpPr>
        <xdr:cNvPr id="842" name="直線コネクタ 841">
          <a:extLst>
            <a:ext uri="{FF2B5EF4-FFF2-40B4-BE49-F238E27FC236}">
              <a16:creationId xmlns:a16="http://schemas.microsoft.com/office/drawing/2014/main" id="{2D5276A1-89F7-4D2A-9D91-788EA83E66CA}"/>
            </a:ext>
          </a:extLst>
        </xdr:cNvPr>
        <xdr:cNvCxnSpPr/>
      </xdr:nvCxnSpPr>
      <xdr:spPr>
        <a:xfrm>
          <a:off x="16804640" y="180270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43" name="n_1aveValue【公民館】&#10;一人当たり面積">
          <a:extLst>
            <a:ext uri="{FF2B5EF4-FFF2-40B4-BE49-F238E27FC236}">
              <a16:creationId xmlns:a16="http://schemas.microsoft.com/office/drawing/2014/main" id="{AB9A677C-CBDC-4679-8877-7A99F77AADEC}"/>
            </a:ext>
          </a:extLst>
        </xdr:cNvPr>
        <xdr:cNvSpPr txBox="1"/>
      </xdr:nvSpPr>
      <xdr:spPr>
        <a:xfrm>
          <a:off x="18982132" y="181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a:extLst>
            <a:ext uri="{FF2B5EF4-FFF2-40B4-BE49-F238E27FC236}">
              <a16:creationId xmlns:a16="http://schemas.microsoft.com/office/drawing/2014/main" id="{F81B6F57-02DB-4C05-A603-FAD631DA65CB}"/>
            </a:ext>
          </a:extLst>
        </xdr:cNvPr>
        <xdr:cNvSpPr txBox="1"/>
      </xdr:nvSpPr>
      <xdr:spPr>
        <a:xfrm>
          <a:off x="18182032" y="181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45" name="n_3aveValue【公民館】&#10;一人当たり面積">
          <a:extLst>
            <a:ext uri="{FF2B5EF4-FFF2-40B4-BE49-F238E27FC236}">
              <a16:creationId xmlns:a16="http://schemas.microsoft.com/office/drawing/2014/main" id="{48742560-61C1-45B5-A6F9-18D33EB6B429}"/>
            </a:ext>
          </a:extLst>
        </xdr:cNvPr>
        <xdr:cNvSpPr txBox="1"/>
      </xdr:nvSpPr>
      <xdr:spPr>
        <a:xfrm>
          <a:off x="17384472" y="1818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a:extLst>
            <a:ext uri="{FF2B5EF4-FFF2-40B4-BE49-F238E27FC236}">
              <a16:creationId xmlns:a16="http://schemas.microsoft.com/office/drawing/2014/main" id="{B93E1189-A5CE-4C82-9053-8DBAA8F56DB1}"/>
            </a:ext>
          </a:extLst>
        </xdr:cNvPr>
        <xdr:cNvSpPr txBox="1"/>
      </xdr:nvSpPr>
      <xdr:spPr>
        <a:xfrm>
          <a:off x="16588817" y="181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93997</xdr:rowOff>
    </xdr:from>
    <xdr:ext cx="469744" cy="259045"/>
    <xdr:sp macro="" textlink="">
      <xdr:nvSpPr>
        <xdr:cNvPr id="847" name="n_1mainValue【公民館】&#10;一人当たり面積">
          <a:extLst>
            <a:ext uri="{FF2B5EF4-FFF2-40B4-BE49-F238E27FC236}">
              <a16:creationId xmlns:a16="http://schemas.microsoft.com/office/drawing/2014/main" id="{BF774C5A-9A82-4AD9-A30F-8519304CFA5D}"/>
            </a:ext>
          </a:extLst>
        </xdr:cNvPr>
        <xdr:cNvSpPr txBox="1"/>
      </xdr:nvSpPr>
      <xdr:spPr>
        <a:xfrm>
          <a:off x="18982132"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48" name="n_2mainValue【公民館】&#10;一人当たり面積">
          <a:extLst>
            <a:ext uri="{FF2B5EF4-FFF2-40B4-BE49-F238E27FC236}">
              <a16:creationId xmlns:a16="http://schemas.microsoft.com/office/drawing/2014/main" id="{5561DC65-B3FF-401B-8408-4E8EE8A4C69B}"/>
            </a:ext>
          </a:extLst>
        </xdr:cNvPr>
        <xdr:cNvSpPr txBox="1"/>
      </xdr:nvSpPr>
      <xdr:spPr>
        <a:xfrm>
          <a:off x="18182032"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9" name="n_3mainValue【公民館】&#10;一人当たり面積">
          <a:extLst>
            <a:ext uri="{FF2B5EF4-FFF2-40B4-BE49-F238E27FC236}">
              <a16:creationId xmlns:a16="http://schemas.microsoft.com/office/drawing/2014/main" id="{CFE1A89F-3F05-4CC7-8C59-1FBD4C7CF397}"/>
            </a:ext>
          </a:extLst>
        </xdr:cNvPr>
        <xdr:cNvSpPr txBox="1"/>
      </xdr:nvSpPr>
      <xdr:spPr>
        <a:xfrm>
          <a:off x="17384472"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850" name="n_4mainValue【公民館】&#10;一人当たり面積">
          <a:extLst>
            <a:ext uri="{FF2B5EF4-FFF2-40B4-BE49-F238E27FC236}">
              <a16:creationId xmlns:a16="http://schemas.microsoft.com/office/drawing/2014/main" id="{2EFFFAB3-4798-441C-AA72-24BF91C3CD3D}"/>
            </a:ext>
          </a:extLst>
        </xdr:cNvPr>
        <xdr:cNvSpPr txBox="1"/>
      </xdr:nvSpPr>
      <xdr:spPr>
        <a:xfrm>
          <a:off x="1658881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49D5DA-1422-445E-A326-8C9811D107A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3B19793A-8136-4633-95FC-C571D82CB46C}"/>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5FD27AFD-DDEC-4DA1-933F-575125470B52}"/>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一人当たりの各公共施設の面積などの指標は類似団体平均値と比較するとほぼ低くなっているが、人口から見るとコンパクトで効率的な行政運営を進めているといえる。</a:t>
          </a:r>
        </a:p>
        <a:p>
          <a:r>
            <a:rPr kumimoji="1" lang="ja-JP" altLang="en-US" sz="1100">
              <a:latin typeface="+mn-ea"/>
              <a:ea typeface="+mn-ea"/>
            </a:rPr>
            <a:t>　類似団体平均値と比較して特に有形固定資産減価償却率が高くなっている施設は、保育園（</a:t>
          </a:r>
          <a:r>
            <a:rPr kumimoji="1" lang="en-US" altLang="ja-JP" sz="1100">
              <a:latin typeface="+mn-ea"/>
              <a:ea typeface="+mn-ea"/>
            </a:rPr>
            <a:t>83.7</a:t>
          </a:r>
          <a:r>
            <a:rPr kumimoji="1" lang="ja-JP" altLang="en-US" sz="1100">
              <a:latin typeface="+mn-ea"/>
              <a:ea typeface="+mn-ea"/>
            </a:rPr>
            <a:t>％）、学校施設（</a:t>
          </a:r>
          <a:r>
            <a:rPr kumimoji="1" lang="en-US" altLang="ja-JP" sz="1100">
              <a:latin typeface="+mn-ea"/>
              <a:ea typeface="+mn-ea"/>
            </a:rPr>
            <a:t>77.3</a:t>
          </a:r>
          <a:r>
            <a:rPr kumimoji="1" lang="ja-JP" altLang="en-US" sz="1100">
              <a:latin typeface="+mn-ea"/>
              <a:ea typeface="+mn-ea"/>
            </a:rPr>
            <a:t>％）、公営住宅（</a:t>
          </a:r>
          <a:r>
            <a:rPr kumimoji="1" lang="en-US" altLang="ja-JP" sz="1100">
              <a:latin typeface="+mn-ea"/>
              <a:ea typeface="+mn-ea"/>
            </a:rPr>
            <a:t>77.9</a:t>
          </a:r>
          <a:r>
            <a:rPr kumimoji="1" lang="ja-JP" altLang="en-US" sz="1100">
              <a:latin typeface="+mn-ea"/>
              <a:ea typeface="+mn-ea"/>
            </a:rPr>
            <a:t>％）である。これは各保育園、小学校、中学校及び公営住宅を昭和</a:t>
          </a:r>
          <a:r>
            <a:rPr kumimoji="1" lang="en-US" altLang="ja-JP" sz="1100">
              <a:latin typeface="+mn-ea"/>
              <a:ea typeface="+mn-ea"/>
            </a:rPr>
            <a:t>40</a:t>
          </a:r>
          <a:r>
            <a:rPr kumimoji="1" lang="ja-JP" altLang="en-US" sz="1100">
              <a:latin typeface="+mn-ea"/>
              <a:ea typeface="+mn-ea"/>
            </a:rPr>
            <a:t>～</a:t>
          </a:r>
          <a:r>
            <a:rPr kumimoji="1" lang="en-US" altLang="ja-JP" sz="1100">
              <a:latin typeface="+mn-ea"/>
              <a:ea typeface="+mn-ea"/>
            </a:rPr>
            <a:t>50</a:t>
          </a:r>
          <a:r>
            <a:rPr kumimoji="1" lang="ja-JP" altLang="en-US" sz="1100">
              <a:latin typeface="+mn-ea"/>
              <a:ea typeface="+mn-ea"/>
            </a:rPr>
            <a:t>年代に整備を行い、築年数が</a:t>
          </a:r>
          <a:r>
            <a:rPr kumimoji="1" lang="en-US" altLang="ja-JP" sz="1100">
              <a:latin typeface="+mn-ea"/>
              <a:ea typeface="+mn-ea"/>
            </a:rPr>
            <a:t>50</a:t>
          </a:r>
          <a:r>
            <a:rPr kumimoji="1" lang="ja-JP" altLang="en-US" sz="1100">
              <a:latin typeface="+mn-ea"/>
              <a:ea typeface="+mn-ea"/>
            </a:rPr>
            <a:t>年ほど経過しているためである。</a:t>
          </a:r>
        </a:p>
        <a:p>
          <a:r>
            <a:rPr kumimoji="1" lang="ja-JP" altLang="en-US" sz="1100">
              <a:latin typeface="+mn-ea"/>
              <a:ea typeface="+mn-ea"/>
            </a:rPr>
            <a:t>　引き続き、公共施設等総合管理計画及び個別計画に基づき、計画的な保全を実施することで施設の長寿命化を図り、財政負担の軽減と平準化を図っていく。なお、令和</a:t>
          </a:r>
          <a:r>
            <a:rPr kumimoji="1" lang="en-US" altLang="ja-JP" sz="1100">
              <a:latin typeface="+mn-ea"/>
              <a:ea typeface="+mn-ea"/>
            </a:rPr>
            <a:t>3</a:t>
          </a:r>
          <a:r>
            <a:rPr kumimoji="1" lang="ja-JP" altLang="en-US" sz="1100">
              <a:latin typeface="+mn-ea"/>
              <a:ea typeface="+mn-ea"/>
            </a:rPr>
            <a:t>年度には、新たに行財営改革推進プランに基づき公共施設長寿命化等検討会議を設置し、今後の大規模改修の優先順位や施設の適正規模及び適正配置などについて、検討を行うこととしている。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FA52B4-DCFF-4BF9-8785-BE72D36AB76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F88E0F-D10A-48D8-9B60-444BDBE87B8B}"/>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90D9B5-24BE-4FC7-9A9E-F0B118DF14C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607EA5-F3DF-43C9-8F97-987DFF267F26}"/>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E78ACE-69F6-4301-A10D-F15FEF990D2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B379B3-5B5F-49A0-855B-0FBF6434EDA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9BBCA5-E7F8-4E79-AE9B-F4B4BBA3328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8350E6-1A7C-4877-9BFE-BDA2EDF0A6A6}"/>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E02970-B5A8-4601-8955-41AF9758B943}"/>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D2788C-DA57-467A-AEF9-DEFBCE647A5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109,871
108,138
21.08
45,167,626
42,094,516
2,844,072
21,476,419
38,146,598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6F29B7-8E2B-4E7C-AAE2-E0FEEA7DE1F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2C9AD0-DD57-488F-9144-93FAEF929A8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7B345B-08B3-4346-8017-18CF6286B427}"/>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77D26B-B2AE-49F0-9057-0A919F56757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EA6BBA-10F1-405B-A713-B4D1FEC103D6}"/>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991D39F-C3B6-4C9E-9F4D-E6FAC79E40E9}"/>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AC6F72-C608-4ED2-BFBE-27CE0EDB5E6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23DDDC-8FFA-49CD-B7D1-FAE83D059C1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1885F5-4DFB-4283-BAE1-78EC55E44C1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334F56-15C4-4C6B-A654-A5E68D5AA93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DA91A0-5D26-43A9-B68D-FC54C383A38D}"/>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EDAADB-6556-4D3A-B3DF-4F17C6E2AA3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358CD2-BC41-4417-BB00-58B3B245EA19}"/>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76EAC0-8122-41D0-9E7E-DF478F15727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E39CBA-FA2F-4FCA-936C-5C62B6ED34A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8679FF-C131-458F-898E-64CC1E07337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6A14E1-6F30-4BE7-BB9F-A91F100A2D28}"/>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2FF94F-6F06-4D01-8C1C-B10F33EE0003}"/>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E0F2021-D9CB-475C-84AA-15CEEF8F5FD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02328B4-D3A3-4700-B7DB-AEFBC6E96A3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CE00F06-7FAB-4D18-9607-53FE5947050B}"/>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208EDD-8A4B-45C8-A391-AE01D8BFF5D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B4B204-6E47-4C91-89BB-7B817A422466}"/>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0C6137-A407-44E6-A08D-4B18413F43E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0C8C23-3EB4-4480-AE16-D2424A4FAAB0}"/>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66DC3D-8B85-4FBC-8F2F-7F28A3EE9D57}"/>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B81786-8EA8-489F-80CC-35C15CAFB356}"/>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4BE872F-FAB2-4579-9262-B75AE222534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F1AE5D-A93B-4CAB-820F-895C003AB5C2}"/>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9AD05B2-C5B0-4F39-8A58-1D1BC0966AA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4B456C-371C-4523-A637-A97F7BB9289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D0CDD6B-887B-4DAD-A431-98001FCEA3C0}"/>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38F5028-022B-4167-8976-4E77E236DD51}"/>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1D098C1-A937-4089-B3A5-F6FA208B3C9C}"/>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52C36FF-98F9-4632-A291-923EE8F0DB46}"/>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C0D199D-A6C5-4937-9F62-980CA46CB3F2}"/>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AAA6583-1F74-43D5-BE41-5B8DD1B72AF8}"/>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6041EA1-C93E-4D38-A9D8-AD33FAAC7057}"/>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C31F4C2-2DAF-45B2-9A65-CCC8496319B4}"/>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8D0F16B-6941-4F92-BB72-68575ECA56DC}"/>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53BD786-8FF7-4F82-B713-C1EEC70B7040}"/>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C367881-E688-4572-9C57-098E1E746F14}"/>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0048907-0BE2-4597-AE5C-0F72CCA8203F}"/>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B3CECBB-616A-40D6-962D-0E5D663A5522}"/>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BE35EDB-1438-4EFF-AA28-F3284327D954}"/>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73F30DC-1D85-4947-B510-32C83F519F9F}"/>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2B24F355-CC12-421E-B006-A900CB52A4C2}"/>
            </a:ext>
          </a:extLst>
        </xdr:cNvPr>
        <xdr:cNvCxnSpPr/>
      </xdr:nvCxnSpPr>
      <xdr:spPr>
        <a:xfrm flipV="1">
          <a:off x="4173855" y="5781675"/>
          <a:ext cx="0" cy="143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78EDE27F-1BC5-43B8-96B2-7A73DEBAFD25}"/>
            </a:ext>
          </a:extLst>
        </xdr:cNvPr>
        <xdr:cNvSpPr txBox="1"/>
      </xdr:nvSpPr>
      <xdr:spPr>
        <a:xfrm>
          <a:off x="421259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C5554FB3-56FE-494F-B6C4-213F6C0595BC}"/>
            </a:ext>
          </a:extLst>
        </xdr:cNvPr>
        <xdr:cNvCxnSpPr/>
      </xdr:nvCxnSpPr>
      <xdr:spPr>
        <a:xfrm>
          <a:off x="411226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814EBBB4-E9F7-4E3B-9FAD-013FA80611F5}"/>
            </a:ext>
          </a:extLst>
        </xdr:cNvPr>
        <xdr:cNvSpPr txBox="1"/>
      </xdr:nvSpPr>
      <xdr:spPr>
        <a:xfrm>
          <a:off x="4212590" y="5553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EDE64299-6569-48FE-A7C1-B5E27275FCA6}"/>
            </a:ext>
          </a:extLst>
        </xdr:cNvPr>
        <xdr:cNvCxnSpPr/>
      </xdr:nvCxnSpPr>
      <xdr:spPr>
        <a:xfrm>
          <a:off x="4112260" y="5781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569D1758-2F3F-409C-BAAE-5AE7BE498000}"/>
            </a:ext>
          </a:extLst>
        </xdr:cNvPr>
        <xdr:cNvSpPr txBox="1"/>
      </xdr:nvSpPr>
      <xdr:spPr>
        <a:xfrm>
          <a:off x="421259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4DEEAD4B-8D5A-45EB-9494-71F6F0343DFB}"/>
            </a:ext>
          </a:extLst>
        </xdr:cNvPr>
        <xdr:cNvSpPr/>
      </xdr:nvSpPr>
      <xdr:spPr>
        <a:xfrm>
          <a:off x="4131310" y="643980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3B0CCB48-3E0B-412E-BD29-BC6B8EFDEF97}"/>
            </a:ext>
          </a:extLst>
        </xdr:cNvPr>
        <xdr:cNvSpPr/>
      </xdr:nvSpPr>
      <xdr:spPr>
        <a:xfrm>
          <a:off x="3388360" y="640796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CA2FACE2-E886-4380-932D-AA7AFB934248}"/>
            </a:ext>
          </a:extLst>
        </xdr:cNvPr>
        <xdr:cNvSpPr/>
      </xdr:nvSpPr>
      <xdr:spPr>
        <a:xfrm>
          <a:off x="2571750" y="63562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31382E85-A9AD-47CC-897F-2D1470F50FB5}"/>
            </a:ext>
          </a:extLst>
        </xdr:cNvPr>
        <xdr:cNvSpPr/>
      </xdr:nvSpPr>
      <xdr:spPr>
        <a:xfrm>
          <a:off x="1774190" y="636197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6912BACF-29CD-4A52-8E07-DA55E2C01D71}"/>
            </a:ext>
          </a:extLst>
        </xdr:cNvPr>
        <xdr:cNvSpPr/>
      </xdr:nvSpPr>
      <xdr:spPr>
        <a:xfrm>
          <a:off x="988060" y="63233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CC0B528-53BA-4522-9DBB-2CD1B9EBB43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9396D41-52A5-4102-9CA4-E0F032C205E9}"/>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2A04049-535F-4938-80EE-EF576D233F90}"/>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4C1E222-876A-4C66-8D7B-5722D60D99D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97A3B64-A96A-4439-B5E0-2FD6A89A289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84183</xdr:rowOff>
    </xdr:from>
    <xdr:to>
      <xdr:col>24</xdr:col>
      <xdr:colOff>114300</xdr:colOff>
      <xdr:row>39</xdr:row>
      <xdr:rowOff>14333</xdr:rowOff>
    </xdr:to>
    <xdr:sp macro="" textlink="">
      <xdr:nvSpPr>
        <xdr:cNvPr id="74" name="楕円 73">
          <a:extLst>
            <a:ext uri="{FF2B5EF4-FFF2-40B4-BE49-F238E27FC236}">
              <a16:creationId xmlns:a16="http://schemas.microsoft.com/office/drawing/2014/main" id="{FB6F7963-B9EE-46D2-87E6-0A00550A8F85}"/>
            </a:ext>
          </a:extLst>
        </xdr:cNvPr>
        <xdr:cNvSpPr/>
      </xdr:nvSpPr>
      <xdr:spPr>
        <a:xfrm>
          <a:off x="4131310" y="66011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62610</xdr:rowOff>
    </xdr:from>
    <xdr:ext cx="405111" cy="259045"/>
    <xdr:sp macro="" textlink="">
      <xdr:nvSpPr>
        <xdr:cNvPr id="75" name="【図書館】&#10;有形固定資産減価償却率該当値テキスト">
          <a:extLst>
            <a:ext uri="{FF2B5EF4-FFF2-40B4-BE49-F238E27FC236}">
              <a16:creationId xmlns:a16="http://schemas.microsoft.com/office/drawing/2014/main" id="{CC800C25-0FC7-4EE4-A1FA-37FA78D2CFA8}"/>
            </a:ext>
          </a:extLst>
        </xdr:cNvPr>
        <xdr:cNvSpPr txBox="1"/>
      </xdr:nvSpPr>
      <xdr:spPr>
        <a:xfrm>
          <a:off x="4212590" y="657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53159</xdr:rowOff>
    </xdr:from>
    <xdr:to>
      <xdr:col>20</xdr:col>
      <xdr:colOff>38100</xdr:colOff>
      <xdr:row>38</xdr:row>
      <xdr:rowOff>154759</xdr:rowOff>
    </xdr:to>
    <xdr:sp macro="" textlink="">
      <xdr:nvSpPr>
        <xdr:cNvPr id="76" name="楕円 75">
          <a:extLst>
            <a:ext uri="{FF2B5EF4-FFF2-40B4-BE49-F238E27FC236}">
              <a16:creationId xmlns:a16="http://schemas.microsoft.com/office/drawing/2014/main" id="{BAAAB70B-23BC-4EC7-AF4C-8BCBA1A07E00}"/>
            </a:ext>
          </a:extLst>
        </xdr:cNvPr>
        <xdr:cNvSpPr/>
      </xdr:nvSpPr>
      <xdr:spPr>
        <a:xfrm>
          <a:off x="3388360" y="65720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103959</xdr:rowOff>
    </xdr:from>
    <xdr:to>
      <xdr:col>24</xdr:col>
      <xdr:colOff>63500</xdr:colOff>
      <xdr:row>38</xdr:row>
      <xdr:rowOff>134983</xdr:rowOff>
    </xdr:to>
    <xdr:cxnSp macro="">
      <xdr:nvCxnSpPr>
        <xdr:cNvPr id="77" name="直線コネクタ 76">
          <a:extLst>
            <a:ext uri="{FF2B5EF4-FFF2-40B4-BE49-F238E27FC236}">
              <a16:creationId xmlns:a16="http://schemas.microsoft.com/office/drawing/2014/main" id="{6776E314-529E-4A07-ACDA-12CB4BB00FA6}"/>
            </a:ext>
          </a:extLst>
        </xdr:cNvPr>
        <xdr:cNvCxnSpPr/>
      </xdr:nvCxnSpPr>
      <xdr:spPr>
        <a:xfrm>
          <a:off x="3431540" y="6617154"/>
          <a:ext cx="74295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8" name="楕円 77">
          <a:extLst>
            <a:ext uri="{FF2B5EF4-FFF2-40B4-BE49-F238E27FC236}">
              <a16:creationId xmlns:a16="http://schemas.microsoft.com/office/drawing/2014/main" id="{5C448C0A-8CE0-48E6-B581-98C20CA2724E}"/>
            </a:ext>
          </a:extLst>
        </xdr:cNvPr>
        <xdr:cNvSpPr/>
      </xdr:nvSpPr>
      <xdr:spPr>
        <a:xfrm>
          <a:off x="2571750" y="65312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103959</xdr:rowOff>
    </xdr:to>
    <xdr:cxnSp macro="">
      <xdr:nvCxnSpPr>
        <xdr:cNvPr id="79" name="直線コネクタ 78">
          <a:extLst>
            <a:ext uri="{FF2B5EF4-FFF2-40B4-BE49-F238E27FC236}">
              <a16:creationId xmlns:a16="http://schemas.microsoft.com/office/drawing/2014/main" id="{205AE39B-296A-42CC-BBA8-D7EB3F6063FE}"/>
            </a:ext>
          </a:extLst>
        </xdr:cNvPr>
        <xdr:cNvCxnSpPr/>
      </xdr:nvCxnSpPr>
      <xdr:spPr>
        <a:xfrm>
          <a:off x="2626360" y="6574427"/>
          <a:ext cx="805180" cy="4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a:extLst>
            <a:ext uri="{FF2B5EF4-FFF2-40B4-BE49-F238E27FC236}">
              <a16:creationId xmlns:a16="http://schemas.microsoft.com/office/drawing/2014/main" id="{61735967-4E61-49CD-A145-140B062F5211}"/>
            </a:ext>
          </a:extLst>
        </xdr:cNvPr>
        <xdr:cNvSpPr/>
      </xdr:nvSpPr>
      <xdr:spPr>
        <a:xfrm>
          <a:off x="1774190" y="65116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63137</xdr:rowOff>
    </xdr:to>
    <xdr:cxnSp macro="">
      <xdr:nvCxnSpPr>
        <xdr:cNvPr id="81" name="直線コネクタ 80">
          <a:extLst>
            <a:ext uri="{FF2B5EF4-FFF2-40B4-BE49-F238E27FC236}">
              <a16:creationId xmlns:a16="http://schemas.microsoft.com/office/drawing/2014/main" id="{10CEFD8C-7C0E-4B1F-AE90-FA48004E8E07}"/>
            </a:ext>
          </a:extLst>
        </xdr:cNvPr>
        <xdr:cNvCxnSpPr/>
      </xdr:nvCxnSpPr>
      <xdr:spPr>
        <a:xfrm>
          <a:off x="1828800" y="6560548"/>
          <a:ext cx="79756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131536</xdr:rowOff>
    </xdr:from>
    <xdr:to>
      <xdr:col>6</xdr:col>
      <xdr:colOff>38100</xdr:colOff>
      <xdr:row>38</xdr:row>
      <xdr:rowOff>61686</xdr:rowOff>
    </xdr:to>
    <xdr:sp macro="" textlink="">
      <xdr:nvSpPr>
        <xdr:cNvPr id="82" name="楕円 81">
          <a:extLst>
            <a:ext uri="{FF2B5EF4-FFF2-40B4-BE49-F238E27FC236}">
              <a16:creationId xmlns:a16="http://schemas.microsoft.com/office/drawing/2014/main" id="{90BE0032-C616-425A-A4CE-D24E3D5F7989}"/>
            </a:ext>
          </a:extLst>
        </xdr:cNvPr>
        <xdr:cNvSpPr/>
      </xdr:nvSpPr>
      <xdr:spPr>
        <a:xfrm>
          <a:off x="988060" y="647899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xdr:rowOff>
    </xdr:from>
    <xdr:to>
      <xdr:col>10</xdr:col>
      <xdr:colOff>114300</xdr:colOff>
      <xdr:row>38</xdr:row>
      <xdr:rowOff>43543</xdr:rowOff>
    </xdr:to>
    <xdr:cxnSp macro="">
      <xdr:nvCxnSpPr>
        <xdr:cNvPr id="83" name="直線コネクタ 82">
          <a:extLst>
            <a:ext uri="{FF2B5EF4-FFF2-40B4-BE49-F238E27FC236}">
              <a16:creationId xmlns:a16="http://schemas.microsoft.com/office/drawing/2014/main" id="{DF0D34C6-C379-44E3-9057-04C5278C8FA2}"/>
            </a:ext>
          </a:extLst>
        </xdr:cNvPr>
        <xdr:cNvCxnSpPr/>
      </xdr:nvCxnSpPr>
      <xdr:spPr>
        <a:xfrm>
          <a:off x="1031240" y="6527890"/>
          <a:ext cx="7975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a:extLst>
            <a:ext uri="{FF2B5EF4-FFF2-40B4-BE49-F238E27FC236}">
              <a16:creationId xmlns:a16="http://schemas.microsoft.com/office/drawing/2014/main" id="{189A02B0-FAFB-45CD-916F-8067B576F1DF}"/>
            </a:ext>
          </a:extLst>
        </xdr:cNvPr>
        <xdr:cNvSpPr txBox="1"/>
      </xdr:nvSpPr>
      <xdr:spPr>
        <a:xfrm>
          <a:off x="3239144" y="618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2A01212A-58B7-492A-8F82-D3A9C41E64C9}"/>
            </a:ext>
          </a:extLst>
        </xdr:cNvPr>
        <xdr:cNvSpPr txBox="1"/>
      </xdr:nvSpPr>
      <xdr:spPr>
        <a:xfrm>
          <a:off x="2439044" y="613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a:extLst>
            <a:ext uri="{FF2B5EF4-FFF2-40B4-BE49-F238E27FC236}">
              <a16:creationId xmlns:a16="http://schemas.microsoft.com/office/drawing/2014/main" id="{51B84D66-A070-4AF1-A8AA-F7D4E59AFBD6}"/>
            </a:ext>
          </a:extLst>
        </xdr:cNvPr>
        <xdr:cNvSpPr txBox="1"/>
      </xdr:nvSpPr>
      <xdr:spPr>
        <a:xfrm>
          <a:off x="1641484" y="613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FAD005BE-45AF-4D92-A415-F87BEBF06D80}"/>
            </a:ext>
          </a:extLst>
        </xdr:cNvPr>
        <xdr:cNvSpPr txBox="1"/>
      </xdr:nvSpPr>
      <xdr:spPr>
        <a:xfrm>
          <a:off x="85535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145886</xdr:rowOff>
    </xdr:from>
    <xdr:ext cx="405111" cy="259045"/>
    <xdr:sp macro="" textlink="">
      <xdr:nvSpPr>
        <xdr:cNvPr id="88" name="n_1mainValue【図書館】&#10;有形固定資産減価償却率">
          <a:extLst>
            <a:ext uri="{FF2B5EF4-FFF2-40B4-BE49-F238E27FC236}">
              <a16:creationId xmlns:a16="http://schemas.microsoft.com/office/drawing/2014/main" id="{501C4F6A-E7CA-4143-97DA-6C84F9A1747B}"/>
            </a:ext>
          </a:extLst>
        </xdr:cNvPr>
        <xdr:cNvSpPr txBox="1"/>
      </xdr:nvSpPr>
      <xdr:spPr>
        <a:xfrm>
          <a:off x="3239144" y="665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9" name="n_2mainValue【図書館】&#10;有形固定資産減価償却率">
          <a:extLst>
            <a:ext uri="{FF2B5EF4-FFF2-40B4-BE49-F238E27FC236}">
              <a16:creationId xmlns:a16="http://schemas.microsoft.com/office/drawing/2014/main" id="{8A647C90-D60D-40E0-9CE8-2FC6EAC2220C}"/>
            </a:ext>
          </a:extLst>
        </xdr:cNvPr>
        <xdr:cNvSpPr txBox="1"/>
      </xdr:nvSpPr>
      <xdr:spPr>
        <a:xfrm>
          <a:off x="2439044" y="66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90" name="n_3mainValue【図書館】&#10;有形固定資産減価償却率">
          <a:extLst>
            <a:ext uri="{FF2B5EF4-FFF2-40B4-BE49-F238E27FC236}">
              <a16:creationId xmlns:a16="http://schemas.microsoft.com/office/drawing/2014/main" id="{3E026594-2A8A-4175-88A2-6A043263C62B}"/>
            </a:ext>
          </a:extLst>
        </xdr:cNvPr>
        <xdr:cNvSpPr txBox="1"/>
      </xdr:nvSpPr>
      <xdr:spPr>
        <a:xfrm>
          <a:off x="1641484" y="660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52812</xdr:rowOff>
    </xdr:from>
    <xdr:ext cx="405111" cy="259045"/>
    <xdr:sp macro="" textlink="">
      <xdr:nvSpPr>
        <xdr:cNvPr id="91" name="n_4mainValue【図書館】&#10;有形固定資産減価償却率">
          <a:extLst>
            <a:ext uri="{FF2B5EF4-FFF2-40B4-BE49-F238E27FC236}">
              <a16:creationId xmlns:a16="http://schemas.microsoft.com/office/drawing/2014/main" id="{F83B186E-190D-492C-8C5E-ABA4AA206D88}"/>
            </a:ext>
          </a:extLst>
        </xdr:cNvPr>
        <xdr:cNvSpPr txBox="1"/>
      </xdr:nvSpPr>
      <xdr:spPr>
        <a:xfrm>
          <a:off x="855354" y="657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5E94528-FBEA-4A39-9F02-34B290F0316D}"/>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AAF0E8A-EE34-4838-981C-7C508A50C391}"/>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4A5B185-B22A-4983-AE8B-509BDE53196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8C94B68-7360-48A1-8135-7FAE5C87365E}"/>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98BEADA-C50C-41E9-A6C7-E0515912EE7C}"/>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13435A9-A1FE-4393-BA3F-A98FD980394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746E710-8DAE-423D-95A4-BA3ECDABC8D0}"/>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B17C95D-17EC-466D-9E28-49C2EA663A7F}"/>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9A2CDF6-11F6-4E01-950C-9D50A3AA3137}"/>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6C6EE4E-D546-482C-9925-77E0D8DD130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F7B0566-25F4-4EFA-A6BF-1F6A0561B150}"/>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69D27F01-F917-45C1-9AF5-839D3E814D3C}"/>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557D1A30-8452-4A1B-821A-4D3EC17D39B9}"/>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941705DA-778F-451F-AC6C-005A90326353}"/>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48667EF8-DA3C-49A4-A023-711F62311C8C}"/>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5DFBAFEA-98D7-47DD-B43B-F9C3E6415F68}"/>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AA44285-8FED-4CE1-8A16-AF0606A9540A}"/>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DC16AC7C-1DF4-44E8-8167-B2BAD523B562}"/>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8185D98A-BB4D-4006-8D36-8ED65B49C0F3}"/>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14662C14-9218-4FC7-BD0C-94D7CA5B3F13}"/>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4CF83B4-385A-4B78-A62A-491EE4BA92E7}"/>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D2D4DFAF-7A41-4DCF-A7E9-F48644BC34FE}"/>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F49F0E43-5D6B-4B2E-B375-60C6195329A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6673A62E-D55A-4A4F-97AB-9347FC7FEE4E}"/>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D13AEF89-1CDC-43A2-BFC5-8DA480FEF8CC}"/>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8BC816E6-ED5B-4797-AEBE-C80CED806039}"/>
            </a:ext>
          </a:extLst>
        </xdr:cNvPr>
        <xdr:cNvCxnSpPr/>
      </xdr:nvCxnSpPr>
      <xdr:spPr>
        <a:xfrm flipV="1">
          <a:off x="9429115" y="5854609"/>
          <a:ext cx="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34671DB5-036C-47CA-A786-DF1A2E6E7B81}"/>
            </a:ext>
          </a:extLst>
        </xdr:cNvPr>
        <xdr:cNvSpPr txBox="1"/>
      </xdr:nvSpPr>
      <xdr:spPr>
        <a:xfrm>
          <a:off x="9467850" y="725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B28A8FCB-A1D3-4B67-BF89-D47B7F94F3C3}"/>
            </a:ext>
          </a:extLst>
        </xdr:cNvPr>
        <xdr:cNvCxnSpPr/>
      </xdr:nvCxnSpPr>
      <xdr:spPr>
        <a:xfrm>
          <a:off x="9356090" y="72517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209C5DCE-E964-4592-918B-9F70F8080B60}"/>
            </a:ext>
          </a:extLst>
        </xdr:cNvPr>
        <xdr:cNvSpPr txBox="1"/>
      </xdr:nvSpPr>
      <xdr:spPr>
        <a:xfrm>
          <a:off x="9467850" y="562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0BE68354-3EDB-435D-BCC7-C1BFF20FCC40}"/>
            </a:ext>
          </a:extLst>
        </xdr:cNvPr>
        <xdr:cNvCxnSpPr/>
      </xdr:nvCxnSpPr>
      <xdr:spPr>
        <a:xfrm>
          <a:off x="9356090" y="585460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id="{652D2C0A-5D1A-4120-9F5C-B691D37E5355}"/>
            </a:ext>
          </a:extLst>
        </xdr:cNvPr>
        <xdr:cNvSpPr txBox="1"/>
      </xdr:nvSpPr>
      <xdr:spPr>
        <a:xfrm>
          <a:off x="9467850" y="6705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A728115E-1ABA-4EAD-8A16-59B87739FCBE}"/>
            </a:ext>
          </a:extLst>
        </xdr:cNvPr>
        <xdr:cNvSpPr/>
      </xdr:nvSpPr>
      <xdr:spPr>
        <a:xfrm>
          <a:off x="9394190" y="6854553"/>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9A977860-2EE9-48B8-B338-0D8EF3389D39}"/>
            </a:ext>
          </a:extLst>
        </xdr:cNvPr>
        <xdr:cNvSpPr/>
      </xdr:nvSpPr>
      <xdr:spPr>
        <a:xfrm>
          <a:off x="8632190" y="68763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id="{3DC15922-34AA-44B3-BE03-CB6DBD2D2701}"/>
            </a:ext>
          </a:extLst>
        </xdr:cNvPr>
        <xdr:cNvSpPr/>
      </xdr:nvSpPr>
      <xdr:spPr>
        <a:xfrm>
          <a:off x="7846060" y="683985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id="{00184836-40E8-4383-9491-433739180AE7}"/>
            </a:ext>
          </a:extLst>
        </xdr:cNvPr>
        <xdr:cNvSpPr/>
      </xdr:nvSpPr>
      <xdr:spPr>
        <a:xfrm>
          <a:off x="7029450" y="68545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id="{52513D72-392C-4B3A-A371-56EE48ED8F4A}"/>
            </a:ext>
          </a:extLst>
        </xdr:cNvPr>
        <xdr:cNvSpPr/>
      </xdr:nvSpPr>
      <xdr:spPr>
        <a:xfrm>
          <a:off x="6231890" y="68616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B215C0A-BBBE-49EA-B930-87C0ABBE25E0}"/>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5E57DFD-C4AF-4800-8913-38AB918D768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7AE2E4C-46EE-475F-AFFC-DD3725EAFAF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70A06BD-2A17-4B72-ADE3-BAAEA806729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8999823-1B31-48B8-BE6E-CC2EFC1970FF}"/>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166915</xdr:rowOff>
    </xdr:from>
    <xdr:to>
      <xdr:col>55</xdr:col>
      <xdr:colOff>50800</xdr:colOff>
      <xdr:row>41</xdr:row>
      <xdr:rowOff>97065</xdr:rowOff>
    </xdr:to>
    <xdr:sp macro="" textlink="">
      <xdr:nvSpPr>
        <xdr:cNvPr id="133" name="楕円 132">
          <a:extLst>
            <a:ext uri="{FF2B5EF4-FFF2-40B4-BE49-F238E27FC236}">
              <a16:creationId xmlns:a16="http://schemas.microsoft.com/office/drawing/2014/main" id="{CC8814E6-C36C-4EB5-958F-D2093F7E1479}"/>
            </a:ext>
          </a:extLst>
        </xdr:cNvPr>
        <xdr:cNvSpPr/>
      </xdr:nvSpPr>
      <xdr:spPr>
        <a:xfrm>
          <a:off x="9394190" y="7028725"/>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145342</xdr:rowOff>
    </xdr:from>
    <xdr:ext cx="469744" cy="259045"/>
    <xdr:sp macro="" textlink="">
      <xdr:nvSpPr>
        <xdr:cNvPr id="134" name="【図書館】&#10;一人当たり面積該当値テキスト">
          <a:extLst>
            <a:ext uri="{FF2B5EF4-FFF2-40B4-BE49-F238E27FC236}">
              <a16:creationId xmlns:a16="http://schemas.microsoft.com/office/drawing/2014/main" id="{CE8D2D5D-83E7-4F38-877B-EB9E82C39BA6}"/>
            </a:ext>
          </a:extLst>
        </xdr:cNvPr>
        <xdr:cNvSpPr txBox="1"/>
      </xdr:nvSpPr>
      <xdr:spPr>
        <a:xfrm>
          <a:off x="9467850" y="700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166915</xdr:rowOff>
    </xdr:from>
    <xdr:to>
      <xdr:col>50</xdr:col>
      <xdr:colOff>165100</xdr:colOff>
      <xdr:row>41</xdr:row>
      <xdr:rowOff>97065</xdr:rowOff>
    </xdr:to>
    <xdr:sp macro="" textlink="">
      <xdr:nvSpPr>
        <xdr:cNvPr id="135" name="楕円 134">
          <a:extLst>
            <a:ext uri="{FF2B5EF4-FFF2-40B4-BE49-F238E27FC236}">
              <a16:creationId xmlns:a16="http://schemas.microsoft.com/office/drawing/2014/main" id="{9A24C4F0-EDA1-4A16-918E-6D14E8194BA0}"/>
            </a:ext>
          </a:extLst>
        </xdr:cNvPr>
        <xdr:cNvSpPr/>
      </xdr:nvSpPr>
      <xdr:spPr>
        <a:xfrm>
          <a:off x="8632190" y="702872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46265</xdr:rowOff>
    </xdr:from>
    <xdr:to>
      <xdr:col>55</xdr:col>
      <xdr:colOff>0</xdr:colOff>
      <xdr:row>41</xdr:row>
      <xdr:rowOff>46265</xdr:rowOff>
    </xdr:to>
    <xdr:cxnSp macro="">
      <xdr:nvCxnSpPr>
        <xdr:cNvPr id="136" name="直線コネクタ 135">
          <a:extLst>
            <a:ext uri="{FF2B5EF4-FFF2-40B4-BE49-F238E27FC236}">
              <a16:creationId xmlns:a16="http://schemas.microsoft.com/office/drawing/2014/main" id="{6447D298-A3D6-415C-A6DA-12D4661CCABC}"/>
            </a:ext>
          </a:extLst>
        </xdr:cNvPr>
        <xdr:cNvCxnSpPr/>
      </xdr:nvCxnSpPr>
      <xdr:spPr>
        <a:xfrm>
          <a:off x="8686800" y="70776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166915</xdr:rowOff>
    </xdr:from>
    <xdr:to>
      <xdr:col>46</xdr:col>
      <xdr:colOff>38100</xdr:colOff>
      <xdr:row>41</xdr:row>
      <xdr:rowOff>97065</xdr:rowOff>
    </xdr:to>
    <xdr:sp macro="" textlink="">
      <xdr:nvSpPr>
        <xdr:cNvPr id="137" name="楕円 136">
          <a:extLst>
            <a:ext uri="{FF2B5EF4-FFF2-40B4-BE49-F238E27FC236}">
              <a16:creationId xmlns:a16="http://schemas.microsoft.com/office/drawing/2014/main" id="{42312368-A5EA-48AA-9CE1-8DE1277CFFD2}"/>
            </a:ext>
          </a:extLst>
        </xdr:cNvPr>
        <xdr:cNvSpPr/>
      </xdr:nvSpPr>
      <xdr:spPr>
        <a:xfrm>
          <a:off x="7846060" y="702872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46265</xdr:rowOff>
    </xdr:from>
    <xdr:to>
      <xdr:col>50</xdr:col>
      <xdr:colOff>114300</xdr:colOff>
      <xdr:row>41</xdr:row>
      <xdr:rowOff>46265</xdr:rowOff>
    </xdr:to>
    <xdr:cxnSp macro="">
      <xdr:nvCxnSpPr>
        <xdr:cNvPr id="138" name="直線コネクタ 137">
          <a:extLst>
            <a:ext uri="{FF2B5EF4-FFF2-40B4-BE49-F238E27FC236}">
              <a16:creationId xmlns:a16="http://schemas.microsoft.com/office/drawing/2014/main" id="{3B39C29F-16C9-4AE5-B746-98BF23B34C74}"/>
            </a:ext>
          </a:extLst>
        </xdr:cNvPr>
        <xdr:cNvCxnSpPr/>
      </xdr:nvCxnSpPr>
      <xdr:spPr>
        <a:xfrm>
          <a:off x="7889240" y="707762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166915</xdr:rowOff>
    </xdr:from>
    <xdr:to>
      <xdr:col>41</xdr:col>
      <xdr:colOff>101600</xdr:colOff>
      <xdr:row>41</xdr:row>
      <xdr:rowOff>97065</xdr:rowOff>
    </xdr:to>
    <xdr:sp macro="" textlink="">
      <xdr:nvSpPr>
        <xdr:cNvPr id="139" name="楕円 138">
          <a:extLst>
            <a:ext uri="{FF2B5EF4-FFF2-40B4-BE49-F238E27FC236}">
              <a16:creationId xmlns:a16="http://schemas.microsoft.com/office/drawing/2014/main" id="{AD4D7EBE-C749-4096-8C6D-0D4980F2A218}"/>
            </a:ext>
          </a:extLst>
        </xdr:cNvPr>
        <xdr:cNvSpPr/>
      </xdr:nvSpPr>
      <xdr:spPr>
        <a:xfrm>
          <a:off x="7029450" y="702872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46265</xdr:rowOff>
    </xdr:from>
    <xdr:to>
      <xdr:col>45</xdr:col>
      <xdr:colOff>177800</xdr:colOff>
      <xdr:row>41</xdr:row>
      <xdr:rowOff>46265</xdr:rowOff>
    </xdr:to>
    <xdr:cxnSp macro="">
      <xdr:nvCxnSpPr>
        <xdr:cNvPr id="140" name="直線コネクタ 139">
          <a:extLst>
            <a:ext uri="{FF2B5EF4-FFF2-40B4-BE49-F238E27FC236}">
              <a16:creationId xmlns:a16="http://schemas.microsoft.com/office/drawing/2014/main" id="{73368CF9-A327-407E-BF08-3014D2EE029C}"/>
            </a:ext>
          </a:extLst>
        </xdr:cNvPr>
        <xdr:cNvCxnSpPr/>
      </xdr:nvCxnSpPr>
      <xdr:spPr>
        <a:xfrm>
          <a:off x="7084060" y="707762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166915</xdr:rowOff>
    </xdr:from>
    <xdr:to>
      <xdr:col>36</xdr:col>
      <xdr:colOff>165100</xdr:colOff>
      <xdr:row>41</xdr:row>
      <xdr:rowOff>97065</xdr:rowOff>
    </xdr:to>
    <xdr:sp macro="" textlink="">
      <xdr:nvSpPr>
        <xdr:cNvPr id="141" name="楕円 140">
          <a:extLst>
            <a:ext uri="{FF2B5EF4-FFF2-40B4-BE49-F238E27FC236}">
              <a16:creationId xmlns:a16="http://schemas.microsoft.com/office/drawing/2014/main" id="{1B6FA728-5B16-4D53-85FF-25C5AEAFBD17}"/>
            </a:ext>
          </a:extLst>
        </xdr:cNvPr>
        <xdr:cNvSpPr/>
      </xdr:nvSpPr>
      <xdr:spPr>
        <a:xfrm>
          <a:off x="6231890" y="702872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46265</xdr:rowOff>
    </xdr:from>
    <xdr:to>
      <xdr:col>41</xdr:col>
      <xdr:colOff>50800</xdr:colOff>
      <xdr:row>41</xdr:row>
      <xdr:rowOff>46265</xdr:rowOff>
    </xdr:to>
    <xdr:cxnSp macro="">
      <xdr:nvCxnSpPr>
        <xdr:cNvPr id="142" name="直線コネクタ 141">
          <a:extLst>
            <a:ext uri="{FF2B5EF4-FFF2-40B4-BE49-F238E27FC236}">
              <a16:creationId xmlns:a16="http://schemas.microsoft.com/office/drawing/2014/main" id="{F04FAA14-67FB-4163-88A2-91E13740517A}"/>
            </a:ext>
          </a:extLst>
        </xdr:cNvPr>
        <xdr:cNvCxnSpPr/>
      </xdr:nvCxnSpPr>
      <xdr:spPr>
        <a:xfrm>
          <a:off x="6286500" y="707762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a:extLst>
            <a:ext uri="{FF2B5EF4-FFF2-40B4-BE49-F238E27FC236}">
              <a16:creationId xmlns:a16="http://schemas.microsoft.com/office/drawing/2014/main" id="{49F38333-D4A8-425A-8856-8BC5331F56A8}"/>
            </a:ext>
          </a:extLst>
        </xdr:cNvPr>
        <xdr:cNvSpPr txBox="1"/>
      </xdr:nvSpPr>
      <xdr:spPr>
        <a:xfrm>
          <a:off x="8454467" y="66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a:extLst>
            <a:ext uri="{FF2B5EF4-FFF2-40B4-BE49-F238E27FC236}">
              <a16:creationId xmlns:a16="http://schemas.microsoft.com/office/drawing/2014/main" id="{E5EBB6CC-EDC2-481F-B062-9ACC03181B53}"/>
            </a:ext>
          </a:extLst>
        </xdr:cNvPr>
        <xdr:cNvSpPr txBox="1"/>
      </xdr:nvSpPr>
      <xdr:spPr>
        <a:xfrm>
          <a:off x="7673417" y="661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a:extLst>
            <a:ext uri="{FF2B5EF4-FFF2-40B4-BE49-F238E27FC236}">
              <a16:creationId xmlns:a16="http://schemas.microsoft.com/office/drawing/2014/main" id="{27B5C1E9-8C88-4118-8C93-67ECCE359ED1}"/>
            </a:ext>
          </a:extLst>
        </xdr:cNvPr>
        <xdr:cNvSpPr txBox="1"/>
      </xdr:nvSpPr>
      <xdr:spPr>
        <a:xfrm>
          <a:off x="6866332"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a:extLst>
            <a:ext uri="{FF2B5EF4-FFF2-40B4-BE49-F238E27FC236}">
              <a16:creationId xmlns:a16="http://schemas.microsoft.com/office/drawing/2014/main" id="{42D058B5-7978-4AF2-AC22-D67394A349C3}"/>
            </a:ext>
          </a:extLst>
        </xdr:cNvPr>
        <xdr:cNvSpPr txBox="1"/>
      </xdr:nvSpPr>
      <xdr:spPr>
        <a:xfrm>
          <a:off x="6068772" y="663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88192</xdr:rowOff>
    </xdr:from>
    <xdr:ext cx="469744" cy="259045"/>
    <xdr:sp macro="" textlink="">
      <xdr:nvSpPr>
        <xdr:cNvPr id="147" name="n_1mainValue【図書館】&#10;一人当たり面積">
          <a:extLst>
            <a:ext uri="{FF2B5EF4-FFF2-40B4-BE49-F238E27FC236}">
              <a16:creationId xmlns:a16="http://schemas.microsoft.com/office/drawing/2014/main" id="{80FB15E2-C2E7-4498-A265-2E7FD3A5CD67}"/>
            </a:ext>
          </a:extLst>
        </xdr:cNvPr>
        <xdr:cNvSpPr txBox="1"/>
      </xdr:nvSpPr>
      <xdr:spPr>
        <a:xfrm>
          <a:off x="8454467" y="71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88192</xdr:rowOff>
    </xdr:from>
    <xdr:ext cx="469744" cy="259045"/>
    <xdr:sp macro="" textlink="">
      <xdr:nvSpPr>
        <xdr:cNvPr id="148" name="n_2mainValue【図書館】&#10;一人当たり面積">
          <a:extLst>
            <a:ext uri="{FF2B5EF4-FFF2-40B4-BE49-F238E27FC236}">
              <a16:creationId xmlns:a16="http://schemas.microsoft.com/office/drawing/2014/main" id="{53BB601F-97E1-4BE0-8B82-710487B29427}"/>
            </a:ext>
          </a:extLst>
        </xdr:cNvPr>
        <xdr:cNvSpPr txBox="1"/>
      </xdr:nvSpPr>
      <xdr:spPr>
        <a:xfrm>
          <a:off x="7673417" y="71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88192</xdr:rowOff>
    </xdr:from>
    <xdr:ext cx="469744" cy="259045"/>
    <xdr:sp macro="" textlink="">
      <xdr:nvSpPr>
        <xdr:cNvPr id="149" name="n_3mainValue【図書館】&#10;一人当たり面積">
          <a:extLst>
            <a:ext uri="{FF2B5EF4-FFF2-40B4-BE49-F238E27FC236}">
              <a16:creationId xmlns:a16="http://schemas.microsoft.com/office/drawing/2014/main" id="{213399BF-1E87-4F78-9148-1A51140683D7}"/>
            </a:ext>
          </a:extLst>
        </xdr:cNvPr>
        <xdr:cNvSpPr txBox="1"/>
      </xdr:nvSpPr>
      <xdr:spPr>
        <a:xfrm>
          <a:off x="6866332" y="71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88192</xdr:rowOff>
    </xdr:from>
    <xdr:ext cx="469744" cy="259045"/>
    <xdr:sp macro="" textlink="">
      <xdr:nvSpPr>
        <xdr:cNvPr id="150" name="n_4mainValue【図書館】&#10;一人当たり面積">
          <a:extLst>
            <a:ext uri="{FF2B5EF4-FFF2-40B4-BE49-F238E27FC236}">
              <a16:creationId xmlns:a16="http://schemas.microsoft.com/office/drawing/2014/main" id="{2AB04D04-5940-4533-9B62-BFAA78CDDC40}"/>
            </a:ext>
          </a:extLst>
        </xdr:cNvPr>
        <xdr:cNvSpPr txBox="1"/>
      </xdr:nvSpPr>
      <xdr:spPr>
        <a:xfrm>
          <a:off x="6068772" y="71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D092E4F5-202D-4597-B585-15C202CBE6A7}"/>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C36DCA5-888D-4029-A885-00D7D6C5CB83}"/>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40647831-AE19-4F1A-A427-AC33AABD130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7BC1175B-A084-4DF9-9FCF-CEF2C19D93E6}"/>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B7CEB967-EC21-442D-89F3-2F31DFAAA3D0}"/>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6F3DBE06-FF37-42F7-B9B7-92C17D796191}"/>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D15730D-A1E0-4980-97A7-9E7A78A924DB}"/>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9087B756-50FE-4219-8E54-EB6C36C9B10B}"/>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D3BDB9E4-4203-4358-BFFA-CE774FE989B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CE26326B-FC82-4DEB-B860-5C4E498F49F6}"/>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4714F7D8-6947-4E30-A789-8AFBA7C471D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B88F556A-AEB1-42D3-A7B3-0437F28FA4B4}"/>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3E63597C-435E-4D0F-B493-A7F8A573FCE6}"/>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2B1344EC-C6A9-43CC-87D1-42C5BAB82C3F}"/>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21E354BB-DA6F-42B0-8BE9-724FCE2A5F3E}"/>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AEC1BE61-C493-4BDF-B1E3-8517475FDD50}"/>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B1D1EAC6-6978-437E-8758-2E264EDFBEE0}"/>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FA3132D5-9B53-4C05-8689-56E95D8E3BC9}"/>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7DA59E6D-83F6-4703-913B-93763C379C15}"/>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CE7CFE36-EB8F-4EAE-AA52-C0C35D7D5B5C}"/>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80DDB33B-8D2F-4D4D-8FFD-AC1C6733BDFB}"/>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EA3982F-785D-4696-A4E3-F3F948D051E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E101A948-497A-4612-B06C-0F139128545C}"/>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59EE038E-3B07-4ED1-A423-034CAC7A8AA9}"/>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19DB425D-EEB1-469C-948E-93162E597A42}"/>
            </a:ext>
          </a:extLst>
        </xdr:cNvPr>
        <xdr:cNvCxnSpPr/>
      </xdr:nvCxnSpPr>
      <xdr:spPr>
        <a:xfrm flipV="1">
          <a:off x="4173855" y="95269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366DE3FE-18AB-43B8-8FCE-84B96395AF02}"/>
            </a:ext>
          </a:extLst>
        </xdr:cNvPr>
        <xdr:cNvSpPr txBox="1"/>
      </xdr:nvSpPr>
      <xdr:spPr>
        <a:xfrm>
          <a:off x="421259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CFA6B669-CDDA-450D-99E8-686F5D0B1362}"/>
            </a:ext>
          </a:extLst>
        </xdr:cNvPr>
        <xdr:cNvCxnSpPr/>
      </xdr:nvCxnSpPr>
      <xdr:spPr>
        <a:xfrm>
          <a:off x="4112260" y="1096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51BD4B13-0AD8-498C-BD41-A82249321DFB}"/>
            </a:ext>
          </a:extLst>
        </xdr:cNvPr>
        <xdr:cNvSpPr txBox="1"/>
      </xdr:nvSpPr>
      <xdr:spPr>
        <a:xfrm>
          <a:off x="421259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D3B33EC3-AD06-425A-AC39-DB4D24DA04F2}"/>
            </a:ext>
          </a:extLst>
        </xdr:cNvPr>
        <xdr:cNvCxnSpPr/>
      </xdr:nvCxnSpPr>
      <xdr:spPr>
        <a:xfrm>
          <a:off x="411226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29AD5724-F214-422C-A126-79DC2F6A5349}"/>
            </a:ext>
          </a:extLst>
        </xdr:cNvPr>
        <xdr:cNvSpPr txBox="1"/>
      </xdr:nvSpPr>
      <xdr:spPr>
        <a:xfrm>
          <a:off x="421259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69A2CA2B-2A27-4E13-8A08-9465AECF6A56}"/>
            </a:ext>
          </a:extLst>
        </xdr:cNvPr>
        <xdr:cNvSpPr/>
      </xdr:nvSpPr>
      <xdr:spPr>
        <a:xfrm>
          <a:off x="4131310" y="1028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DBA66D20-C0CE-4794-AA44-1BC5877E8816}"/>
            </a:ext>
          </a:extLst>
        </xdr:cNvPr>
        <xdr:cNvSpPr/>
      </xdr:nvSpPr>
      <xdr:spPr>
        <a:xfrm>
          <a:off x="3388360" y="102495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id="{CE25F78B-08E9-4416-AFFC-C359E63A56F9}"/>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id="{B30D7D06-1263-4945-980D-F39005273483}"/>
            </a:ext>
          </a:extLst>
        </xdr:cNvPr>
        <xdr:cNvSpPr/>
      </xdr:nvSpPr>
      <xdr:spPr>
        <a:xfrm>
          <a:off x="1774190" y="102323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id="{EB8D3A31-8846-4CF4-9241-240CADE3AB0D}"/>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BB03552-409D-48D6-A802-6648C4E10EE3}"/>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A81FBB9-833C-46B4-8860-F9E491C583DC}"/>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17E66A4-3066-458D-8E80-127A0358157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EE22C01-B57D-4047-97D7-3EE644A981B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AFB5BC4-7FB5-4D2C-9DB5-5DDC54D30E1E}"/>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191" name="楕円 190">
          <a:extLst>
            <a:ext uri="{FF2B5EF4-FFF2-40B4-BE49-F238E27FC236}">
              <a16:creationId xmlns:a16="http://schemas.microsoft.com/office/drawing/2014/main" id="{C6367AEA-EC9C-4D81-BBAB-11D29B774444}"/>
            </a:ext>
          </a:extLst>
        </xdr:cNvPr>
        <xdr:cNvSpPr/>
      </xdr:nvSpPr>
      <xdr:spPr>
        <a:xfrm>
          <a:off x="4131310" y="106762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C41B9E6B-5EFD-4E1A-9A13-43506C271A5D}"/>
            </a:ext>
          </a:extLst>
        </xdr:cNvPr>
        <xdr:cNvSpPr txBox="1"/>
      </xdr:nvSpPr>
      <xdr:spPr>
        <a:xfrm>
          <a:off x="421259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193" name="楕円 192">
          <a:extLst>
            <a:ext uri="{FF2B5EF4-FFF2-40B4-BE49-F238E27FC236}">
              <a16:creationId xmlns:a16="http://schemas.microsoft.com/office/drawing/2014/main" id="{67FCB46E-3429-4AD5-953E-5331914B9AC7}"/>
            </a:ext>
          </a:extLst>
        </xdr:cNvPr>
        <xdr:cNvSpPr/>
      </xdr:nvSpPr>
      <xdr:spPr>
        <a:xfrm>
          <a:off x="3388360" y="1064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64770</xdr:rowOff>
    </xdr:from>
    <xdr:to>
      <xdr:col>24</xdr:col>
      <xdr:colOff>63500</xdr:colOff>
      <xdr:row>62</xdr:row>
      <xdr:rowOff>95250</xdr:rowOff>
    </xdr:to>
    <xdr:cxnSp macro="">
      <xdr:nvCxnSpPr>
        <xdr:cNvPr id="194" name="直線コネクタ 193">
          <a:extLst>
            <a:ext uri="{FF2B5EF4-FFF2-40B4-BE49-F238E27FC236}">
              <a16:creationId xmlns:a16="http://schemas.microsoft.com/office/drawing/2014/main" id="{D39D435B-FE31-44A0-BB47-01CA9D789C34}"/>
            </a:ext>
          </a:extLst>
        </xdr:cNvPr>
        <xdr:cNvCxnSpPr/>
      </xdr:nvCxnSpPr>
      <xdr:spPr>
        <a:xfrm>
          <a:off x="3431540" y="10692765"/>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137795</xdr:rowOff>
    </xdr:from>
    <xdr:to>
      <xdr:col>15</xdr:col>
      <xdr:colOff>101600</xdr:colOff>
      <xdr:row>62</xdr:row>
      <xdr:rowOff>67945</xdr:rowOff>
    </xdr:to>
    <xdr:sp macro="" textlink="">
      <xdr:nvSpPr>
        <xdr:cNvPr id="195" name="楕円 194">
          <a:extLst>
            <a:ext uri="{FF2B5EF4-FFF2-40B4-BE49-F238E27FC236}">
              <a16:creationId xmlns:a16="http://schemas.microsoft.com/office/drawing/2014/main" id="{B5EEA6B5-0714-42B3-9D34-15E452C5BC92}"/>
            </a:ext>
          </a:extLst>
        </xdr:cNvPr>
        <xdr:cNvSpPr/>
      </xdr:nvSpPr>
      <xdr:spPr>
        <a:xfrm>
          <a:off x="2571750" y="105924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17145</xdr:rowOff>
    </xdr:from>
    <xdr:to>
      <xdr:col>19</xdr:col>
      <xdr:colOff>177800</xdr:colOff>
      <xdr:row>62</xdr:row>
      <xdr:rowOff>64770</xdr:rowOff>
    </xdr:to>
    <xdr:cxnSp macro="">
      <xdr:nvCxnSpPr>
        <xdr:cNvPr id="196" name="直線コネクタ 195">
          <a:extLst>
            <a:ext uri="{FF2B5EF4-FFF2-40B4-BE49-F238E27FC236}">
              <a16:creationId xmlns:a16="http://schemas.microsoft.com/office/drawing/2014/main" id="{C4E6F215-7381-44C3-9DC0-A486A9A1E742}"/>
            </a:ext>
          </a:extLst>
        </xdr:cNvPr>
        <xdr:cNvCxnSpPr/>
      </xdr:nvCxnSpPr>
      <xdr:spPr>
        <a:xfrm>
          <a:off x="2626360" y="10650855"/>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90170</xdr:rowOff>
    </xdr:from>
    <xdr:to>
      <xdr:col>10</xdr:col>
      <xdr:colOff>165100</xdr:colOff>
      <xdr:row>62</xdr:row>
      <xdr:rowOff>20320</xdr:rowOff>
    </xdr:to>
    <xdr:sp macro="" textlink="">
      <xdr:nvSpPr>
        <xdr:cNvPr id="197" name="楕円 196">
          <a:extLst>
            <a:ext uri="{FF2B5EF4-FFF2-40B4-BE49-F238E27FC236}">
              <a16:creationId xmlns:a16="http://schemas.microsoft.com/office/drawing/2014/main" id="{D02D2667-4F99-47CD-AEFF-D8F02ED1F239}"/>
            </a:ext>
          </a:extLst>
        </xdr:cNvPr>
        <xdr:cNvSpPr/>
      </xdr:nvSpPr>
      <xdr:spPr>
        <a:xfrm>
          <a:off x="1774190" y="105524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140970</xdr:rowOff>
    </xdr:from>
    <xdr:to>
      <xdr:col>15</xdr:col>
      <xdr:colOff>50800</xdr:colOff>
      <xdr:row>62</xdr:row>
      <xdr:rowOff>17145</xdr:rowOff>
    </xdr:to>
    <xdr:cxnSp macro="">
      <xdr:nvCxnSpPr>
        <xdr:cNvPr id="198" name="直線コネクタ 197">
          <a:extLst>
            <a:ext uri="{FF2B5EF4-FFF2-40B4-BE49-F238E27FC236}">
              <a16:creationId xmlns:a16="http://schemas.microsoft.com/office/drawing/2014/main" id="{BC482CF5-6B9B-41CB-8F44-384178241332}"/>
            </a:ext>
          </a:extLst>
        </xdr:cNvPr>
        <xdr:cNvCxnSpPr/>
      </xdr:nvCxnSpPr>
      <xdr:spPr>
        <a:xfrm>
          <a:off x="1828800" y="10597515"/>
          <a:ext cx="7975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42545</xdr:rowOff>
    </xdr:from>
    <xdr:to>
      <xdr:col>6</xdr:col>
      <xdr:colOff>38100</xdr:colOff>
      <xdr:row>61</xdr:row>
      <xdr:rowOff>144145</xdr:rowOff>
    </xdr:to>
    <xdr:sp macro="" textlink="">
      <xdr:nvSpPr>
        <xdr:cNvPr id="199" name="楕円 198">
          <a:extLst>
            <a:ext uri="{FF2B5EF4-FFF2-40B4-BE49-F238E27FC236}">
              <a16:creationId xmlns:a16="http://schemas.microsoft.com/office/drawing/2014/main" id="{008AED4E-9BA6-441D-9C3D-CE583804BF46}"/>
            </a:ext>
          </a:extLst>
        </xdr:cNvPr>
        <xdr:cNvSpPr/>
      </xdr:nvSpPr>
      <xdr:spPr>
        <a:xfrm>
          <a:off x="988060" y="10502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93345</xdr:rowOff>
    </xdr:from>
    <xdr:to>
      <xdr:col>10</xdr:col>
      <xdr:colOff>114300</xdr:colOff>
      <xdr:row>61</xdr:row>
      <xdr:rowOff>140970</xdr:rowOff>
    </xdr:to>
    <xdr:cxnSp macro="">
      <xdr:nvCxnSpPr>
        <xdr:cNvPr id="200" name="直線コネクタ 199">
          <a:extLst>
            <a:ext uri="{FF2B5EF4-FFF2-40B4-BE49-F238E27FC236}">
              <a16:creationId xmlns:a16="http://schemas.microsoft.com/office/drawing/2014/main" id="{E3874372-F351-420C-8A06-CC28CE067EE4}"/>
            </a:ext>
          </a:extLst>
        </xdr:cNvPr>
        <xdr:cNvCxnSpPr/>
      </xdr:nvCxnSpPr>
      <xdr:spPr>
        <a:xfrm>
          <a:off x="1031240" y="1055560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a:extLst>
            <a:ext uri="{FF2B5EF4-FFF2-40B4-BE49-F238E27FC236}">
              <a16:creationId xmlns:a16="http://schemas.microsoft.com/office/drawing/2014/main" id="{10D2D7D6-4ECB-491F-8F00-1D146FA04CFA}"/>
            </a:ext>
          </a:extLst>
        </xdr:cNvPr>
        <xdr:cNvSpPr txBox="1"/>
      </xdr:nvSpPr>
      <xdr:spPr>
        <a:xfrm>
          <a:off x="32391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a:extLst>
            <a:ext uri="{FF2B5EF4-FFF2-40B4-BE49-F238E27FC236}">
              <a16:creationId xmlns:a16="http://schemas.microsoft.com/office/drawing/2014/main" id="{7CA1A893-46BD-4A8E-B180-DAD5B8A13F73}"/>
            </a:ext>
          </a:extLst>
        </xdr:cNvPr>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a:extLst>
            <a:ext uri="{FF2B5EF4-FFF2-40B4-BE49-F238E27FC236}">
              <a16:creationId xmlns:a16="http://schemas.microsoft.com/office/drawing/2014/main" id="{E946E55E-DDD5-4A02-8E48-7F60FF0ED8AB}"/>
            </a:ext>
          </a:extLst>
        </xdr:cNvPr>
        <xdr:cNvSpPr txBox="1"/>
      </xdr:nvSpPr>
      <xdr:spPr>
        <a:xfrm>
          <a:off x="164148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a:extLst>
            <a:ext uri="{FF2B5EF4-FFF2-40B4-BE49-F238E27FC236}">
              <a16:creationId xmlns:a16="http://schemas.microsoft.com/office/drawing/2014/main" id="{0338F27C-A668-4B8A-A5BE-EB922E8F5081}"/>
            </a:ext>
          </a:extLst>
        </xdr:cNvPr>
        <xdr:cNvSpPr txBox="1"/>
      </xdr:nvSpPr>
      <xdr:spPr>
        <a:xfrm>
          <a:off x="85535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106697</xdr:rowOff>
    </xdr:from>
    <xdr:ext cx="405111" cy="259045"/>
    <xdr:sp macro="" textlink="">
      <xdr:nvSpPr>
        <xdr:cNvPr id="205" name="n_1mainValue【体育館・プール】&#10;有形固定資産減価償却率">
          <a:extLst>
            <a:ext uri="{FF2B5EF4-FFF2-40B4-BE49-F238E27FC236}">
              <a16:creationId xmlns:a16="http://schemas.microsoft.com/office/drawing/2014/main" id="{2885941F-DA42-4326-B4F0-0090BB01DE12}"/>
            </a:ext>
          </a:extLst>
        </xdr:cNvPr>
        <xdr:cNvSpPr txBox="1"/>
      </xdr:nvSpPr>
      <xdr:spPr>
        <a:xfrm>
          <a:off x="32391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59072</xdr:rowOff>
    </xdr:from>
    <xdr:ext cx="405111" cy="259045"/>
    <xdr:sp macro="" textlink="">
      <xdr:nvSpPr>
        <xdr:cNvPr id="206" name="n_2mainValue【体育館・プール】&#10;有形固定資産減価償却率">
          <a:extLst>
            <a:ext uri="{FF2B5EF4-FFF2-40B4-BE49-F238E27FC236}">
              <a16:creationId xmlns:a16="http://schemas.microsoft.com/office/drawing/2014/main" id="{4E873FF3-44DE-43E1-849C-5AC3A3FB372C}"/>
            </a:ext>
          </a:extLst>
        </xdr:cNvPr>
        <xdr:cNvSpPr txBox="1"/>
      </xdr:nvSpPr>
      <xdr:spPr>
        <a:xfrm>
          <a:off x="2439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11447</xdr:rowOff>
    </xdr:from>
    <xdr:ext cx="405111" cy="259045"/>
    <xdr:sp macro="" textlink="">
      <xdr:nvSpPr>
        <xdr:cNvPr id="207" name="n_3mainValue【体育館・プール】&#10;有形固定資産減価償却率">
          <a:extLst>
            <a:ext uri="{FF2B5EF4-FFF2-40B4-BE49-F238E27FC236}">
              <a16:creationId xmlns:a16="http://schemas.microsoft.com/office/drawing/2014/main" id="{7371A56D-8938-4C5C-8B75-4EBC86CD2E68}"/>
            </a:ext>
          </a:extLst>
        </xdr:cNvPr>
        <xdr:cNvSpPr txBox="1"/>
      </xdr:nvSpPr>
      <xdr:spPr>
        <a:xfrm>
          <a:off x="164148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208" name="n_4mainValue【体育館・プール】&#10;有形固定資産減価償却率">
          <a:extLst>
            <a:ext uri="{FF2B5EF4-FFF2-40B4-BE49-F238E27FC236}">
              <a16:creationId xmlns:a16="http://schemas.microsoft.com/office/drawing/2014/main" id="{CD81B35D-BD75-4F15-977C-E012E70710D2}"/>
            </a:ext>
          </a:extLst>
        </xdr:cNvPr>
        <xdr:cNvSpPr txBox="1"/>
      </xdr:nvSpPr>
      <xdr:spPr>
        <a:xfrm>
          <a:off x="85535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2C6FF8C5-7462-4343-920A-6128FC5C4D01}"/>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8C2BB35-7945-475B-AC9B-C9CDDEBFA46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9DDBA84-B1D5-4F0C-BFBB-3FAFFE5F421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CCF9735E-D0E1-438C-A049-DC5E360DDABF}"/>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E6D2CDD-AEC0-4F0F-9907-9571C9EBA40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E169B02-227A-4B6B-BFF3-BD910EC9502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969EFBC2-C96A-4ABB-AB35-16D71CADE36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BB2AE24A-ECB5-4AE9-9FBB-C6A66C46F05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E0AF18CF-77F0-44AD-A4B9-275527A2355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EE6F5238-2039-422C-A2AB-98D8711AAF66}"/>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D4CE3539-B560-4163-B15D-85F1F528EAC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9D2631F9-EB9F-495D-8B32-463683DC42AA}"/>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2A0425BC-F213-4007-9C80-8C0239EAAB00}"/>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6555993A-B828-4FCB-B5F0-27A8C91A1327}"/>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1BE455D0-DDDB-4869-AA85-0FE70791D680}"/>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DCD047DF-826E-4AF1-B76E-6ED3B1DFB652}"/>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6DC37347-F514-4A37-A063-CE856E8F301D}"/>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6FE320E0-FFD0-4525-9F65-630CAD5881A3}"/>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1593CFBE-9F42-475E-8B78-901A72DBCE57}"/>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F7A14461-72C1-45EC-9FF8-C13B2CC7602B}"/>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656EDF21-1BAA-4804-ACFB-C6E8A31A6C0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42E7161D-EAEB-4395-87D9-A13984D43962}"/>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FE6AA8E0-0F73-44EF-AF7B-E8F9430FAB1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A6A8CE78-B255-48E5-AC7F-55910F7D6A66}"/>
            </a:ext>
          </a:extLst>
        </xdr:cNvPr>
        <xdr:cNvCxnSpPr/>
      </xdr:nvCxnSpPr>
      <xdr:spPr>
        <a:xfrm flipV="1">
          <a:off x="9429115" y="976884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552D21BA-250D-4BC5-8752-CF6381B8F9F9}"/>
            </a:ext>
          </a:extLst>
        </xdr:cNvPr>
        <xdr:cNvSpPr txBox="1"/>
      </xdr:nvSpPr>
      <xdr:spPr>
        <a:xfrm>
          <a:off x="946785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35376613-6A38-49C5-B635-7C71ADCB7337}"/>
            </a:ext>
          </a:extLst>
        </xdr:cNvPr>
        <xdr:cNvCxnSpPr/>
      </xdr:nvCxnSpPr>
      <xdr:spPr>
        <a:xfrm>
          <a:off x="9356090" y="10930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BC7F6580-9F37-484C-B584-AEC2239FF815}"/>
            </a:ext>
          </a:extLst>
        </xdr:cNvPr>
        <xdr:cNvSpPr txBox="1"/>
      </xdr:nvSpPr>
      <xdr:spPr>
        <a:xfrm>
          <a:off x="946785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530A0006-31FD-486E-BD5D-3FA5EBBBEFBB}"/>
            </a:ext>
          </a:extLst>
        </xdr:cNvPr>
        <xdr:cNvCxnSpPr/>
      </xdr:nvCxnSpPr>
      <xdr:spPr>
        <a:xfrm>
          <a:off x="9356090" y="97688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a:extLst>
            <a:ext uri="{FF2B5EF4-FFF2-40B4-BE49-F238E27FC236}">
              <a16:creationId xmlns:a16="http://schemas.microsoft.com/office/drawing/2014/main" id="{2FD88336-C6FB-4940-ABA1-10A302AF2A75}"/>
            </a:ext>
          </a:extLst>
        </xdr:cNvPr>
        <xdr:cNvSpPr txBox="1"/>
      </xdr:nvSpPr>
      <xdr:spPr>
        <a:xfrm>
          <a:off x="946785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1CA2A0BA-E5F5-4F3F-987A-68A2434D0B01}"/>
            </a:ext>
          </a:extLst>
        </xdr:cNvPr>
        <xdr:cNvSpPr/>
      </xdr:nvSpPr>
      <xdr:spPr>
        <a:xfrm>
          <a:off x="9394190" y="1055243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90353D03-23DD-4EAB-B8B2-3904B7498C56}"/>
            </a:ext>
          </a:extLst>
        </xdr:cNvPr>
        <xdr:cNvSpPr/>
      </xdr:nvSpPr>
      <xdr:spPr>
        <a:xfrm>
          <a:off x="8632190" y="105333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id="{85D4A0A5-35A4-480B-B736-FF596D31E0E0}"/>
            </a:ext>
          </a:extLst>
        </xdr:cNvPr>
        <xdr:cNvSpPr/>
      </xdr:nvSpPr>
      <xdr:spPr>
        <a:xfrm>
          <a:off x="7846060" y="105276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id="{6667E802-EB6C-41CE-827F-5B67A3653038}"/>
            </a:ext>
          </a:extLst>
        </xdr:cNvPr>
        <xdr:cNvSpPr/>
      </xdr:nvSpPr>
      <xdr:spPr>
        <a:xfrm>
          <a:off x="7029450" y="105333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id="{35824FC4-0529-4E26-ABB3-A4C5CE31A806}"/>
            </a:ext>
          </a:extLst>
        </xdr:cNvPr>
        <xdr:cNvSpPr/>
      </xdr:nvSpPr>
      <xdr:spPr>
        <a:xfrm>
          <a:off x="6231890" y="1054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A258DA5-EC9C-4F00-ACB3-E3DBFE0D7C6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A9CA3B7-78A3-4DD9-90F7-696AB3E6ECC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3C492CD-7DB4-4E0C-BF83-5A59AF4D858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E6C5440-61EA-49D1-8A31-A6AAA9CF3AC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8C452C0-38E6-4B85-8113-B268F7A11E50}"/>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48" name="楕円 247">
          <a:extLst>
            <a:ext uri="{FF2B5EF4-FFF2-40B4-BE49-F238E27FC236}">
              <a16:creationId xmlns:a16="http://schemas.microsoft.com/office/drawing/2014/main" id="{95774AA3-6836-47E2-AE1A-CAE66768A151}"/>
            </a:ext>
          </a:extLst>
        </xdr:cNvPr>
        <xdr:cNvSpPr/>
      </xdr:nvSpPr>
      <xdr:spPr>
        <a:xfrm>
          <a:off x="9394190" y="1072388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49" name="【体育館・プール】&#10;一人当たり面積該当値テキスト">
          <a:extLst>
            <a:ext uri="{FF2B5EF4-FFF2-40B4-BE49-F238E27FC236}">
              <a16:creationId xmlns:a16="http://schemas.microsoft.com/office/drawing/2014/main" id="{0BD2D798-F287-4B7A-AF65-C5B9636267B9}"/>
            </a:ext>
          </a:extLst>
        </xdr:cNvPr>
        <xdr:cNvSpPr txBox="1"/>
      </xdr:nvSpPr>
      <xdr:spPr>
        <a:xfrm>
          <a:off x="946785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50" name="楕円 249">
          <a:extLst>
            <a:ext uri="{FF2B5EF4-FFF2-40B4-BE49-F238E27FC236}">
              <a16:creationId xmlns:a16="http://schemas.microsoft.com/office/drawing/2014/main" id="{85659443-56D5-4118-BC0D-64D871145FD8}"/>
            </a:ext>
          </a:extLst>
        </xdr:cNvPr>
        <xdr:cNvSpPr/>
      </xdr:nvSpPr>
      <xdr:spPr>
        <a:xfrm>
          <a:off x="8632190" y="107238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148590</xdr:rowOff>
    </xdr:to>
    <xdr:cxnSp macro="">
      <xdr:nvCxnSpPr>
        <xdr:cNvPr id="251" name="直線コネクタ 250">
          <a:extLst>
            <a:ext uri="{FF2B5EF4-FFF2-40B4-BE49-F238E27FC236}">
              <a16:creationId xmlns:a16="http://schemas.microsoft.com/office/drawing/2014/main" id="{FB51E318-3C12-4889-B349-5A151458BE42}"/>
            </a:ext>
          </a:extLst>
        </xdr:cNvPr>
        <xdr:cNvCxnSpPr/>
      </xdr:nvCxnSpPr>
      <xdr:spPr>
        <a:xfrm>
          <a:off x="8686800" y="107784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52" name="楕円 251">
          <a:extLst>
            <a:ext uri="{FF2B5EF4-FFF2-40B4-BE49-F238E27FC236}">
              <a16:creationId xmlns:a16="http://schemas.microsoft.com/office/drawing/2014/main" id="{52BA9C48-710F-4E98-920B-B9AF567148AF}"/>
            </a:ext>
          </a:extLst>
        </xdr:cNvPr>
        <xdr:cNvSpPr/>
      </xdr:nvSpPr>
      <xdr:spPr>
        <a:xfrm>
          <a:off x="7846060" y="107238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148590</xdr:rowOff>
    </xdr:to>
    <xdr:cxnSp macro="">
      <xdr:nvCxnSpPr>
        <xdr:cNvPr id="253" name="直線コネクタ 252">
          <a:extLst>
            <a:ext uri="{FF2B5EF4-FFF2-40B4-BE49-F238E27FC236}">
              <a16:creationId xmlns:a16="http://schemas.microsoft.com/office/drawing/2014/main" id="{7363F3C7-9E0E-4A50-B307-489AF9F4678F}"/>
            </a:ext>
          </a:extLst>
        </xdr:cNvPr>
        <xdr:cNvCxnSpPr/>
      </xdr:nvCxnSpPr>
      <xdr:spPr>
        <a:xfrm>
          <a:off x="7889240" y="107784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54" name="楕円 253">
          <a:extLst>
            <a:ext uri="{FF2B5EF4-FFF2-40B4-BE49-F238E27FC236}">
              <a16:creationId xmlns:a16="http://schemas.microsoft.com/office/drawing/2014/main" id="{F5CAB671-02F5-4EFC-9222-AF4CFD7D0D76}"/>
            </a:ext>
          </a:extLst>
        </xdr:cNvPr>
        <xdr:cNvSpPr/>
      </xdr:nvSpPr>
      <xdr:spPr>
        <a:xfrm>
          <a:off x="7029450" y="107238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148590</xdr:rowOff>
    </xdr:to>
    <xdr:cxnSp macro="">
      <xdr:nvCxnSpPr>
        <xdr:cNvPr id="255" name="直線コネクタ 254">
          <a:extLst>
            <a:ext uri="{FF2B5EF4-FFF2-40B4-BE49-F238E27FC236}">
              <a16:creationId xmlns:a16="http://schemas.microsoft.com/office/drawing/2014/main" id="{10BCB782-86EA-489E-BE91-35D845B0D821}"/>
            </a:ext>
          </a:extLst>
        </xdr:cNvPr>
        <xdr:cNvCxnSpPr/>
      </xdr:nvCxnSpPr>
      <xdr:spPr>
        <a:xfrm>
          <a:off x="7084060" y="107784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97790</xdr:rowOff>
    </xdr:from>
    <xdr:to>
      <xdr:col>36</xdr:col>
      <xdr:colOff>165100</xdr:colOff>
      <xdr:row>63</xdr:row>
      <xdr:rowOff>27940</xdr:rowOff>
    </xdr:to>
    <xdr:sp macro="" textlink="">
      <xdr:nvSpPr>
        <xdr:cNvPr id="256" name="楕円 255">
          <a:extLst>
            <a:ext uri="{FF2B5EF4-FFF2-40B4-BE49-F238E27FC236}">
              <a16:creationId xmlns:a16="http://schemas.microsoft.com/office/drawing/2014/main" id="{C923B993-9818-4462-8332-797969D4DC77}"/>
            </a:ext>
          </a:extLst>
        </xdr:cNvPr>
        <xdr:cNvSpPr/>
      </xdr:nvSpPr>
      <xdr:spPr>
        <a:xfrm>
          <a:off x="6231890" y="107238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148590</xdr:rowOff>
    </xdr:from>
    <xdr:to>
      <xdr:col>41</xdr:col>
      <xdr:colOff>50800</xdr:colOff>
      <xdr:row>62</xdr:row>
      <xdr:rowOff>148590</xdr:rowOff>
    </xdr:to>
    <xdr:cxnSp macro="">
      <xdr:nvCxnSpPr>
        <xdr:cNvPr id="257" name="直線コネクタ 256">
          <a:extLst>
            <a:ext uri="{FF2B5EF4-FFF2-40B4-BE49-F238E27FC236}">
              <a16:creationId xmlns:a16="http://schemas.microsoft.com/office/drawing/2014/main" id="{5A60FB91-EA47-443E-840F-A4CEE87078B8}"/>
            </a:ext>
          </a:extLst>
        </xdr:cNvPr>
        <xdr:cNvCxnSpPr/>
      </xdr:nvCxnSpPr>
      <xdr:spPr>
        <a:xfrm>
          <a:off x="6286500" y="107784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C2E63D39-66FA-44A9-B046-6739FC50526B}"/>
            </a:ext>
          </a:extLst>
        </xdr:cNvPr>
        <xdr:cNvSpPr txBox="1"/>
      </xdr:nvSpPr>
      <xdr:spPr>
        <a:xfrm>
          <a:off x="84544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a:extLst>
            <a:ext uri="{FF2B5EF4-FFF2-40B4-BE49-F238E27FC236}">
              <a16:creationId xmlns:a16="http://schemas.microsoft.com/office/drawing/2014/main" id="{ECB40F22-7CAA-4BCB-9390-DC431798E3C9}"/>
            </a:ext>
          </a:extLst>
        </xdr:cNvPr>
        <xdr:cNvSpPr txBox="1"/>
      </xdr:nvSpPr>
      <xdr:spPr>
        <a:xfrm>
          <a:off x="767341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a:extLst>
            <a:ext uri="{FF2B5EF4-FFF2-40B4-BE49-F238E27FC236}">
              <a16:creationId xmlns:a16="http://schemas.microsoft.com/office/drawing/2014/main" id="{33C44E44-B8ED-44DE-AEFE-A384A42260C2}"/>
            </a:ext>
          </a:extLst>
        </xdr:cNvPr>
        <xdr:cNvSpPr txBox="1"/>
      </xdr:nvSpPr>
      <xdr:spPr>
        <a:xfrm>
          <a:off x="6866332"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a:extLst>
            <a:ext uri="{FF2B5EF4-FFF2-40B4-BE49-F238E27FC236}">
              <a16:creationId xmlns:a16="http://schemas.microsoft.com/office/drawing/2014/main" id="{4860DE68-F6A2-430C-A9EB-9AD6B9EA8EBB}"/>
            </a:ext>
          </a:extLst>
        </xdr:cNvPr>
        <xdr:cNvSpPr txBox="1"/>
      </xdr:nvSpPr>
      <xdr:spPr>
        <a:xfrm>
          <a:off x="6068772"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19067</xdr:rowOff>
    </xdr:from>
    <xdr:ext cx="469744" cy="259045"/>
    <xdr:sp macro="" textlink="">
      <xdr:nvSpPr>
        <xdr:cNvPr id="262" name="n_1mainValue【体育館・プール】&#10;一人当たり面積">
          <a:extLst>
            <a:ext uri="{FF2B5EF4-FFF2-40B4-BE49-F238E27FC236}">
              <a16:creationId xmlns:a16="http://schemas.microsoft.com/office/drawing/2014/main" id="{90FF9B4D-0510-4250-997B-BABBCCEE8754}"/>
            </a:ext>
          </a:extLst>
        </xdr:cNvPr>
        <xdr:cNvSpPr txBox="1"/>
      </xdr:nvSpPr>
      <xdr:spPr>
        <a:xfrm>
          <a:off x="845446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63" name="n_2mainValue【体育館・プール】&#10;一人当たり面積">
          <a:extLst>
            <a:ext uri="{FF2B5EF4-FFF2-40B4-BE49-F238E27FC236}">
              <a16:creationId xmlns:a16="http://schemas.microsoft.com/office/drawing/2014/main" id="{A32C4B4F-C63D-46F7-908A-A36C61B429BE}"/>
            </a:ext>
          </a:extLst>
        </xdr:cNvPr>
        <xdr:cNvSpPr txBox="1"/>
      </xdr:nvSpPr>
      <xdr:spPr>
        <a:xfrm>
          <a:off x="767341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64" name="n_3mainValue【体育館・プール】&#10;一人当たり面積">
          <a:extLst>
            <a:ext uri="{FF2B5EF4-FFF2-40B4-BE49-F238E27FC236}">
              <a16:creationId xmlns:a16="http://schemas.microsoft.com/office/drawing/2014/main" id="{0D816BBD-256C-4A53-9C84-6220324BFEE0}"/>
            </a:ext>
          </a:extLst>
        </xdr:cNvPr>
        <xdr:cNvSpPr txBox="1"/>
      </xdr:nvSpPr>
      <xdr:spPr>
        <a:xfrm>
          <a:off x="6866332"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19067</xdr:rowOff>
    </xdr:from>
    <xdr:ext cx="469744" cy="259045"/>
    <xdr:sp macro="" textlink="">
      <xdr:nvSpPr>
        <xdr:cNvPr id="265" name="n_4mainValue【体育館・プール】&#10;一人当たり面積">
          <a:extLst>
            <a:ext uri="{FF2B5EF4-FFF2-40B4-BE49-F238E27FC236}">
              <a16:creationId xmlns:a16="http://schemas.microsoft.com/office/drawing/2014/main" id="{278942E3-D903-4D2F-BAA7-576086AB4C46}"/>
            </a:ext>
          </a:extLst>
        </xdr:cNvPr>
        <xdr:cNvSpPr txBox="1"/>
      </xdr:nvSpPr>
      <xdr:spPr>
        <a:xfrm>
          <a:off x="6068772"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02EE012-2A30-4F90-AF98-9A451825BC9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8D3A289-CAAA-4E57-9BDA-89909EF702B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570B9D3-89CE-439F-89A0-9BA3406C4CB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7D22A25-D58D-4C7A-94B1-F143C117296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28C05C67-2206-4453-921C-0C782842C61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43D750E-58D1-416A-8984-36875F8A567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19477BE-3970-4879-947B-A81A3D0C78C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7A6577A-5B38-4EDA-AFF8-6A53D438B89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EAC5484-3C3E-4240-ABBB-BB8CDFA97E00}"/>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835708F4-7521-48D2-8903-91DD31D669E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D8FA196-A4E6-4368-B993-F5C9013E6F48}"/>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AD4353A2-72EC-4A86-95E7-B222D94C9073}"/>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C4686209-55B7-48BC-B177-DAECEF4F9CB2}"/>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32EE0ED-9CC8-43E9-B5EB-B7D3D002376C}"/>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A1554497-56E6-4AE3-93D8-A9B9200C57EE}"/>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309FD0AF-4C91-47F7-A813-C07D32D35884}"/>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3EB0CA3B-FDC7-41E1-B9FD-ECB757028550}"/>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54841880-A02D-42B1-9D09-8B5C980192CA}"/>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61ACDFEF-1E83-49B3-B396-649CC297B964}"/>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386F568B-09A7-4062-B965-1605F6DCDD84}"/>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CFCAFEEF-0001-4D34-ABF3-363822E7655A}"/>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E7BCBF0-C520-48AD-8A45-F9A1E474F877}"/>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92DF602B-C972-4B85-8961-0992CAE189F5}"/>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800F50CD-C6F5-4FE5-BFCE-18FAC3BE6FA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5BF77188-A647-4B1D-AC31-3061D57F0521}"/>
            </a:ext>
          </a:extLst>
        </xdr:cNvPr>
        <xdr:cNvCxnSpPr/>
      </xdr:nvCxnSpPr>
      <xdr:spPr>
        <a:xfrm flipV="1">
          <a:off x="4173855" y="13531216"/>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4FFE069-54BB-4150-9AB3-E80ADB524093}"/>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50DF6650-5583-4A1A-9F9B-3EBD16D39F61}"/>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C1D3B076-C8F9-4102-AB9F-B9CC46F69472}"/>
            </a:ext>
          </a:extLst>
        </xdr:cNvPr>
        <xdr:cNvSpPr txBox="1"/>
      </xdr:nvSpPr>
      <xdr:spPr>
        <a:xfrm>
          <a:off x="4212590" y="1330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64F2B2C4-AF49-4B7A-A103-D43304821428}"/>
            </a:ext>
          </a:extLst>
        </xdr:cNvPr>
        <xdr:cNvCxnSpPr/>
      </xdr:nvCxnSpPr>
      <xdr:spPr>
        <a:xfrm>
          <a:off x="4112260" y="13531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91C1088-3D48-4382-8229-B49AA1962292}"/>
            </a:ext>
          </a:extLst>
        </xdr:cNvPr>
        <xdr:cNvSpPr txBox="1"/>
      </xdr:nvSpPr>
      <xdr:spPr>
        <a:xfrm>
          <a:off x="421259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CA115EAA-36B9-41CB-A2C8-918B5872E709}"/>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a:extLst>
            <a:ext uri="{FF2B5EF4-FFF2-40B4-BE49-F238E27FC236}">
              <a16:creationId xmlns:a16="http://schemas.microsoft.com/office/drawing/2014/main" id="{E503AFCE-F5E9-448D-AB7C-667C2152F35D}"/>
            </a:ext>
          </a:extLst>
        </xdr:cNvPr>
        <xdr:cNvSpPr/>
      </xdr:nvSpPr>
      <xdr:spPr>
        <a:xfrm>
          <a:off x="3388360" y="140004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85BAF4F0-ABFC-4988-866C-869FA4A30600}"/>
            </a:ext>
          </a:extLst>
        </xdr:cNvPr>
        <xdr:cNvSpPr/>
      </xdr:nvSpPr>
      <xdr:spPr>
        <a:xfrm>
          <a:off x="25717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a:extLst>
            <a:ext uri="{FF2B5EF4-FFF2-40B4-BE49-F238E27FC236}">
              <a16:creationId xmlns:a16="http://schemas.microsoft.com/office/drawing/2014/main" id="{6928204F-B087-47CA-A09B-6B167EAAAF9B}"/>
            </a:ext>
          </a:extLst>
        </xdr:cNvPr>
        <xdr:cNvSpPr/>
      </xdr:nvSpPr>
      <xdr:spPr>
        <a:xfrm>
          <a:off x="17741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a:extLst>
            <a:ext uri="{FF2B5EF4-FFF2-40B4-BE49-F238E27FC236}">
              <a16:creationId xmlns:a16="http://schemas.microsoft.com/office/drawing/2014/main" id="{5CB5D7D3-879D-4B34-B1A1-0B5517F1C393}"/>
            </a:ext>
          </a:extLst>
        </xdr:cNvPr>
        <xdr:cNvSpPr/>
      </xdr:nvSpPr>
      <xdr:spPr>
        <a:xfrm>
          <a:off x="988060" y="1395285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7CC4B41-0CFE-47FE-81E6-0AF7E5E0510C}"/>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5411CD3-B6E8-49AB-8641-95F99B0695CF}"/>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B2342AF-CFD1-41EC-97D7-7501B6F7BE22}"/>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190F989-1E7F-433F-83C4-F0FDC0C76B12}"/>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1D045FA-164E-4652-982C-9ADF00EC4DF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53975</xdr:rowOff>
    </xdr:from>
    <xdr:to>
      <xdr:col>24</xdr:col>
      <xdr:colOff>114300</xdr:colOff>
      <xdr:row>83</xdr:row>
      <xdr:rowOff>155575</xdr:rowOff>
    </xdr:to>
    <xdr:sp macro="" textlink="">
      <xdr:nvSpPr>
        <xdr:cNvPr id="306" name="楕円 305">
          <a:extLst>
            <a:ext uri="{FF2B5EF4-FFF2-40B4-BE49-F238E27FC236}">
              <a16:creationId xmlns:a16="http://schemas.microsoft.com/office/drawing/2014/main" id="{117189AB-42FD-4983-A4BC-A066DCF52B7B}"/>
            </a:ext>
          </a:extLst>
        </xdr:cNvPr>
        <xdr:cNvSpPr/>
      </xdr:nvSpPr>
      <xdr:spPr>
        <a:xfrm>
          <a:off x="4131310" y="142881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32402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626F861B-5A86-4AFB-B9BD-0B1C6A1E2C32}"/>
            </a:ext>
          </a:extLst>
        </xdr:cNvPr>
        <xdr:cNvSpPr txBox="1"/>
      </xdr:nvSpPr>
      <xdr:spPr>
        <a:xfrm>
          <a:off x="421259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308" name="楕円 307">
          <a:extLst>
            <a:ext uri="{FF2B5EF4-FFF2-40B4-BE49-F238E27FC236}">
              <a16:creationId xmlns:a16="http://schemas.microsoft.com/office/drawing/2014/main" id="{F8ED4AF7-C812-4081-8B3B-6324B188531B}"/>
            </a:ext>
          </a:extLst>
        </xdr:cNvPr>
        <xdr:cNvSpPr/>
      </xdr:nvSpPr>
      <xdr:spPr>
        <a:xfrm>
          <a:off x="3388360" y="1441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84</xdr:row>
      <xdr:rowOff>64770</xdr:rowOff>
    </xdr:to>
    <xdr:cxnSp macro="">
      <xdr:nvCxnSpPr>
        <xdr:cNvPr id="309" name="直線コネクタ 308">
          <a:extLst>
            <a:ext uri="{FF2B5EF4-FFF2-40B4-BE49-F238E27FC236}">
              <a16:creationId xmlns:a16="http://schemas.microsoft.com/office/drawing/2014/main" id="{9BDF5488-9FEB-4003-BDFB-1739622AE0B9}"/>
            </a:ext>
          </a:extLst>
        </xdr:cNvPr>
        <xdr:cNvCxnSpPr/>
      </xdr:nvCxnSpPr>
      <xdr:spPr>
        <a:xfrm flipV="1">
          <a:off x="3431540" y="14333220"/>
          <a:ext cx="74295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8255</xdr:rowOff>
    </xdr:from>
    <xdr:to>
      <xdr:col>15</xdr:col>
      <xdr:colOff>101600</xdr:colOff>
      <xdr:row>84</xdr:row>
      <xdr:rowOff>109855</xdr:rowOff>
    </xdr:to>
    <xdr:sp macro="" textlink="">
      <xdr:nvSpPr>
        <xdr:cNvPr id="310" name="楕円 309">
          <a:extLst>
            <a:ext uri="{FF2B5EF4-FFF2-40B4-BE49-F238E27FC236}">
              <a16:creationId xmlns:a16="http://schemas.microsoft.com/office/drawing/2014/main" id="{15FC96D9-4533-47DF-841A-2AFFB5718BA9}"/>
            </a:ext>
          </a:extLst>
        </xdr:cNvPr>
        <xdr:cNvSpPr/>
      </xdr:nvSpPr>
      <xdr:spPr>
        <a:xfrm>
          <a:off x="2571750" y="14411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59055</xdr:rowOff>
    </xdr:from>
    <xdr:to>
      <xdr:col>19</xdr:col>
      <xdr:colOff>177800</xdr:colOff>
      <xdr:row>84</xdr:row>
      <xdr:rowOff>64770</xdr:rowOff>
    </xdr:to>
    <xdr:cxnSp macro="">
      <xdr:nvCxnSpPr>
        <xdr:cNvPr id="311" name="直線コネクタ 310">
          <a:extLst>
            <a:ext uri="{FF2B5EF4-FFF2-40B4-BE49-F238E27FC236}">
              <a16:creationId xmlns:a16="http://schemas.microsoft.com/office/drawing/2014/main" id="{28EC4AB2-FC88-4160-AC27-BB3275464283}"/>
            </a:ext>
          </a:extLst>
        </xdr:cNvPr>
        <xdr:cNvCxnSpPr/>
      </xdr:nvCxnSpPr>
      <xdr:spPr>
        <a:xfrm>
          <a:off x="2626360" y="14457045"/>
          <a:ext cx="80518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162561</xdr:rowOff>
    </xdr:from>
    <xdr:to>
      <xdr:col>10</xdr:col>
      <xdr:colOff>165100</xdr:colOff>
      <xdr:row>84</xdr:row>
      <xdr:rowOff>92711</xdr:rowOff>
    </xdr:to>
    <xdr:sp macro="" textlink="">
      <xdr:nvSpPr>
        <xdr:cNvPr id="312" name="楕円 311">
          <a:extLst>
            <a:ext uri="{FF2B5EF4-FFF2-40B4-BE49-F238E27FC236}">
              <a16:creationId xmlns:a16="http://schemas.microsoft.com/office/drawing/2014/main" id="{BB2E76A1-C1CA-4999-9912-EC648C80B1A6}"/>
            </a:ext>
          </a:extLst>
        </xdr:cNvPr>
        <xdr:cNvSpPr/>
      </xdr:nvSpPr>
      <xdr:spPr>
        <a:xfrm>
          <a:off x="1774190" y="143948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41911</xdr:rowOff>
    </xdr:from>
    <xdr:to>
      <xdr:col>15</xdr:col>
      <xdr:colOff>50800</xdr:colOff>
      <xdr:row>84</xdr:row>
      <xdr:rowOff>59055</xdr:rowOff>
    </xdr:to>
    <xdr:cxnSp macro="">
      <xdr:nvCxnSpPr>
        <xdr:cNvPr id="313" name="直線コネクタ 312">
          <a:extLst>
            <a:ext uri="{FF2B5EF4-FFF2-40B4-BE49-F238E27FC236}">
              <a16:creationId xmlns:a16="http://schemas.microsoft.com/office/drawing/2014/main" id="{1A5A2C3E-64A0-411D-81EF-8C79BB585FBD}"/>
            </a:ext>
          </a:extLst>
        </xdr:cNvPr>
        <xdr:cNvCxnSpPr/>
      </xdr:nvCxnSpPr>
      <xdr:spPr>
        <a:xfrm>
          <a:off x="1828800" y="14445616"/>
          <a:ext cx="79756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132080</xdr:rowOff>
    </xdr:from>
    <xdr:to>
      <xdr:col>6</xdr:col>
      <xdr:colOff>38100</xdr:colOff>
      <xdr:row>84</xdr:row>
      <xdr:rowOff>62230</xdr:rowOff>
    </xdr:to>
    <xdr:sp macro="" textlink="">
      <xdr:nvSpPr>
        <xdr:cNvPr id="314" name="楕円 313">
          <a:extLst>
            <a:ext uri="{FF2B5EF4-FFF2-40B4-BE49-F238E27FC236}">
              <a16:creationId xmlns:a16="http://schemas.microsoft.com/office/drawing/2014/main" id="{F1FAA808-15A4-4FC4-BADA-804D5A4275A6}"/>
            </a:ext>
          </a:extLst>
        </xdr:cNvPr>
        <xdr:cNvSpPr/>
      </xdr:nvSpPr>
      <xdr:spPr>
        <a:xfrm>
          <a:off x="988060" y="143662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xdr:rowOff>
    </xdr:from>
    <xdr:to>
      <xdr:col>10</xdr:col>
      <xdr:colOff>114300</xdr:colOff>
      <xdr:row>84</xdr:row>
      <xdr:rowOff>41911</xdr:rowOff>
    </xdr:to>
    <xdr:cxnSp macro="">
      <xdr:nvCxnSpPr>
        <xdr:cNvPr id="315" name="直線コネクタ 314">
          <a:extLst>
            <a:ext uri="{FF2B5EF4-FFF2-40B4-BE49-F238E27FC236}">
              <a16:creationId xmlns:a16="http://schemas.microsoft.com/office/drawing/2014/main" id="{DCABA14C-1512-4FA3-8EEA-B307277D5BAE}"/>
            </a:ext>
          </a:extLst>
        </xdr:cNvPr>
        <xdr:cNvCxnSpPr/>
      </xdr:nvCxnSpPr>
      <xdr:spPr>
        <a:xfrm>
          <a:off x="1031240" y="14417040"/>
          <a:ext cx="7975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6" name="n_1aveValue【福祉施設】&#10;有形固定資産減価償却率">
          <a:extLst>
            <a:ext uri="{FF2B5EF4-FFF2-40B4-BE49-F238E27FC236}">
              <a16:creationId xmlns:a16="http://schemas.microsoft.com/office/drawing/2014/main" id="{30AB98EE-CD6C-4306-94A1-3E7F94D3BC2E}"/>
            </a:ext>
          </a:extLst>
        </xdr:cNvPr>
        <xdr:cNvSpPr txBox="1"/>
      </xdr:nvSpPr>
      <xdr:spPr>
        <a:xfrm>
          <a:off x="32391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福祉施設】&#10;有形固定資産減価償却率">
          <a:extLst>
            <a:ext uri="{FF2B5EF4-FFF2-40B4-BE49-F238E27FC236}">
              <a16:creationId xmlns:a16="http://schemas.microsoft.com/office/drawing/2014/main" id="{6E829561-9F7A-4228-9D59-5F65CEB1DCA7}"/>
            </a:ext>
          </a:extLst>
        </xdr:cNvPr>
        <xdr:cNvSpPr txBox="1"/>
      </xdr:nvSpPr>
      <xdr:spPr>
        <a:xfrm>
          <a:off x="2439044" y="1377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8" name="n_3aveValue【福祉施設】&#10;有形固定資産減価償却率">
          <a:extLst>
            <a:ext uri="{FF2B5EF4-FFF2-40B4-BE49-F238E27FC236}">
              <a16:creationId xmlns:a16="http://schemas.microsoft.com/office/drawing/2014/main" id="{10D10299-97DE-417D-845A-B3657D6086B3}"/>
            </a:ext>
          </a:extLst>
        </xdr:cNvPr>
        <xdr:cNvSpPr txBox="1"/>
      </xdr:nvSpPr>
      <xdr:spPr>
        <a:xfrm>
          <a:off x="164148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19" name="n_4aveValue【福祉施設】&#10;有形固定資産減価償却率">
          <a:extLst>
            <a:ext uri="{FF2B5EF4-FFF2-40B4-BE49-F238E27FC236}">
              <a16:creationId xmlns:a16="http://schemas.microsoft.com/office/drawing/2014/main" id="{D5CAB675-0EE2-46AA-9C43-05AB2D40C083}"/>
            </a:ext>
          </a:extLst>
        </xdr:cNvPr>
        <xdr:cNvSpPr txBox="1"/>
      </xdr:nvSpPr>
      <xdr:spPr>
        <a:xfrm>
          <a:off x="855354" y="1373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106697</xdr:rowOff>
    </xdr:from>
    <xdr:ext cx="405111" cy="259045"/>
    <xdr:sp macro="" textlink="">
      <xdr:nvSpPr>
        <xdr:cNvPr id="320" name="n_1mainValue【福祉施設】&#10;有形固定資産減価償却率">
          <a:extLst>
            <a:ext uri="{FF2B5EF4-FFF2-40B4-BE49-F238E27FC236}">
              <a16:creationId xmlns:a16="http://schemas.microsoft.com/office/drawing/2014/main" id="{F4E2FF3F-69B7-416D-9A22-69265251996E}"/>
            </a:ext>
          </a:extLst>
        </xdr:cNvPr>
        <xdr:cNvSpPr txBox="1"/>
      </xdr:nvSpPr>
      <xdr:spPr>
        <a:xfrm>
          <a:off x="3239144" y="145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100982</xdr:rowOff>
    </xdr:from>
    <xdr:ext cx="405111" cy="259045"/>
    <xdr:sp macro="" textlink="">
      <xdr:nvSpPr>
        <xdr:cNvPr id="321" name="n_2mainValue【福祉施設】&#10;有形固定資産減価償却率">
          <a:extLst>
            <a:ext uri="{FF2B5EF4-FFF2-40B4-BE49-F238E27FC236}">
              <a16:creationId xmlns:a16="http://schemas.microsoft.com/office/drawing/2014/main" id="{D3E5B42F-CD68-46DB-8BC6-CA396589B8BD}"/>
            </a:ext>
          </a:extLst>
        </xdr:cNvPr>
        <xdr:cNvSpPr txBox="1"/>
      </xdr:nvSpPr>
      <xdr:spPr>
        <a:xfrm>
          <a:off x="24390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83838</xdr:rowOff>
    </xdr:from>
    <xdr:ext cx="405111" cy="259045"/>
    <xdr:sp macro="" textlink="">
      <xdr:nvSpPr>
        <xdr:cNvPr id="322" name="n_3mainValue【福祉施設】&#10;有形固定資産減価償却率">
          <a:extLst>
            <a:ext uri="{FF2B5EF4-FFF2-40B4-BE49-F238E27FC236}">
              <a16:creationId xmlns:a16="http://schemas.microsoft.com/office/drawing/2014/main" id="{1F82A9D3-A0AC-42F2-9AF9-06D2B0A58E0F}"/>
            </a:ext>
          </a:extLst>
        </xdr:cNvPr>
        <xdr:cNvSpPr txBox="1"/>
      </xdr:nvSpPr>
      <xdr:spPr>
        <a:xfrm>
          <a:off x="1641484" y="1448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53357</xdr:rowOff>
    </xdr:from>
    <xdr:ext cx="405111" cy="259045"/>
    <xdr:sp macro="" textlink="">
      <xdr:nvSpPr>
        <xdr:cNvPr id="323" name="n_4mainValue【福祉施設】&#10;有形固定資産減価償却率">
          <a:extLst>
            <a:ext uri="{FF2B5EF4-FFF2-40B4-BE49-F238E27FC236}">
              <a16:creationId xmlns:a16="http://schemas.microsoft.com/office/drawing/2014/main" id="{3D525B2B-A377-4C92-9EBB-099CAED9E2F8}"/>
            </a:ext>
          </a:extLst>
        </xdr:cNvPr>
        <xdr:cNvSpPr txBox="1"/>
      </xdr:nvSpPr>
      <xdr:spPr>
        <a:xfrm>
          <a:off x="855354"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23B418A-A949-4FBB-AF79-E9A866E3BF4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51AFBEA3-022C-4B56-8129-19324AF87D6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8086705-27E4-426A-86A4-EDC3E85EA1C8}"/>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5BC87FD-F7EF-4F84-88EF-2CAE5596A3E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1E7A4269-524C-4B49-A18E-FE170A6E4AA6}"/>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45C8953-C0EC-49C3-9FF5-15C3C1DF214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7E797AD-D9E6-47CA-AB1A-738556DABD2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98E26D0-ABB8-469F-A360-B7DFA70D3887}"/>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DCCE5C5-919F-48D7-A2E1-FA27C58DA20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B973F5A-791F-4A04-A630-917A2D819D8C}"/>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5ABF0D46-6064-4999-9EE0-7BC8F1AE712F}"/>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972F94F0-76AF-4278-B2E8-9D99AB2DFE4C}"/>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2DB068E9-2E81-4826-9AD6-DD9035657694}"/>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293E611C-232D-47B5-B447-868FD6DFCCED}"/>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60EC08F9-AC94-4398-A914-43BF96F22767}"/>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379110E8-2EFA-450A-BB6E-6D75EC21E281}"/>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3D06495A-C886-4350-9605-C43251397675}"/>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659A672C-E876-4B21-85E6-EEBCAB9CC2E4}"/>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D0EF0AE9-E025-45B1-9439-EFF9E3E128EB}"/>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171110A4-B0FB-4D0C-9F09-51B66B4DB374}"/>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F776E254-DCDA-4C77-883D-A4F3BCE7FBBB}"/>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FDFB2948-BAAE-44CD-A9CE-2E2BFF561EAB}"/>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79644C62-CBE5-4EFE-ABFA-2264A628159F}"/>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1394C6B5-B68E-4437-985C-F789B0778264}"/>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14953CD4-9FB9-41CE-9449-4B1450742ADB}"/>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8FE3E079-8AD8-4B12-9D93-3485314CF901}"/>
            </a:ext>
          </a:extLst>
        </xdr:cNvPr>
        <xdr:cNvCxnSpPr/>
      </xdr:nvCxnSpPr>
      <xdr:spPr>
        <a:xfrm flipV="1">
          <a:off x="9429115" y="13487400"/>
          <a:ext cx="0" cy="138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F9DA3EF5-E2B4-4CD3-A622-D1DA8FF9DD52}"/>
            </a:ext>
          </a:extLst>
        </xdr:cNvPr>
        <xdr:cNvSpPr txBox="1"/>
      </xdr:nvSpPr>
      <xdr:spPr>
        <a:xfrm>
          <a:off x="9467850"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BCE68D51-CCAF-41F5-80F0-5F75ACF3259B}"/>
            </a:ext>
          </a:extLst>
        </xdr:cNvPr>
        <xdr:cNvCxnSpPr/>
      </xdr:nvCxnSpPr>
      <xdr:spPr>
        <a:xfrm>
          <a:off x="9356090" y="1487179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7E7C740A-5864-4210-8654-C2368E2EE8FD}"/>
            </a:ext>
          </a:extLst>
        </xdr:cNvPr>
        <xdr:cNvSpPr txBox="1"/>
      </xdr:nvSpPr>
      <xdr:spPr>
        <a:xfrm>
          <a:off x="9467850" y="132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38BE2904-E71C-479E-9EA1-0BD4AA583AC6}"/>
            </a:ext>
          </a:extLst>
        </xdr:cNvPr>
        <xdr:cNvCxnSpPr/>
      </xdr:nvCxnSpPr>
      <xdr:spPr>
        <a:xfrm>
          <a:off x="9356090" y="134874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a:extLst>
            <a:ext uri="{FF2B5EF4-FFF2-40B4-BE49-F238E27FC236}">
              <a16:creationId xmlns:a16="http://schemas.microsoft.com/office/drawing/2014/main" id="{F9CE1FBC-88FD-4360-B28E-FF326B12EF7C}"/>
            </a:ext>
          </a:extLst>
        </xdr:cNvPr>
        <xdr:cNvSpPr txBox="1"/>
      </xdr:nvSpPr>
      <xdr:spPr>
        <a:xfrm>
          <a:off x="9467850" y="1418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F6F4D453-31C7-4DCF-9E1A-402742346AA6}"/>
            </a:ext>
          </a:extLst>
        </xdr:cNvPr>
        <xdr:cNvSpPr/>
      </xdr:nvSpPr>
      <xdr:spPr>
        <a:xfrm>
          <a:off x="9394190" y="143254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a:extLst>
            <a:ext uri="{FF2B5EF4-FFF2-40B4-BE49-F238E27FC236}">
              <a16:creationId xmlns:a16="http://schemas.microsoft.com/office/drawing/2014/main" id="{3A95C504-F174-40CE-ABDB-B372E9E8F37E}"/>
            </a:ext>
          </a:extLst>
        </xdr:cNvPr>
        <xdr:cNvSpPr/>
      </xdr:nvSpPr>
      <xdr:spPr>
        <a:xfrm>
          <a:off x="8632190" y="142946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a:extLst>
            <a:ext uri="{FF2B5EF4-FFF2-40B4-BE49-F238E27FC236}">
              <a16:creationId xmlns:a16="http://schemas.microsoft.com/office/drawing/2014/main" id="{2BEA5019-34F1-41A5-84A0-616D0B2DE9B1}"/>
            </a:ext>
          </a:extLst>
        </xdr:cNvPr>
        <xdr:cNvSpPr/>
      </xdr:nvSpPr>
      <xdr:spPr>
        <a:xfrm>
          <a:off x="7846060" y="1428949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a:extLst>
            <a:ext uri="{FF2B5EF4-FFF2-40B4-BE49-F238E27FC236}">
              <a16:creationId xmlns:a16="http://schemas.microsoft.com/office/drawing/2014/main" id="{2D35AF2D-BC26-4A53-BE04-DDA2EBE24599}"/>
            </a:ext>
          </a:extLst>
        </xdr:cNvPr>
        <xdr:cNvSpPr/>
      </xdr:nvSpPr>
      <xdr:spPr>
        <a:xfrm>
          <a:off x="7029450" y="142894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a:extLst>
            <a:ext uri="{FF2B5EF4-FFF2-40B4-BE49-F238E27FC236}">
              <a16:creationId xmlns:a16="http://schemas.microsoft.com/office/drawing/2014/main" id="{BE20D534-1F1C-49E0-8DBB-813ACFF04D60}"/>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D18BEE5-8684-4B78-B9B4-11CDD9B8DE1C}"/>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80F1401-D8C6-4E74-A33C-E763B94F071F}"/>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5BC23CB-47D1-463C-BB76-746A01589DD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D3F0D3D-2C83-4D92-BDBE-3477A5EDCB2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811626D-DCA1-4A0F-A2F9-D85687E291B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65" name="楕円 364">
          <a:extLst>
            <a:ext uri="{FF2B5EF4-FFF2-40B4-BE49-F238E27FC236}">
              <a16:creationId xmlns:a16="http://schemas.microsoft.com/office/drawing/2014/main" id="{96817152-15AD-4509-9812-855D33D057C1}"/>
            </a:ext>
          </a:extLst>
        </xdr:cNvPr>
        <xdr:cNvSpPr/>
      </xdr:nvSpPr>
      <xdr:spPr>
        <a:xfrm>
          <a:off x="9394190" y="1459946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6548</xdr:rowOff>
    </xdr:from>
    <xdr:ext cx="469744" cy="259045"/>
    <xdr:sp macro="" textlink="">
      <xdr:nvSpPr>
        <xdr:cNvPr id="366" name="【福祉施設】&#10;一人当たり面積該当値テキスト">
          <a:extLst>
            <a:ext uri="{FF2B5EF4-FFF2-40B4-BE49-F238E27FC236}">
              <a16:creationId xmlns:a16="http://schemas.microsoft.com/office/drawing/2014/main" id="{5A1B41BC-7EAE-47A5-BF7B-E65421A7DDBA}"/>
            </a:ext>
          </a:extLst>
        </xdr:cNvPr>
        <xdr:cNvSpPr txBox="1"/>
      </xdr:nvSpPr>
      <xdr:spPr>
        <a:xfrm>
          <a:off x="9467850" y="1458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67" name="楕円 366">
          <a:extLst>
            <a:ext uri="{FF2B5EF4-FFF2-40B4-BE49-F238E27FC236}">
              <a16:creationId xmlns:a16="http://schemas.microsoft.com/office/drawing/2014/main" id="{F232B18B-D827-4B90-9596-D879691DBF67}"/>
            </a:ext>
          </a:extLst>
        </xdr:cNvPr>
        <xdr:cNvSpPr/>
      </xdr:nvSpPr>
      <xdr:spPr>
        <a:xfrm>
          <a:off x="8632190" y="1459946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68" name="直線コネクタ 367">
          <a:extLst>
            <a:ext uri="{FF2B5EF4-FFF2-40B4-BE49-F238E27FC236}">
              <a16:creationId xmlns:a16="http://schemas.microsoft.com/office/drawing/2014/main" id="{B8B675CB-6D23-498B-8656-33E440C89CCA}"/>
            </a:ext>
          </a:extLst>
        </xdr:cNvPr>
        <xdr:cNvCxnSpPr/>
      </xdr:nvCxnSpPr>
      <xdr:spPr>
        <a:xfrm>
          <a:off x="8686800" y="1465217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9" name="楕円 368">
          <a:extLst>
            <a:ext uri="{FF2B5EF4-FFF2-40B4-BE49-F238E27FC236}">
              <a16:creationId xmlns:a16="http://schemas.microsoft.com/office/drawing/2014/main" id="{0786662F-6486-4EEC-8397-B63DAC406C6E}"/>
            </a:ext>
          </a:extLst>
        </xdr:cNvPr>
        <xdr:cNvSpPr/>
      </xdr:nvSpPr>
      <xdr:spPr>
        <a:xfrm>
          <a:off x="7846060" y="145994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70" name="直線コネクタ 369">
          <a:extLst>
            <a:ext uri="{FF2B5EF4-FFF2-40B4-BE49-F238E27FC236}">
              <a16:creationId xmlns:a16="http://schemas.microsoft.com/office/drawing/2014/main" id="{0C686CBF-B1E7-47DF-823F-CBEE5F2CEC08}"/>
            </a:ext>
          </a:extLst>
        </xdr:cNvPr>
        <xdr:cNvCxnSpPr/>
      </xdr:nvCxnSpPr>
      <xdr:spPr>
        <a:xfrm>
          <a:off x="7889240" y="1465217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71" name="楕円 370">
          <a:extLst>
            <a:ext uri="{FF2B5EF4-FFF2-40B4-BE49-F238E27FC236}">
              <a16:creationId xmlns:a16="http://schemas.microsoft.com/office/drawing/2014/main" id="{202E7129-55DF-45F6-A733-95733375FD25}"/>
            </a:ext>
          </a:extLst>
        </xdr:cNvPr>
        <xdr:cNvSpPr/>
      </xdr:nvSpPr>
      <xdr:spPr>
        <a:xfrm>
          <a:off x="7029450" y="1459946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72" name="直線コネクタ 371">
          <a:extLst>
            <a:ext uri="{FF2B5EF4-FFF2-40B4-BE49-F238E27FC236}">
              <a16:creationId xmlns:a16="http://schemas.microsoft.com/office/drawing/2014/main" id="{C6FB9805-9945-40C5-86C9-6ED494CFD06F}"/>
            </a:ext>
          </a:extLst>
        </xdr:cNvPr>
        <xdr:cNvCxnSpPr/>
      </xdr:nvCxnSpPr>
      <xdr:spPr>
        <a:xfrm>
          <a:off x="7084060" y="1465217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73" name="楕円 372">
          <a:extLst>
            <a:ext uri="{FF2B5EF4-FFF2-40B4-BE49-F238E27FC236}">
              <a16:creationId xmlns:a16="http://schemas.microsoft.com/office/drawing/2014/main" id="{068280AF-48A3-405C-8F55-59E8F2DE7E18}"/>
            </a:ext>
          </a:extLst>
        </xdr:cNvPr>
        <xdr:cNvSpPr/>
      </xdr:nvSpPr>
      <xdr:spPr>
        <a:xfrm>
          <a:off x="6231890" y="1459946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78921</xdr:rowOff>
    </xdr:from>
    <xdr:to>
      <xdr:col>41</xdr:col>
      <xdr:colOff>50800</xdr:colOff>
      <xdr:row>85</xdr:row>
      <xdr:rowOff>78921</xdr:rowOff>
    </xdr:to>
    <xdr:cxnSp macro="">
      <xdr:nvCxnSpPr>
        <xdr:cNvPr id="374" name="直線コネクタ 373">
          <a:extLst>
            <a:ext uri="{FF2B5EF4-FFF2-40B4-BE49-F238E27FC236}">
              <a16:creationId xmlns:a16="http://schemas.microsoft.com/office/drawing/2014/main" id="{DD01B107-7250-4146-A315-DDE3C94AA500}"/>
            </a:ext>
          </a:extLst>
        </xdr:cNvPr>
        <xdr:cNvCxnSpPr/>
      </xdr:nvCxnSpPr>
      <xdr:spPr>
        <a:xfrm>
          <a:off x="6286500" y="1465217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a:extLst>
            <a:ext uri="{FF2B5EF4-FFF2-40B4-BE49-F238E27FC236}">
              <a16:creationId xmlns:a16="http://schemas.microsoft.com/office/drawing/2014/main" id="{6E736C6D-4843-4BCA-9608-542107DF0F1E}"/>
            </a:ext>
          </a:extLst>
        </xdr:cNvPr>
        <xdr:cNvSpPr txBox="1"/>
      </xdr:nvSpPr>
      <xdr:spPr>
        <a:xfrm>
          <a:off x="8454467" y="140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a:extLst>
            <a:ext uri="{FF2B5EF4-FFF2-40B4-BE49-F238E27FC236}">
              <a16:creationId xmlns:a16="http://schemas.microsoft.com/office/drawing/2014/main" id="{8AE3A9FF-3EBE-490C-8AE6-09A0DAE5AB21}"/>
            </a:ext>
          </a:extLst>
        </xdr:cNvPr>
        <xdr:cNvSpPr txBox="1"/>
      </xdr:nvSpPr>
      <xdr:spPr>
        <a:xfrm>
          <a:off x="767341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a:extLst>
            <a:ext uri="{FF2B5EF4-FFF2-40B4-BE49-F238E27FC236}">
              <a16:creationId xmlns:a16="http://schemas.microsoft.com/office/drawing/2014/main" id="{F030D268-3E39-41AE-979B-240D8456DC32}"/>
            </a:ext>
          </a:extLst>
        </xdr:cNvPr>
        <xdr:cNvSpPr txBox="1"/>
      </xdr:nvSpPr>
      <xdr:spPr>
        <a:xfrm>
          <a:off x="6866332"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a:extLst>
            <a:ext uri="{FF2B5EF4-FFF2-40B4-BE49-F238E27FC236}">
              <a16:creationId xmlns:a16="http://schemas.microsoft.com/office/drawing/2014/main" id="{8D1E8E4C-A5B6-4891-B5B4-6FD43F3B88DE}"/>
            </a:ext>
          </a:extLst>
        </xdr:cNvPr>
        <xdr:cNvSpPr txBox="1"/>
      </xdr:nvSpPr>
      <xdr:spPr>
        <a:xfrm>
          <a:off x="606877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79" name="n_1mainValue【福祉施設】&#10;一人当たり面積">
          <a:extLst>
            <a:ext uri="{FF2B5EF4-FFF2-40B4-BE49-F238E27FC236}">
              <a16:creationId xmlns:a16="http://schemas.microsoft.com/office/drawing/2014/main" id="{7502D3E1-5A4C-4B86-B86D-704D91FB40C7}"/>
            </a:ext>
          </a:extLst>
        </xdr:cNvPr>
        <xdr:cNvSpPr txBox="1"/>
      </xdr:nvSpPr>
      <xdr:spPr>
        <a:xfrm>
          <a:off x="8454467" y="146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80" name="n_2mainValue【福祉施設】&#10;一人当たり面積">
          <a:extLst>
            <a:ext uri="{FF2B5EF4-FFF2-40B4-BE49-F238E27FC236}">
              <a16:creationId xmlns:a16="http://schemas.microsoft.com/office/drawing/2014/main" id="{5A0E593E-9907-4D05-A5B8-9D2463DD1CBA}"/>
            </a:ext>
          </a:extLst>
        </xdr:cNvPr>
        <xdr:cNvSpPr txBox="1"/>
      </xdr:nvSpPr>
      <xdr:spPr>
        <a:xfrm>
          <a:off x="7673417" y="146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81" name="n_3mainValue【福祉施設】&#10;一人当たり面積">
          <a:extLst>
            <a:ext uri="{FF2B5EF4-FFF2-40B4-BE49-F238E27FC236}">
              <a16:creationId xmlns:a16="http://schemas.microsoft.com/office/drawing/2014/main" id="{36ED262C-6934-4F50-8ED9-CCF4BC918FEE}"/>
            </a:ext>
          </a:extLst>
        </xdr:cNvPr>
        <xdr:cNvSpPr txBox="1"/>
      </xdr:nvSpPr>
      <xdr:spPr>
        <a:xfrm>
          <a:off x="6866332" y="146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82" name="n_4mainValue【福祉施設】&#10;一人当たり面積">
          <a:extLst>
            <a:ext uri="{FF2B5EF4-FFF2-40B4-BE49-F238E27FC236}">
              <a16:creationId xmlns:a16="http://schemas.microsoft.com/office/drawing/2014/main" id="{8BB814B9-4094-4081-BE3B-4858CE3442A3}"/>
            </a:ext>
          </a:extLst>
        </xdr:cNvPr>
        <xdr:cNvSpPr txBox="1"/>
      </xdr:nvSpPr>
      <xdr:spPr>
        <a:xfrm>
          <a:off x="6068772" y="146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9375ACBF-819C-4199-92C5-E94E4D10016D}"/>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52435B86-00CC-47B1-ABC8-D3A5A1485C4A}"/>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F8BA9334-E339-4180-9A60-7563D76BE906}"/>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87D5BEF6-2369-4AC9-B947-7037AAD68D6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5C009DFB-0F15-43E6-8B02-555B6EA017C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A1063B41-CC41-4ADC-AC70-A3325D65C9BA}"/>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1C9411F9-D0A7-4509-9414-EFA99AAAA869}"/>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3BAFBB90-1166-427C-B332-73AEC1F74C76}"/>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C6EC5316-8A45-4F97-8146-E037D7DCD1E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ABD542F3-21BC-4DBE-95EB-05703F0858C2}"/>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CEB08CEB-46DF-4C85-99CA-4814F8E72144}"/>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F70125BD-CA07-4571-8973-FBB233599164}"/>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34E3A2F7-9B3E-4062-9C94-20D4A7081671}"/>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7CDAE93A-6CC6-4413-87B8-573D239BC57A}"/>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E171CE49-B0A3-49ED-96AA-17B778F26AC4}"/>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058A2F4C-D719-4792-9AB0-051947E87D84}"/>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D6B275FD-9414-4C54-BCC9-5B05F8AC6B97}"/>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5B9DAE01-260B-4E37-8FCB-058C5E65F16E}"/>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B30CFD09-B2EF-45FD-8D1A-45D80D7E315B}"/>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D1553E54-A30C-4AA0-BD11-48F3BEBB33D8}"/>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5897BAA2-89A0-4674-85BA-210133FD2D6C}"/>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55DC1419-BA73-4F51-8F0E-49E77F98811A}"/>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6E31FD47-9C72-48E6-817F-6A837B340ECC}"/>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3FA5F9C9-BAE3-4634-9A51-86DD1673D551}"/>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F757574C-CC43-44ED-9BE9-BCBABB0C5CBE}"/>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63137</xdr:rowOff>
    </xdr:from>
    <xdr:to>
      <xdr:col>24</xdr:col>
      <xdr:colOff>62865</xdr:colOff>
      <xdr:row>108</xdr:row>
      <xdr:rowOff>151312</xdr:rowOff>
    </xdr:to>
    <xdr:cxnSp macro="">
      <xdr:nvCxnSpPr>
        <xdr:cNvPr id="408" name="直線コネクタ 407">
          <a:extLst>
            <a:ext uri="{FF2B5EF4-FFF2-40B4-BE49-F238E27FC236}">
              <a16:creationId xmlns:a16="http://schemas.microsoft.com/office/drawing/2014/main" id="{F4C28198-212A-4E1A-912B-5E8F6EB95839}"/>
            </a:ext>
          </a:extLst>
        </xdr:cNvPr>
        <xdr:cNvCxnSpPr/>
      </xdr:nvCxnSpPr>
      <xdr:spPr>
        <a:xfrm flipV="1">
          <a:off x="4173855" y="17375777"/>
          <a:ext cx="0" cy="1292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155139</xdr:rowOff>
    </xdr:from>
    <xdr:ext cx="405111" cy="259045"/>
    <xdr:sp macro="" textlink="">
      <xdr:nvSpPr>
        <xdr:cNvPr id="409" name="【市民会館】&#10;有形固定資産減価償却率最小値テキスト">
          <a:extLst>
            <a:ext uri="{FF2B5EF4-FFF2-40B4-BE49-F238E27FC236}">
              <a16:creationId xmlns:a16="http://schemas.microsoft.com/office/drawing/2014/main" id="{E3568645-F3C9-4172-BDB3-2B2F20608FB2}"/>
            </a:ext>
          </a:extLst>
        </xdr:cNvPr>
        <xdr:cNvSpPr txBox="1"/>
      </xdr:nvSpPr>
      <xdr:spPr>
        <a:xfrm>
          <a:off x="4212590" y="1867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151312</xdr:rowOff>
    </xdr:from>
    <xdr:to>
      <xdr:col>24</xdr:col>
      <xdr:colOff>152400</xdr:colOff>
      <xdr:row>108</xdr:row>
      <xdr:rowOff>151312</xdr:rowOff>
    </xdr:to>
    <xdr:cxnSp macro="">
      <xdr:nvCxnSpPr>
        <xdr:cNvPr id="410" name="直線コネクタ 409">
          <a:extLst>
            <a:ext uri="{FF2B5EF4-FFF2-40B4-BE49-F238E27FC236}">
              <a16:creationId xmlns:a16="http://schemas.microsoft.com/office/drawing/2014/main" id="{8A5309FC-D3C1-4440-82B3-CFD336B3C816}"/>
            </a:ext>
          </a:extLst>
        </xdr:cNvPr>
        <xdr:cNvCxnSpPr/>
      </xdr:nvCxnSpPr>
      <xdr:spPr>
        <a:xfrm>
          <a:off x="4112260" y="18667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9814</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69C6CA2F-FDD4-4BDC-B297-18BB58F51948}"/>
            </a:ext>
          </a:extLst>
        </xdr:cNvPr>
        <xdr:cNvSpPr txBox="1"/>
      </xdr:nvSpPr>
      <xdr:spPr>
        <a:xfrm>
          <a:off x="4212590" y="1715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63137</xdr:rowOff>
    </xdr:from>
    <xdr:to>
      <xdr:col>24</xdr:col>
      <xdr:colOff>152400</xdr:colOff>
      <xdr:row>101</xdr:row>
      <xdr:rowOff>63137</xdr:rowOff>
    </xdr:to>
    <xdr:cxnSp macro="">
      <xdr:nvCxnSpPr>
        <xdr:cNvPr id="412" name="直線コネクタ 411">
          <a:extLst>
            <a:ext uri="{FF2B5EF4-FFF2-40B4-BE49-F238E27FC236}">
              <a16:creationId xmlns:a16="http://schemas.microsoft.com/office/drawing/2014/main" id="{B7F12C41-5B83-4776-83DD-D75B44837EFB}"/>
            </a:ext>
          </a:extLst>
        </xdr:cNvPr>
        <xdr:cNvCxnSpPr/>
      </xdr:nvCxnSpPr>
      <xdr:spPr>
        <a:xfrm>
          <a:off x="4112260" y="17375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64243</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A6FC543C-75D2-4232-A1BA-D8461231489B}"/>
            </a:ext>
          </a:extLst>
        </xdr:cNvPr>
        <xdr:cNvSpPr txBox="1"/>
      </xdr:nvSpPr>
      <xdr:spPr>
        <a:xfrm>
          <a:off x="4212590" y="178912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85816</xdr:rowOff>
    </xdr:from>
    <xdr:to>
      <xdr:col>24</xdr:col>
      <xdr:colOff>114300</xdr:colOff>
      <xdr:row>105</xdr:row>
      <xdr:rowOff>15966</xdr:rowOff>
    </xdr:to>
    <xdr:sp macro="" textlink="">
      <xdr:nvSpPr>
        <xdr:cNvPr id="414" name="フローチャート: 判断 413">
          <a:extLst>
            <a:ext uri="{FF2B5EF4-FFF2-40B4-BE49-F238E27FC236}">
              <a16:creationId xmlns:a16="http://schemas.microsoft.com/office/drawing/2014/main" id="{4F0AF7E8-257C-4F4F-9A6E-D87746574C56}"/>
            </a:ext>
          </a:extLst>
        </xdr:cNvPr>
        <xdr:cNvSpPr/>
      </xdr:nvSpPr>
      <xdr:spPr>
        <a:xfrm>
          <a:off x="4131310" y="179185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5" name="フローチャート: 判断 414">
          <a:extLst>
            <a:ext uri="{FF2B5EF4-FFF2-40B4-BE49-F238E27FC236}">
              <a16:creationId xmlns:a16="http://schemas.microsoft.com/office/drawing/2014/main" id="{4AD1027B-5F89-47CB-96B0-DB3B9B276DED}"/>
            </a:ext>
          </a:extLst>
        </xdr:cNvPr>
        <xdr:cNvSpPr/>
      </xdr:nvSpPr>
      <xdr:spPr>
        <a:xfrm>
          <a:off x="3388360" y="1790681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74386</xdr:rowOff>
    </xdr:from>
    <xdr:to>
      <xdr:col>15</xdr:col>
      <xdr:colOff>101600</xdr:colOff>
      <xdr:row>105</xdr:row>
      <xdr:rowOff>4536</xdr:rowOff>
    </xdr:to>
    <xdr:sp macro="" textlink="">
      <xdr:nvSpPr>
        <xdr:cNvPr id="416" name="フローチャート: 判断 415">
          <a:extLst>
            <a:ext uri="{FF2B5EF4-FFF2-40B4-BE49-F238E27FC236}">
              <a16:creationId xmlns:a16="http://schemas.microsoft.com/office/drawing/2014/main" id="{D5F99FD4-D775-4792-A1F0-27F47850D2FC}"/>
            </a:ext>
          </a:extLst>
        </xdr:cNvPr>
        <xdr:cNvSpPr/>
      </xdr:nvSpPr>
      <xdr:spPr>
        <a:xfrm>
          <a:off x="2571750" y="17905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7" name="フローチャート: 判断 416">
          <a:extLst>
            <a:ext uri="{FF2B5EF4-FFF2-40B4-BE49-F238E27FC236}">
              <a16:creationId xmlns:a16="http://schemas.microsoft.com/office/drawing/2014/main" id="{6C085A58-3A4C-4377-8A71-33F04594C0FD}"/>
            </a:ext>
          </a:extLst>
        </xdr:cNvPr>
        <xdr:cNvSpPr/>
      </xdr:nvSpPr>
      <xdr:spPr>
        <a:xfrm>
          <a:off x="1774190" y="1789103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18" name="フローチャート: 判断 417">
          <a:extLst>
            <a:ext uri="{FF2B5EF4-FFF2-40B4-BE49-F238E27FC236}">
              <a16:creationId xmlns:a16="http://schemas.microsoft.com/office/drawing/2014/main" id="{105E42B3-B4B5-4B39-B9B5-204AA2E3DDD6}"/>
            </a:ext>
          </a:extLst>
        </xdr:cNvPr>
        <xdr:cNvSpPr/>
      </xdr:nvSpPr>
      <xdr:spPr>
        <a:xfrm>
          <a:off x="988060" y="1788940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4615DC2-8518-4CD5-8C96-471D51FB13F4}"/>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1CE1490-C0A1-4A93-85AC-0A520C1D7951}"/>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89CDB70-18CD-432A-BF33-5F9331462BD6}"/>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06379CF-7591-41B3-AE81-C6FE57214C68}"/>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B34779B7-DBBC-45EE-B472-AF16D0DED51D}"/>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12337</xdr:rowOff>
    </xdr:from>
    <xdr:to>
      <xdr:col>24</xdr:col>
      <xdr:colOff>114300</xdr:colOff>
      <xdr:row>101</xdr:row>
      <xdr:rowOff>113937</xdr:rowOff>
    </xdr:to>
    <xdr:sp macro="" textlink="">
      <xdr:nvSpPr>
        <xdr:cNvPr id="424" name="楕円 423">
          <a:extLst>
            <a:ext uri="{FF2B5EF4-FFF2-40B4-BE49-F238E27FC236}">
              <a16:creationId xmlns:a16="http://schemas.microsoft.com/office/drawing/2014/main" id="{970EBD10-6506-4F3B-9577-31BB4E1B0D39}"/>
            </a:ext>
          </a:extLst>
        </xdr:cNvPr>
        <xdr:cNvSpPr/>
      </xdr:nvSpPr>
      <xdr:spPr>
        <a:xfrm>
          <a:off x="4131310" y="173325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136814</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512D1419-2D13-48BD-95B6-FB9BF7F71B61}"/>
            </a:ext>
          </a:extLst>
        </xdr:cNvPr>
        <xdr:cNvSpPr txBox="1"/>
      </xdr:nvSpPr>
      <xdr:spPr>
        <a:xfrm>
          <a:off x="4212590" y="17278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147864</xdr:rowOff>
    </xdr:from>
    <xdr:to>
      <xdr:col>20</xdr:col>
      <xdr:colOff>38100</xdr:colOff>
      <xdr:row>101</xdr:row>
      <xdr:rowOff>78014</xdr:rowOff>
    </xdr:to>
    <xdr:sp macro="" textlink="">
      <xdr:nvSpPr>
        <xdr:cNvPr id="426" name="楕円 425">
          <a:extLst>
            <a:ext uri="{FF2B5EF4-FFF2-40B4-BE49-F238E27FC236}">
              <a16:creationId xmlns:a16="http://schemas.microsoft.com/office/drawing/2014/main" id="{54924604-6268-44F8-9A34-2E609AB81F86}"/>
            </a:ext>
          </a:extLst>
        </xdr:cNvPr>
        <xdr:cNvSpPr/>
      </xdr:nvSpPr>
      <xdr:spPr>
        <a:xfrm>
          <a:off x="3388360" y="172909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27214</xdr:rowOff>
    </xdr:from>
    <xdr:to>
      <xdr:col>24</xdr:col>
      <xdr:colOff>63500</xdr:colOff>
      <xdr:row>101</xdr:row>
      <xdr:rowOff>63137</xdr:rowOff>
    </xdr:to>
    <xdr:cxnSp macro="">
      <xdr:nvCxnSpPr>
        <xdr:cNvPr id="427" name="直線コネクタ 426">
          <a:extLst>
            <a:ext uri="{FF2B5EF4-FFF2-40B4-BE49-F238E27FC236}">
              <a16:creationId xmlns:a16="http://schemas.microsoft.com/office/drawing/2014/main" id="{CD62D3E0-B909-42CA-B673-563CC19C7179}"/>
            </a:ext>
          </a:extLst>
        </xdr:cNvPr>
        <xdr:cNvCxnSpPr/>
      </xdr:nvCxnSpPr>
      <xdr:spPr>
        <a:xfrm>
          <a:off x="3431540" y="17341759"/>
          <a:ext cx="74295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111942</xdr:rowOff>
    </xdr:from>
    <xdr:to>
      <xdr:col>15</xdr:col>
      <xdr:colOff>101600</xdr:colOff>
      <xdr:row>101</xdr:row>
      <xdr:rowOff>42092</xdr:rowOff>
    </xdr:to>
    <xdr:sp macro="" textlink="">
      <xdr:nvSpPr>
        <xdr:cNvPr id="428" name="楕円 427">
          <a:extLst>
            <a:ext uri="{FF2B5EF4-FFF2-40B4-BE49-F238E27FC236}">
              <a16:creationId xmlns:a16="http://schemas.microsoft.com/office/drawing/2014/main" id="{92FC3CA4-EE29-4FDA-8022-7FBD819AF69F}"/>
            </a:ext>
          </a:extLst>
        </xdr:cNvPr>
        <xdr:cNvSpPr/>
      </xdr:nvSpPr>
      <xdr:spPr>
        <a:xfrm>
          <a:off x="2571750" y="172569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162742</xdr:rowOff>
    </xdr:from>
    <xdr:to>
      <xdr:col>19</xdr:col>
      <xdr:colOff>177800</xdr:colOff>
      <xdr:row>101</xdr:row>
      <xdr:rowOff>27214</xdr:rowOff>
    </xdr:to>
    <xdr:cxnSp macro="">
      <xdr:nvCxnSpPr>
        <xdr:cNvPr id="429" name="直線コネクタ 428">
          <a:extLst>
            <a:ext uri="{FF2B5EF4-FFF2-40B4-BE49-F238E27FC236}">
              <a16:creationId xmlns:a16="http://schemas.microsoft.com/office/drawing/2014/main" id="{F03E56F1-BC0A-4A4F-AA39-DF8D26F3F97C}"/>
            </a:ext>
          </a:extLst>
        </xdr:cNvPr>
        <xdr:cNvCxnSpPr/>
      </xdr:nvCxnSpPr>
      <xdr:spPr>
        <a:xfrm>
          <a:off x="2626360" y="17309647"/>
          <a:ext cx="80518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76019</xdr:rowOff>
    </xdr:from>
    <xdr:to>
      <xdr:col>10</xdr:col>
      <xdr:colOff>165100</xdr:colOff>
      <xdr:row>101</xdr:row>
      <xdr:rowOff>6169</xdr:rowOff>
    </xdr:to>
    <xdr:sp macro="" textlink="">
      <xdr:nvSpPr>
        <xdr:cNvPr id="430" name="楕円 429">
          <a:extLst>
            <a:ext uri="{FF2B5EF4-FFF2-40B4-BE49-F238E27FC236}">
              <a16:creationId xmlns:a16="http://schemas.microsoft.com/office/drawing/2014/main" id="{8116DDED-9943-4FC0-AE2F-87705EA804DF}"/>
            </a:ext>
          </a:extLst>
        </xdr:cNvPr>
        <xdr:cNvSpPr/>
      </xdr:nvSpPr>
      <xdr:spPr>
        <a:xfrm>
          <a:off x="1774190" y="1722101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126819</xdr:rowOff>
    </xdr:from>
    <xdr:to>
      <xdr:col>15</xdr:col>
      <xdr:colOff>50800</xdr:colOff>
      <xdr:row>100</xdr:row>
      <xdr:rowOff>162742</xdr:rowOff>
    </xdr:to>
    <xdr:cxnSp macro="">
      <xdr:nvCxnSpPr>
        <xdr:cNvPr id="431" name="直線コネクタ 430">
          <a:extLst>
            <a:ext uri="{FF2B5EF4-FFF2-40B4-BE49-F238E27FC236}">
              <a16:creationId xmlns:a16="http://schemas.microsoft.com/office/drawing/2014/main" id="{0C0382C3-162B-43AB-A284-B94B54766986}"/>
            </a:ext>
          </a:extLst>
        </xdr:cNvPr>
        <xdr:cNvCxnSpPr/>
      </xdr:nvCxnSpPr>
      <xdr:spPr>
        <a:xfrm>
          <a:off x="1828800" y="17275629"/>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40095</xdr:rowOff>
    </xdr:from>
    <xdr:to>
      <xdr:col>6</xdr:col>
      <xdr:colOff>38100</xdr:colOff>
      <xdr:row>100</xdr:row>
      <xdr:rowOff>141695</xdr:rowOff>
    </xdr:to>
    <xdr:sp macro="" textlink="">
      <xdr:nvSpPr>
        <xdr:cNvPr id="432" name="楕円 431">
          <a:extLst>
            <a:ext uri="{FF2B5EF4-FFF2-40B4-BE49-F238E27FC236}">
              <a16:creationId xmlns:a16="http://schemas.microsoft.com/office/drawing/2014/main" id="{C777143C-268B-4A0C-9850-2AA4DC062F21}"/>
            </a:ext>
          </a:extLst>
        </xdr:cNvPr>
        <xdr:cNvSpPr/>
      </xdr:nvSpPr>
      <xdr:spPr>
        <a:xfrm>
          <a:off x="988060" y="171850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90895</xdr:rowOff>
    </xdr:from>
    <xdr:to>
      <xdr:col>10</xdr:col>
      <xdr:colOff>114300</xdr:colOff>
      <xdr:row>100</xdr:row>
      <xdr:rowOff>126819</xdr:rowOff>
    </xdr:to>
    <xdr:cxnSp macro="">
      <xdr:nvCxnSpPr>
        <xdr:cNvPr id="433" name="直線コネクタ 432">
          <a:extLst>
            <a:ext uri="{FF2B5EF4-FFF2-40B4-BE49-F238E27FC236}">
              <a16:creationId xmlns:a16="http://schemas.microsoft.com/office/drawing/2014/main" id="{53F4B3F1-7B7E-47CB-8E53-B25D73279E82}"/>
            </a:ext>
          </a:extLst>
        </xdr:cNvPr>
        <xdr:cNvCxnSpPr/>
      </xdr:nvCxnSpPr>
      <xdr:spPr>
        <a:xfrm>
          <a:off x="1031240" y="17239705"/>
          <a:ext cx="7975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4" name="n_1aveValue【市民会館】&#10;有形固定資産減価償却率">
          <a:extLst>
            <a:ext uri="{FF2B5EF4-FFF2-40B4-BE49-F238E27FC236}">
              <a16:creationId xmlns:a16="http://schemas.microsoft.com/office/drawing/2014/main" id="{939BB3F3-C237-4BE6-8344-E9F48D8E9626}"/>
            </a:ext>
          </a:extLst>
        </xdr:cNvPr>
        <xdr:cNvSpPr txBox="1"/>
      </xdr:nvSpPr>
      <xdr:spPr>
        <a:xfrm>
          <a:off x="3239144" y="1800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167113</xdr:rowOff>
    </xdr:from>
    <xdr:ext cx="405111" cy="259045"/>
    <xdr:sp macro="" textlink="">
      <xdr:nvSpPr>
        <xdr:cNvPr id="435" name="n_2aveValue【市民会館】&#10;有形固定資産減価償却率">
          <a:extLst>
            <a:ext uri="{FF2B5EF4-FFF2-40B4-BE49-F238E27FC236}">
              <a16:creationId xmlns:a16="http://schemas.microsoft.com/office/drawing/2014/main" id="{BD5C330B-3308-4136-921E-4046AF64996A}"/>
            </a:ext>
          </a:extLst>
        </xdr:cNvPr>
        <xdr:cNvSpPr txBox="1"/>
      </xdr:nvSpPr>
      <xdr:spPr>
        <a:xfrm>
          <a:off x="2439044" y="1800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6" name="n_3aveValue【市民会館】&#10;有形固定資産減価償却率">
          <a:extLst>
            <a:ext uri="{FF2B5EF4-FFF2-40B4-BE49-F238E27FC236}">
              <a16:creationId xmlns:a16="http://schemas.microsoft.com/office/drawing/2014/main" id="{9CFA8FA1-3BBD-4639-A88B-1A9B084D2888}"/>
            </a:ext>
          </a:extLst>
        </xdr:cNvPr>
        <xdr:cNvSpPr txBox="1"/>
      </xdr:nvSpPr>
      <xdr:spPr>
        <a:xfrm>
          <a:off x="164148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437" name="n_4aveValue【市民会館】&#10;有形固定資産減価償却率">
          <a:extLst>
            <a:ext uri="{FF2B5EF4-FFF2-40B4-BE49-F238E27FC236}">
              <a16:creationId xmlns:a16="http://schemas.microsoft.com/office/drawing/2014/main" id="{FEB5DD16-7E4A-4329-AF98-C35C06CB1B60}"/>
            </a:ext>
          </a:extLst>
        </xdr:cNvPr>
        <xdr:cNvSpPr txBox="1"/>
      </xdr:nvSpPr>
      <xdr:spPr>
        <a:xfrm>
          <a:off x="855354" y="1797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94541</xdr:rowOff>
    </xdr:from>
    <xdr:ext cx="405111" cy="259045"/>
    <xdr:sp macro="" textlink="">
      <xdr:nvSpPr>
        <xdr:cNvPr id="438" name="n_1mainValue【市民会館】&#10;有形固定資産減価償却率">
          <a:extLst>
            <a:ext uri="{FF2B5EF4-FFF2-40B4-BE49-F238E27FC236}">
              <a16:creationId xmlns:a16="http://schemas.microsoft.com/office/drawing/2014/main" id="{9D95740F-C4BB-4F31-9859-68DC980D4EDE}"/>
            </a:ext>
          </a:extLst>
        </xdr:cNvPr>
        <xdr:cNvSpPr txBox="1"/>
      </xdr:nvSpPr>
      <xdr:spPr>
        <a:xfrm>
          <a:off x="3239144" y="1707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58619</xdr:rowOff>
    </xdr:from>
    <xdr:ext cx="405111" cy="259045"/>
    <xdr:sp macro="" textlink="">
      <xdr:nvSpPr>
        <xdr:cNvPr id="439" name="n_2mainValue【市民会館】&#10;有形固定資産減価償却率">
          <a:extLst>
            <a:ext uri="{FF2B5EF4-FFF2-40B4-BE49-F238E27FC236}">
              <a16:creationId xmlns:a16="http://schemas.microsoft.com/office/drawing/2014/main" id="{D93BAE6C-9D92-4C3F-A076-A87F7C4BCFEA}"/>
            </a:ext>
          </a:extLst>
        </xdr:cNvPr>
        <xdr:cNvSpPr txBox="1"/>
      </xdr:nvSpPr>
      <xdr:spPr>
        <a:xfrm>
          <a:off x="2439044" y="1702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22696</xdr:rowOff>
    </xdr:from>
    <xdr:ext cx="405111" cy="259045"/>
    <xdr:sp macro="" textlink="">
      <xdr:nvSpPr>
        <xdr:cNvPr id="440" name="n_3mainValue【市民会館】&#10;有形固定資産減価償却率">
          <a:extLst>
            <a:ext uri="{FF2B5EF4-FFF2-40B4-BE49-F238E27FC236}">
              <a16:creationId xmlns:a16="http://schemas.microsoft.com/office/drawing/2014/main" id="{2F0EF46D-D78D-4F26-8C3D-6D1B13C03A9E}"/>
            </a:ext>
          </a:extLst>
        </xdr:cNvPr>
        <xdr:cNvSpPr txBox="1"/>
      </xdr:nvSpPr>
      <xdr:spPr>
        <a:xfrm>
          <a:off x="1641484" y="1699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158222</xdr:rowOff>
    </xdr:from>
    <xdr:ext cx="340478" cy="259045"/>
    <xdr:sp macro="" textlink="">
      <xdr:nvSpPr>
        <xdr:cNvPr id="441" name="n_4mainValue【市民会館】&#10;有形固定資産減価償却率">
          <a:extLst>
            <a:ext uri="{FF2B5EF4-FFF2-40B4-BE49-F238E27FC236}">
              <a16:creationId xmlns:a16="http://schemas.microsoft.com/office/drawing/2014/main" id="{6ED151BF-121F-45FA-A97D-50950FE28499}"/>
            </a:ext>
          </a:extLst>
        </xdr:cNvPr>
        <xdr:cNvSpPr txBox="1"/>
      </xdr:nvSpPr>
      <xdr:spPr>
        <a:xfrm>
          <a:off x="866716" y="16962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73EEC5EE-48BB-4799-A02F-5E0F66D904BC}"/>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F6D078D2-688C-4EFE-A930-33F51A93B1B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D5EC534B-3106-4414-91BB-0361E0CE870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E5DCFEE2-596A-40DD-84A5-1FDF12719F7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52EA2C54-7A9D-468A-9C68-AC5DC22327C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7B68F61F-758D-40E6-8CE8-83DECCAC133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529AC601-96A4-46D3-A8FE-246A0905E827}"/>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B2C61D51-3B60-4666-92F3-F422D488886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25279236-28F3-4146-8A85-36E5D090E20E}"/>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C6E4B72E-CAA9-44C2-A4B2-F749F2174238}"/>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A5ED56C0-F63B-46DD-B2EF-C2701C70087F}"/>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B944B701-92CE-4A34-B28A-67168DA2F7F8}"/>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02F394C6-2FBB-45C0-8AF9-D5414DDEE00D}"/>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9FCDBD5E-3E8B-4985-A20F-B11787A58D44}"/>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06A59E08-3EF9-40D8-82C2-94A72333D43D}"/>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EFB699AE-FA7E-44A3-AFAA-A4AC3597221B}"/>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DCB029BB-A82F-4FDC-BBB2-70F9BBFE8AC5}"/>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458589D6-29C9-470C-A0C7-C3E6F508E837}"/>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EF43C4F6-98D3-4FE4-A5D2-7E025CAFA0AB}"/>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BAF8C587-9742-497E-8340-85E042023702}"/>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8D38EE5B-95BC-4B9C-A073-B8A4051F3A7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3" name="直線コネクタ 462">
          <a:extLst>
            <a:ext uri="{FF2B5EF4-FFF2-40B4-BE49-F238E27FC236}">
              <a16:creationId xmlns:a16="http://schemas.microsoft.com/office/drawing/2014/main" id="{7583C9C8-4E3B-4F40-9C5A-AAFB1AE342B1}"/>
            </a:ext>
          </a:extLst>
        </xdr:cNvPr>
        <xdr:cNvCxnSpPr/>
      </xdr:nvCxnSpPr>
      <xdr:spPr>
        <a:xfrm flipV="1">
          <a:off x="9429115" y="17401413"/>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4" name="【市民会館】&#10;一人当たり面積最小値テキスト">
          <a:extLst>
            <a:ext uri="{FF2B5EF4-FFF2-40B4-BE49-F238E27FC236}">
              <a16:creationId xmlns:a16="http://schemas.microsoft.com/office/drawing/2014/main" id="{9A3394FD-AD6E-4AE0-8D18-59CC4BACBA9A}"/>
            </a:ext>
          </a:extLst>
        </xdr:cNvPr>
        <xdr:cNvSpPr txBox="1"/>
      </xdr:nvSpPr>
      <xdr:spPr>
        <a:xfrm>
          <a:off x="9467850"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5" name="直線コネクタ 464">
          <a:extLst>
            <a:ext uri="{FF2B5EF4-FFF2-40B4-BE49-F238E27FC236}">
              <a16:creationId xmlns:a16="http://schemas.microsoft.com/office/drawing/2014/main" id="{B8E859F9-5E5B-45DB-AE64-532085E19ABB}"/>
            </a:ext>
          </a:extLst>
        </xdr:cNvPr>
        <xdr:cNvCxnSpPr/>
      </xdr:nvCxnSpPr>
      <xdr:spPr>
        <a:xfrm>
          <a:off x="9356090" y="185196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6" name="【市民会館】&#10;一人当たり面積最大値テキスト">
          <a:extLst>
            <a:ext uri="{FF2B5EF4-FFF2-40B4-BE49-F238E27FC236}">
              <a16:creationId xmlns:a16="http://schemas.microsoft.com/office/drawing/2014/main" id="{84E1EF34-799D-43ED-AD3E-A24EAF796799}"/>
            </a:ext>
          </a:extLst>
        </xdr:cNvPr>
        <xdr:cNvSpPr txBox="1"/>
      </xdr:nvSpPr>
      <xdr:spPr>
        <a:xfrm>
          <a:off x="9467850" y="1717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7" name="直線コネクタ 466">
          <a:extLst>
            <a:ext uri="{FF2B5EF4-FFF2-40B4-BE49-F238E27FC236}">
              <a16:creationId xmlns:a16="http://schemas.microsoft.com/office/drawing/2014/main" id="{200EBFD7-8B63-4FF7-8B53-923561072E3E}"/>
            </a:ext>
          </a:extLst>
        </xdr:cNvPr>
        <xdr:cNvCxnSpPr/>
      </xdr:nvCxnSpPr>
      <xdr:spPr>
        <a:xfrm>
          <a:off x="9356090" y="174014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8" name="【市民会館】&#10;一人当たり面積平均値テキスト">
          <a:extLst>
            <a:ext uri="{FF2B5EF4-FFF2-40B4-BE49-F238E27FC236}">
              <a16:creationId xmlns:a16="http://schemas.microsoft.com/office/drawing/2014/main" id="{91BEF528-D5FB-44B6-AF6E-330D0F844026}"/>
            </a:ext>
          </a:extLst>
        </xdr:cNvPr>
        <xdr:cNvSpPr txBox="1"/>
      </xdr:nvSpPr>
      <xdr:spPr>
        <a:xfrm>
          <a:off x="9467850" y="17927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9" name="フローチャート: 判断 468">
          <a:extLst>
            <a:ext uri="{FF2B5EF4-FFF2-40B4-BE49-F238E27FC236}">
              <a16:creationId xmlns:a16="http://schemas.microsoft.com/office/drawing/2014/main" id="{1B01EC8A-1D96-4DAE-9477-1EA29E3D5848}"/>
            </a:ext>
          </a:extLst>
        </xdr:cNvPr>
        <xdr:cNvSpPr/>
      </xdr:nvSpPr>
      <xdr:spPr>
        <a:xfrm>
          <a:off x="9394190" y="1808022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70" name="フローチャート: 判断 469">
          <a:extLst>
            <a:ext uri="{FF2B5EF4-FFF2-40B4-BE49-F238E27FC236}">
              <a16:creationId xmlns:a16="http://schemas.microsoft.com/office/drawing/2014/main" id="{8807B1B6-DEAB-476F-AC06-4C80E40403F2}"/>
            </a:ext>
          </a:extLst>
        </xdr:cNvPr>
        <xdr:cNvSpPr/>
      </xdr:nvSpPr>
      <xdr:spPr>
        <a:xfrm>
          <a:off x="8632190" y="1806117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1" name="フローチャート: 判断 470">
          <a:extLst>
            <a:ext uri="{FF2B5EF4-FFF2-40B4-BE49-F238E27FC236}">
              <a16:creationId xmlns:a16="http://schemas.microsoft.com/office/drawing/2014/main" id="{902E6EF2-2F01-4379-8DB2-4584BBB528D2}"/>
            </a:ext>
          </a:extLst>
        </xdr:cNvPr>
        <xdr:cNvSpPr/>
      </xdr:nvSpPr>
      <xdr:spPr>
        <a:xfrm>
          <a:off x="7846060" y="1804365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2" name="フローチャート: 判断 471">
          <a:extLst>
            <a:ext uri="{FF2B5EF4-FFF2-40B4-BE49-F238E27FC236}">
              <a16:creationId xmlns:a16="http://schemas.microsoft.com/office/drawing/2014/main" id="{65475F8C-D3EB-4FE4-8DB4-FC5C006383ED}"/>
            </a:ext>
          </a:extLst>
        </xdr:cNvPr>
        <xdr:cNvSpPr/>
      </xdr:nvSpPr>
      <xdr:spPr>
        <a:xfrm>
          <a:off x="7029450" y="1804365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3" name="フローチャート: 判断 472">
          <a:extLst>
            <a:ext uri="{FF2B5EF4-FFF2-40B4-BE49-F238E27FC236}">
              <a16:creationId xmlns:a16="http://schemas.microsoft.com/office/drawing/2014/main" id="{FC3BFE45-C060-4D61-9A2E-756E693C0800}"/>
            </a:ext>
          </a:extLst>
        </xdr:cNvPr>
        <xdr:cNvSpPr/>
      </xdr:nvSpPr>
      <xdr:spPr>
        <a:xfrm>
          <a:off x="6231890" y="1804365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150D1A2-A60E-4AEF-B481-7E15102FE78F}"/>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8F07F46-A21F-4667-A47E-85920FDF9E43}"/>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1AB3CB9-23CD-47EE-B5A0-0CAA63D8E6C6}"/>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34A4E1D-27A0-4DB1-9AAF-128FAB433365}"/>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A6E08DA-35E0-4844-9A89-3B4276779005}"/>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41402</xdr:rowOff>
    </xdr:from>
    <xdr:to>
      <xdr:col>55</xdr:col>
      <xdr:colOff>50800</xdr:colOff>
      <xdr:row>107</xdr:row>
      <xdr:rowOff>143002</xdr:rowOff>
    </xdr:to>
    <xdr:sp macro="" textlink="">
      <xdr:nvSpPr>
        <xdr:cNvPr id="479" name="楕円 478">
          <a:extLst>
            <a:ext uri="{FF2B5EF4-FFF2-40B4-BE49-F238E27FC236}">
              <a16:creationId xmlns:a16="http://schemas.microsoft.com/office/drawing/2014/main" id="{883E642E-52E5-4646-A525-069415C782EF}"/>
            </a:ext>
          </a:extLst>
        </xdr:cNvPr>
        <xdr:cNvSpPr/>
      </xdr:nvSpPr>
      <xdr:spPr>
        <a:xfrm>
          <a:off x="9394190" y="18386552"/>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127779</xdr:rowOff>
    </xdr:from>
    <xdr:ext cx="469744" cy="259045"/>
    <xdr:sp macro="" textlink="">
      <xdr:nvSpPr>
        <xdr:cNvPr id="480" name="【市民会館】&#10;一人当たり面積該当値テキスト">
          <a:extLst>
            <a:ext uri="{FF2B5EF4-FFF2-40B4-BE49-F238E27FC236}">
              <a16:creationId xmlns:a16="http://schemas.microsoft.com/office/drawing/2014/main" id="{AE5B2B8D-AFA2-467E-865E-29385381DFC1}"/>
            </a:ext>
          </a:extLst>
        </xdr:cNvPr>
        <xdr:cNvSpPr txBox="1"/>
      </xdr:nvSpPr>
      <xdr:spPr>
        <a:xfrm>
          <a:off x="9467850" y="183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41402</xdr:rowOff>
    </xdr:from>
    <xdr:to>
      <xdr:col>50</xdr:col>
      <xdr:colOff>165100</xdr:colOff>
      <xdr:row>107</xdr:row>
      <xdr:rowOff>143002</xdr:rowOff>
    </xdr:to>
    <xdr:sp macro="" textlink="">
      <xdr:nvSpPr>
        <xdr:cNvPr id="481" name="楕円 480">
          <a:extLst>
            <a:ext uri="{FF2B5EF4-FFF2-40B4-BE49-F238E27FC236}">
              <a16:creationId xmlns:a16="http://schemas.microsoft.com/office/drawing/2014/main" id="{D4271D23-77EE-4BD3-A614-F7BB34B6E93E}"/>
            </a:ext>
          </a:extLst>
        </xdr:cNvPr>
        <xdr:cNvSpPr/>
      </xdr:nvSpPr>
      <xdr:spPr>
        <a:xfrm>
          <a:off x="8632190" y="1838655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92202</xdr:rowOff>
    </xdr:from>
    <xdr:to>
      <xdr:col>55</xdr:col>
      <xdr:colOff>0</xdr:colOff>
      <xdr:row>107</xdr:row>
      <xdr:rowOff>92202</xdr:rowOff>
    </xdr:to>
    <xdr:cxnSp macro="">
      <xdr:nvCxnSpPr>
        <xdr:cNvPr id="482" name="直線コネクタ 481">
          <a:extLst>
            <a:ext uri="{FF2B5EF4-FFF2-40B4-BE49-F238E27FC236}">
              <a16:creationId xmlns:a16="http://schemas.microsoft.com/office/drawing/2014/main" id="{FA688C51-3294-42BA-BC7B-1C34D33E44D5}"/>
            </a:ext>
          </a:extLst>
        </xdr:cNvPr>
        <xdr:cNvCxnSpPr/>
      </xdr:nvCxnSpPr>
      <xdr:spPr>
        <a:xfrm>
          <a:off x="8686800" y="1844116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41402</xdr:rowOff>
    </xdr:from>
    <xdr:to>
      <xdr:col>46</xdr:col>
      <xdr:colOff>38100</xdr:colOff>
      <xdr:row>107</xdr:row>
      <xdr:rowOff>143002</xdr:rowOff>
    </xdr:to>
    <xdr:sp macro="" textlink="">
      <xdr:nvSpPr>
        <xdr:cNvPr id="483" name="楕円 482">
          <a:extLst>
            <a:ext uri="{FF2B5EF4-FFF2-40B4-BE49-F238E27FC236}">
              <a16:creationId xmlns:a16="http://schemas.microsoft.com/office/drawing/2014/main" id="{E5E52007-84C6-4582-B890-5E258D7A9DDD}"/>
            </a:ext>
          </a:extLst>
        </xdr:cNvPr>
        <xdr:cNvSpPr/>
      </xdr:nvSpPr>
      <xdr:spPr>
        <a:xfrm>
          <a:off x="7846060" y="1838655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92202</xdr:rowOff>
    </xdr:from>
    <xdr:to>
      <xdr:col>50</xdr:col>
      <xdr:colOff>114300</xdr:colOff>
      <xdr:row>107</xdr:row>
      <xdr:rowOff>92202</xdr:rowOff>
    </xdr:to>
    <xdr:cxnSp macro="">
      <xdr:nvCxnSpPr>
        <xdr:cNvPr id="484" name="直線コネクタ 483">
          <a:extLst>
            <a:ext uri="{FF2B5EF4-FFF2-40B4-BE49-F238E27FC236}">
              <a16:creationId xmlns:a16="http://schemas.microsoft.com/office/drawing/2014/main" id="{6ACE19A1-1658-41DC-95BD-5DAEC8FEA620}"/>
            </a:ext>
          </a:extLst>
        </xdr:cNvPr>
        <xdr:cNvCxnSpPr/>
      </xdr:nvCxnSpPr>
      <xdr:spPr>
        <a:xfrm>
          <a:off x="7889240" y="1844116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41402</xdr:rowOff>
    </xdr:from>
    <xdr:to>
      <xdr:col>41</xdr:col>
      <xdr:colOff>101600</xdr:colOff>
      <xdr:row>107</xdr:row>
      <xdr:rowOff>143002</xdr:rowOff>
    </xdr:to>
    <xdr:sp macro="" textlink="">
      <xdr:nvSpPr>
        <xdr:cNvPr id="485" name="楕円 484">
          <a:extLst>
            <a:ext uri="{FF2B5EF4-FFF2-40B4-BE49-F238E27FC236}">
              <a16:creationId xmlns:a16="http://schemas.microsoft.com/office/drawing/2014/main" id="{273EEAF5-E4C2-437B-A06F-F7C733935CA8}"/>
            </a:ext>
          </a:extLst>
        </xdr:cNvPr>
        <xdr:cNvSpPr/>
      </xdr:nvSpPr>
      <xdr:spPr>
        <a:xfrm>
          <a:off x="7029450" y="1838655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92202</xdr:rowOff>
    </xdr:from>
    <xdr:to>
      <xdr:col>45</xdr:col>
      <xdr:colOff>177800</xdr:colOff>
      <xdr:row>107</xdr:row>
      <xdr:rowOff>92202</xdr:rowOff>
    </xdr:to>
    <xdr:cxnSp macro="">
      <xdr:nvCxnSpPr>
        <xdr:cNvPr id="486" name="直線コネクタ 485">
          <a:extLst>
            <a:ext uri="{FF2B5EF4-FFF2-40B4-BE49-F238E27FC236}">
              <a16:creationId xmlns:a16="http://schemas.microsoft.com/office/drawing/2014/main" id="{E3FC0910-A8A0-4F20-8FF1-343D5A07FD18}"/>
            </a:ext>
          </a:extLst>
        </xdr:cNvPr>
        <xdr:cNvCxnSpPr/>
      </xdr:nvCxnSpPr>
      <xdr:spPr>
        <a:xfrm>
          <a:off x="7084060" y="1844116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41402</xdr:rowOff>
    </xdr:from>
    <xdr:to>
      <xdr:col>36</xdr:col>
      <xdr:colOff>165100</xdr:colOff>
      <xdr:row>107</xdr:row>
      <xdr:rowOff>143002</xdr:rowOff>
    </xdr:to>
    <xdr:sp macro="" textlink="">
      <xdr:nvSpPr>
        <xdr:cNvPr id="487" name="楕円 486">
          <a:extLst>
            <a:ext uri="{FF2B5EF4-FFF2-40B4-BE49-F238E27FC236}">
              <a16:creationId xmlns:a16="http://schemas.microsoft.com/office/drawing/2014/main" id="{10394939-6D7B-48C9-A45B-7AA3B6FD6B2C}"/>
            </a:ext>
          </a:extLst>
        </xdr:cNvPr>
        <xdr:cNvSpPr/>
      </xdr:nvSpPr>
      <xdr:spPr>
        <a:xfrm>
          <a:off x="6231890" y="1838655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92202</xdr:rowOff>
    </xdr:from>
    <xdr:to>
      <xdr:col>41</xdr:col>
      <xdr:colOff>50800</xdr:colOff>
      <xdr:row>107</xdr:row>
      <xdr:rowOff>92202</xdr:rowOff>
    </xdr:to>
    <xdr:cxnSp macro="">
      <xdr:nvCxnSpPr>
        <xdr:cNvPr id="488" name="直線コネクタ 487">
          <a:extLst>
            <a:ext uri="{FF2B5EF4-FFF2-40B4-BE49-F238E27FC236}">
              <a16:creationId xmlns:a16="http://schemas.microsoft.com/office/drawing/2014/main" id="{F1D24683-6A8C-4F36-A489-7103E9823093}"/>
            </a:ext>
          </a:extLst>
        </xdr:cNvPr>
        <xdr:cNvCxnSpPr/>
      </xdr:nvCxnSpPr>
      <xdr:spPr>
        <a:xfrm>
          <a:off x="6286500" y="1844116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9" name="n_1aveValue【市民会館】&#10;一人当たり面積">
          <a:extLst>
            <a:ext uri="{FF2B5EF4-FFF2-40B4-BE49-F238E27FC236}">
              <a16:creationId xmlns:a16="http://schemas.microsoft.com/office/drawing/2014/main" id="{F004EEDC-91FB-4685-8D87-CD9673A539C6}"/>
            </a:ext>
          </a:extLst>
        </xdr:cNvPr>
        <xdr:cNvSpPr txBox="1"/>
      </xdr:nvSpPr>
      <xdr:spPr>
        <a:xfrm>
          <a:off x="845446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90" name="n_2aveValue【市民会館】&#10;一人当たり面積">
          <a:extLst>
            <a:ext uri="{FF2B5EF4-FFF2-40B4-BE49-F238E27FC236}">
              <a16:creationId xmlns:a16="http://schemas.microsoft.com/office/drawing/2014/main" id="{8A6B4482-292E-4DEB-A96F-7A061A9A9B4C}"/>
            </a:ext>
          </a:extLst>
        </xdr:cNvPr>
        <xdr:cNvSpPr txBox="1"/>
      </xdr:nvSpPr>
      <xdr:spPr>
        <a:xfrm>
          <a:off x="7673417" y="178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1" name="n_3aveValue【市民会館】&#10;一人当たり面積">
          <a:extLst>
            <a:ext uri="{FF2B5EF4-FFF2-40B4-BE49-F238E27FC236}">
              <a16:creationId xmlns:a16="http://schemas.microsoft.com/office/drawing/2014/main" id="{6DCDA58A-1E72-46AA-A802-E7912143AFA4}"/>
            </a:ext>
          </a:extLst>
        </xdr:cNvPr>
        <xdr:cNvSpPr txBox="1"/>
      </xdr:nvSpPr>
      <xdr:spPr>
        <a:xfrm>
          <a:off x="6866332" y="178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2" name="n_4aveValue【市民会館】&#10;一人当たり面積">
          <a:extLst>
            <a:ext uri="{FF2B5EF4-FFF2-40B4-BE49-F238E27FC236}">
              <a16:creationId xmlns:a16="http://schemas.microsoft.com/office/drawing/2014/main" id="{F2339725-136B-4133-B850-F0365A942C84}"/>
            </a:ext>
          </a:extLst>
        </xdr:cNvPr>
        <xdr:cNvSpPr txBox="1"/>
      </xdr:nvSpPr>
      <xdr:spPr>
        <a:xfrm>
          <a:off x="6068772" y="178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134129</xdr:rowOff>
    </xdr:from>
    <xdr:ext cx="469744" cy="259045"/>
    <xdr:sp macro="" textlink="">
      <xdr:nvSpPr>
        <xdr:cNvPr id="493" name="n_1mainValue【市民会館】&#10;一人当たり面積">
          <a:extLst>
            <a:ext uri="{FF2B5EF4-FFF2-40B4-BE49-F238E27FC236}">
              <a16:creationId xmlns:a16="http://schemas.microsoft.com/office/drawing/2014/main" id="{D244D1BD-D72D-41A9-80DF-E21D5738F278}"/>
            </a:ext>
          </a:extLst>
        </xdr:cNvPr>
        <xdr:cNvSpPr txBox="1"/>
      </xdr:nvSpPr>
      <xdr:spPr>
        <a:xfrm>
          <a:off x="8454467"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134129</xdr:rowOff>
    </xdr:from>
    <xdr:ext cx="469744" cy="259045"/>
    <xdr:sp macro="" textlink="">
      <xdr:nvSpPr>
        <xdr:cNvPr id="494" name="n_2mainValue【市民会館】&#10;一人当たり面積">
          <a:extLst>
            <a:ext uri="{FF2B5EF4-FFF2-40B4-BE49-F238E27FC236}">
              <a16:creationId xmlns:a16="http://schemas.microsoft.com/office/drawing/2014/main" id="{92D27E5B-ADBB-4F7E-99F9-E07E51DE75D8}"/>
            </a:ext>
          </a:extLst>
        </xdr:cNvPr>
        <xdr:cNvSpPr txBox="1"/>
      </xdr:nvSpPr>
      <xdr:spPr>
        <a:xfrm>
          <a:off x="7673417"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134129</xdr:rowOff>
    </xdr:from>
    <xdr:ext cx="469744" cy="259045"/>
    <xdr:sp macro="" textlink="">
      <xdr:nvSpPr>
        <xdr:cNvPr id="495" name="n_3mainValue【市民会館】&#10;一人当たり面積">
          <a:extLst>
            <a:ext uri="{FF2B5EF4-FFF2-40B4-BE49-F238E27FC236}">
              <a16:creationId xmlns:a16="http://schemas.microsoft.com/office/drawing/2014/main" id="{72C3CF97-349C-4376-A182-FB527982DDCE}"/>
            </a:ext>
          </a:extLst>
        </xdr:cNvPr>
        <xdr:cNvSpPr txBox="1"/>
      </xdr:nvSpPr>
      <xdr:spPr>
        <a:xfrm>
          <a:off x="6866332"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134129</xdr:rowOff>
    </xdr:from>
    <xdr:ext cx="469744" cy="259045"/>
    <xdr:sp macro="" textlink="">
      <xdr:nvSpPr>
        <xdr:cNvPr id="496" name="n_4mainValue【市民会館】&#10;一人当たり面積">
          <a:extLst>
            <a:ext uri="{FF2B5EF4-FFF2-40B4-BE49-F238E27FC236}">
              <a16:creationId xmlns:a16="http://schemas.microsoft.com/office/drawing/2014/main" id="{575EFE89-7B6B-46F5-9EFC-0FEA118E75E5}"/>
            </a:ext>
          </a:extLst>
        </xdr:cNvPr>
        <xdr:cNvSpPr txBox="1"/>
      </xdr:nvSpPr>
      <xdr:spPr>
        <a:xfrm>
          <a:off x="6068772"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E394C9A9-8F95-414A-9260-B5BB5205E34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76528FAC-EC1C-42BD-86B6-25421502ACCF}"/>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65A96B8E-7D2C-4DBA-9F4E-F57BA9A6553B}"/>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C7C7B2EC-604F-45A5-B885-074178C0606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3162219D-095F-457D-835E-9D13F8B3F9AB}"/>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AD4B4336-3026-4358-927C-CABED64D9BA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14E51DA4-1031-4BD4-8CEA-7EC41D0930F3}"/>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16869357-89EC-4E30-BB52-3344183BDB68}"/>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DC64040D-ECF1-4665-88AE-161E337457C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2F32A2CD-3EFA-4FEB-8C23-D5140F6BD40C}"/>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DB69AF5C-CB7C-45E7-A649-BC719152CC24}"/>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2C3FA31B-2A24-4848-BE8B-13F5A3796F46}"/>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DDD9CB04-D0BB-46F8-BEDA-E87703000AE0}"/>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60A0C1CD-509B-4C8E-9474-D1849A91A12F}"/>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10D0E3AA-8A6E-4A8D-855C-905E3A3301A1}"/>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2158B7FB-E2EC-4781-AD27-EA67CBC153E8}"/>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6CFF8988-C0B3-4971-B0B0-B7EEF93CC9BC}"/>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8684242C-23C7-4010-9542-860660B8265C}"/>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E2256900-C934-4992-86F7-F3AE745A87D7}"/>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4A13C1B9-064C-44AB-A571-EF97956BB10F}"/>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FE0F1A1A-C4BB-4B28-B873-2373067A20B1}"/>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B9252772-A7DA-4219-BDEF-80DA42F4C651}"/>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60E1FB30-E9D9-467B-8F98-F57F4ECDFF1E}"/>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9FF21642-2FF2-4050-B79A-917365F3D327}"/>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E9A987BA-3E56-4C76-9438-F97652A75C6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2" name="直線コネクタ 521">
          <a:extLst>
            <a:ext uri="{FF2B5EF4-FFF2-40B4-BE49-F238E27FC236}">
              <a16:creationId xmlns:a16="http://schemas.microsoft.com/office/drawing/2014/main" id="{F84DBD78-AFE7-4EE0-8280-E6DCF1B1D779}"/>
            </a:ext>
          </a:extLst>
        </xdr:cNvPr>
        <xdr:cNvCxnSpPr/>
      </xdr:nvCxnSpPr>
      <xdr:spPr>
        <a:xfrm flipV="1">
          <a:off x="14703424" y="5800725"/>
          <a:ext cx="0" cy="147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3" name="【一般廃棄物処理施設】&#10;有形固定資産減価償却率最小値テキスト">
          <a:extLst>
            <a:ext uri="{FF2B5EF4-FFF2-40B4-BE49-F238E27FC236}">
              <a16:creationId xmlns:a16="http://schemas.microsoft.com/office/drawing/2014/main" id="{7CD9B7EB-A873-432A-B28F-555A5C15A034}"/>
            </a:ext>
          </a:extLst>
        </xdr:cNvPr>
        <xdr:cNvSpPr txBox="1"/>
      </xdr:nvSpPr>
      <xdr:spPr>
        <a:xfrm>
          <a:off x="1474216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4" name="直線コネクタ 523">
          <a:extLst>
            <a:ext uri="{FF2B5EF4-FFF2-40B4-BE49-F238E27FC236}">
              <a16:creationId xmlns:a16="http://schemas.microsoft.com/office/drawing/2014/main" id="{90498B81-D337-4A93-A478-40541A4CD832}"/>
            </a:ext>
          </a:extLst>
        </xdr:cNvPr>
        <xdr:cNvCxnSpPr/>
      </xdr:nvCxnSpPr>
      <xdr:spPr>
        <a:xfrm>
          <a:off x="14611350" y="7273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F7079EFC-2742-4A72-99A6-BC6FA49EFE5F}"/>
            </a:ext>
          </a:extLst>
        </xdr:cNvPr>
        <xdr:cNvSpPr txBox="1"/>
      </xdr:nvSpPr>
      <xdr:spPr>
        <a:xfrm>
          <a:off x="14742160" y="558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6" name="直線コネクタ 525">
          <a:extLst>
            <a:ext uri="{FF2B5EF4-FFF2-40B4-BE49-F238E27FC236}">
              <a16:creationId xmlns:a16="http://schemas.microsoft.com/office/drawing/2014/main" id="{72E850DB-F7A8-49D2-9128-1579D24A97DA}"/>
            </a:ext>
          </a:extLst>
        </xdr:cNvPr>
        <xdr:cNvCxnSpPr/>
      </xdr:nvCxnSpPr>
      <xdr:spPr>
        <a:xfrm>
          <a:off x="14611350" y="5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696FCE48-2D8D-4DFA-8AFF-355CE2CD64A2}"/>
            </a:ext>
          </a:extLst>
        </xdr:cNvPr>
        <xdr:cNvSpPr txBox="1"/>
      </xdr:nvSpPr>
      <xdr:spPr>
        <a:xfrm>
          <a:off x="1474216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8" name="フローチャート: 判断 527">
          <a:extLst>
            <a:ext uri="{FF2B5EF4-FFF2-40B4-BE49-F238E27FC236}">
              <a16:creationId xmlns:a16="http://schemas.microsoft.com/office/drawing/2014/main" id="{D6E4E9CD-35FD-461D-AA90-B2BC7E258B39}"/>
            </a:ext>
          </a:extLst>
        </xdr:cNvPr>
        <xdr:cNvSpPr/>
      </xdr:nvSpPr>
      <xdr:spPr>
        <a:xfrm>
          <a:off x="14649450" y="665044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9" name="フローチャート: 判断 528">
          <a:extLst>
            <a:ext uri="{FF2B5EF4-FFF2-40B4-BE49-F238E27FC236}">
              <a16:creationId xmlns:a16="http://schemas.microsoft.com/office/drawing/2014/main" id="{67BDF781-F843-47C8-A2A0-71A860E6A141}"/>
            </a:ext>
          </a:extLst>
        </xdr:cNvPr>
        <xdr:cNvSpPr/>
      </xdr:nvSpPr>
      <xdr:spPr>
        <a:xfrm>
          <a:off x="13887450" y="6647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30" name="フローチャート: 判断 529">
          <a:extLst>
            <a:ext uri="{FF2B5EF4-FFF2-40B4-BE49-F238E27FC236}">
              <a16:creationId xmlns:a16="http://schemas.microsoft.com/office/drawing/2014/main" id="{169B6990-C383-484B-A083-5A55653BBDAA}"/>
            </a:ext>
          </a:extLst>
        </xdr:cNvPr>
        <xdr:cNvSpPr/>
      </xdr:nvSpPr>
      <xdr:spPr>
        <a:xfrm>
          <a:off x="13089890" y="66594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1" name="フローチャート: 判断 530">
          <a:extLst>
            <a:ext uri="{FF2B5EF4-FFF2-40B4-BE49-F238E27FC236}">
              <a16:creationId xmlns:a16="http://schemas.microsoft.com/office/drawing/2014/main" id="{554420C1-0FC6-44E9-AE9A-8BF1612A0D64}"/>
            </a:ext>
          </a:extLst>
        </xdr:cNvPr>
        <xdr:cNvSpPr/>
      </xdr:nvSpPr>
      <xdr:spPr>
        <a:xfrm>
          <a:off x="12303760" y="66779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2" name="フローチャート: 判断 531">
          <a:extLst>
            <a:ext uri="{FF2B5EF4-FFF2-40B4-BE49-F238E27FC236}">
              <a16:creationId xmlns:a16="http://schemas.microsoft.com/office/drawing/2014/main" id="{CB08D271-F124-4A1F-86B8-DBC339C4549A}"/>
            </a:ext>
          </a:extLst>
        </xdr:cNvPr>
        <xdr:cNvSpPr/>
      </xdr:nvSpPr>
      <xdr:spPr>
        <a:xfrm>
          <a:off x="11487150" y="67609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502EC90-816A-4DB6-A700-51A7E0ED53B6}"/>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AC5B3BA-8C27-4845-9EDD-4BBD24DFF50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6E2B26FD-4C94-4674-AAD4-AB242D54D33B}"/>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B95F4C6-61D2-45E8-ACF9-BB66758BA0A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63FF56F1-1344-4AB8-AA4F-09A13DF8CC0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12337</xdr:rowOff>
    </xdr:from>
    <xdr:to>
      <xdr:col>85</xdr:col>
      <xdr:colOff>177800</xdr:colOff>
      <xdr:row>42</xdr:row>
      <xdr:rowOff>113937</xdr:rowOff>
    </xdr:to>
    <xdr:sp macro="" textlink="">
      <xdr:nvSpPr>
        <xdr:cNvPr id="538" name="楕円 537">
          <a:extLst>
            <a:ext uri="{FF2B5EF4-FFF2-40B4-BE49-F238E27FC236}">
              <a16:creationId xmlns:a16="http://schemas.microsoft.com/office/drawing/2014/main" id="{55481450-C35A-4FEF-962C-554640D8FAE0}"/>
            </a:ext>
          </a:extLst>
        </xdr:cNvPr>
        <xdr:cNvSpPr/>
      </xdr:nvSpPr>
      <xdr:spPr>
        <a:xfrm>
          <a:off x="14649450" y="72170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98714</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BC2CD6D7-B5CD-4DC7-A2D5-91EC8B0071FD}"/>
            </a:ext>
          </a:extLst>
        </xdr:cNvPr>
        <xdr:cNvSpPr txBox="1"/>
      </xdr:nvSpPr>
      <xdr:spPr>
        <a:xfrm>
          <a:off x="14742160" y="7124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907</xdr:rowOff>
    </xdr:from>
    <xdr:to>
      <xdr:col>81</xdr:col>
      <xdr:colOff>101600</xdr:colOff>
      <xdr:row>42</xdr:row>
      <xdr:rowOff>102507</xdr:rowOff>
    </xdr:to>
    <xdr:sp macro="" textlink="">
      <xdr:nvSpPr>
        <xdr:cNvPr id="540" name="楕円 539">
          <a:extLst>
            <a:ext uri="{FF2B5EF4-FFF2-40B4-BE49-F238E27FC236}">
              <a16:creationId xmlns:a16="http://schemas.microsoft.com/office/drawing/2014/main" id="{E2C66151-9C31-40EA-81BF-1106BC09B63A}"/>
            </a:ext>
          </a:extLst>
        </xdr:cNvPr>
        <xdr:cNvSpPr/>
      </xdr:nvSpPr>
      <xdr:spPr>
        <a:xfrm>
          <a:off x="13887450" y="72018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51707</xdr:rowOff>
    </xdr:from>
    <xdr:to>
      <xdr:col>85</xdr:col>
      <xdr:colOff>127000</xdr:colOff>
      <xdr:row>42</xdr:row>
      <xdr:rowOff>63137</xdr:rowOff>
    </xdr:to>
    <xdr:cxnSp macro="">
      <xdr:nvCxnSpPr>
        <xdr:cNvPr id="541" name="直線コネクタ 540">
          <a:extLst>
            <a:ext uri="{FF2B5EF4-FFF2-40B4-BE49-F238E27FC236}">
              <a16:creationId xmlns:a16="http://schemas.microsoft.com/office/drawing/2014/main" id="{C16386ED-158C-472E-908B-F1025D902F70}"/>
            </a:ext>
          </a:extLst>
        </xdr:cNvPr>
        <xdr:cNvCxnSpPr/>
      </xdr:nvCxnSpPr>
      <xdr:spPr>
        <a:xfrm>
          <a:off x="13942060" y="7256417"/>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160927</xdr:rowOff>
    </xdr:from>
    <xdr:to>
      <xdr:col>76</xdr:col>
      <xdr:colOff>165100</xdr:colOff>
      <xdr:row>42</xdr:row>
      <xdr:rowOff>91077</xdr:rowOff>
    </xdr:to>
    <xdr:sp macro="" textlink="">
      <xdr:nvSpPr>
        <xdr:cNvPr id="542" name="楕円 541">
          <a:extLst>
            <a:ext uri="{FF2B5EF4-FFF2-40B4-BE49-F238E27FC236}">
              <a16:creationId xmlns:a16="http://schemas.microsoft.com/office/drawing/2014/main" id="{2D00BD6B-A459-4379-98CB-C31F0976F80D}"/>
            </a:ext>
          </a:extLst>
        </xdr:cNvPr>
        <xdr:cNvSpPr/>
      </xdr:nvSpPr>
      <xdr:spPr>
        <a:xfrm>
          <a:off x="13089890" y="719228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40277</xdr:rowOff>
    </xdr:from>
    <xdr:to>
      <xdr:col>81</xdr:col>
      <xdr:colOff>50800</xdr:colOff>
      <xdr:row>42</xdr:row>
      <xdr:rowOff>51707</xdr:rowOff>
    </xdr:to>
    <xdr:cxnSp macro="">
      <xdr:nvCxnSpPr>
        <xdr:cNvPr id="543" name="直線コネクタ 542">
          <a:extLst>
            <a:ext uri="{FF2B5EF4-FFF2-40B4-BE49-F238E27FC236}">
              <a16:creationId xmlns:a16="http://schemas.microsoft.com/office/drawing/2014/main" id="{005934AB-A800-49E1-B233-3A23BE5B26A1}"/>
            </a:ext>
          </a:extLst>
        </xdr:cNvPr>
        <xdr:cNvCxnSpPr/>
      </xdr:nvCxnSpPr>
      <xdr:spPr>
        <a:xfrm>
          <a:off x="13144500" y="7241177"/>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147865</xdr:rowOff>
    </xdr:from>
    <xdr:to>
      <xdr:col>72</xdr:col>
      <xdr:colOff>38100</xdr:colOff>
      <xdr:row>42</xdr:row>
      <xdr:rowOff>78015</xdr:rowOff>
    </xdr:to>
    <xdr:sp macro="" textlink="">
      <xdr:nvSpPr>
        <xdr:cNvPr id="544" name="楕円 543">
          <a:extLst>
            <a:ext uri="{FF2B5EF4-FFF2-40B4-BE49-F238E27FC236}">
              <a16:creationId xmlns:a16="http://schemas.microsoft.com/office/drawing/2014/main" id="{E02947A1-07F5-4D1C-80AB-3BB615FEC139}"/>
            </a:ext>
          </a:extLst>
        </xdr:cNvPr>
        <xdr:cNvSpPr/>
      </xdr:nvSpPr>
      <xdr:spPr>
        <a:xfrm>
          <a:off x="12303760" y="71754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27215</xdr:rowOff>
    </xdr:from>
    <xdr:to>
      <xdr:col>76</xdr:col>
      <xdr:colOff>114300</xdr:colOff>
      <xdr:row>42</xdr:row>
      <xdr:rowOff>40277</xdr:rowOff>
    </xdr:to>
    <xdr:cxnSp macro="">
      <xdr:nvCxnSpPr>
        <xdr:cNvPr id="545" name="直線コネクタ 544">
          <a:extLst>
            <a:ext uri="{FF2B5EF4-FFF2-40B4-BE49-F238E27FC236}">
              <a16:creationId xmlns:a16="http://schemas.microsoft.com/office/drawing/2014/main" id="{5D112313-6A40-4797-AE52-404D6D078F33}"/>
            </a:ext>
          </a:extLst>
        </xdr:cNvPr>
        <xdr:cNvCxnSpPr/>
      </xdr:nvCxnSpPr>
      <xdr:spPr>
        <a:xfrm>
          <a:off x="12346940" y="7226210"/>
          <a:ext cx="79756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136434</xdr:rowOff>
    </xdr:from>
    <xdr:to>
      <xdr:col>67</xdr:col>
      <xdr:colOff>101600</xdr:colOff>
      <xdr:row>42</xdr:row>
      <xdr:rowOff>66584</xdr:rowOff>
    </xdr:to>
    <xdr:sp macro="" textlink="">
      <xdr:nvSpPr>
        <xdr:cNvPr id="546" name="楕円 545">
          <a:extLst>
            <a:ext uri="{FF2B5EF4-FFF2-40B4-BE49-F238E27FC236}">
              <a16:creationId xmlns:a16="http://schemas.microsoft.com/office/drawing/2014/main" id="{E13068F4-DBA1-42D1-A44A-93E8265E6D87}"/>
            </a:ext>
          </a:extLst>
        </xdr:cNvPr>
        <xdr:cNvSpPr/>
      </xdr:nvSpPr>
      <xdr:spPr>
        <a:xfrm>
          <a:off x="11487150" y="71620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15784</xdr:rowOff>
    </xdr:from>
    <xdr:to>
      <xdr:col>71</xdr:col>
      <xdr:colOff>177800</xdr:colOff>
      <xdr:row>42</xdr:row>
      <xdr:rowOff>27215</xdr:rowOff>
    </xdr:to>
    <xdr:cxnSp macro="">
      <xdr:nvCxnSpPr>
        <xdr:cNvPr id="547" name="直線コネクタ 546">
          <a:extLst>
            <a:ext uri="{FF2B5EF4-FFF2-40B4-BE49-F238E27FC236}">
              <a16:creationId xmlns:a16="http://schemas.microsoft.com/office/drawing/2014/main" id="{F5BA91C3-0D0F-4C38-8DE2-4DB7E639A310}"/>
            </a:ext>
          </a:extLst>
        </xdr:cNvPr>
        <xdr:cNvCxnSpPr/>
      </xdr:nvCxnSpPr>
      <xdr:spPr>
        <a:xfrm>
          <a:off x="11541760" y="7220494"/>
          <a:ext cx="80518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63A1F4BF-830B-4B30-96C8-1C947BECB3BB}"/>
            </a:ext>
          </a:extLst>
        </xdr:cNvPr>
        <xdr:cNvSpPr txBox="1"/>
      </xdr:nvSpPr>
      <xdr:spPr>
        <a:xfrm>
          <a:off x="1373823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B2F49EF5-172B-4997-BAF2-ACEB388B3E6F}"/>
            </a:ext>
          </a:extLst>
        </xdr:cNvPr>
        <xdr:cNvSpPr txBox="1"/>
      </xdr:nvSpPr>
      <xdr:spPr>
        <a:xfrm>
          <a:off x="12957184" y="644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45E9E15A-0A4E-4A83-9CA2-0BBFC06D2BF2}"/>
            </a:ext>
          </a:extLst>
        </xdr:cNvPr>
        <xdr:cNvSpPr txBox="1"/>
      </xdr:nvSpPr>
      <xdr:spPr>
        <a:xfrm>
          <a:off x="12171054" y="644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611ACC39-7838-4EAA-99F5-8F76B67BDAE3}"/>
            </a:ext>
          </a:extLst>
        </xdr:cNvPr>
        <xdr:cNvSpPr txBox="1"/>
      </xdr:nvSpPr>
      <xdr:spPr>
        <a:xfrm>
          <a:off x="11354444" y="653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93634</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4124D41A-F750-4BF0-A7D8-0BFEC1C7E153}"/>
            </a:ext>
          </a:extLst>
        </xdr:cNvPr>
        <xdr:cNvSpPr txBox="1"/>
      </xdr:nvSpPr>
      <xdr:spPr>
        <a:xfrm>
          <a:off x="13738234" y="729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82204</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953AD252-A1E8-4237-9497-AE5B68EA13CB}"/>
            </a:ext>
          </a:extLst>
        </xdr:cNvPr>
        <xdr:cNvSpPr txBox="1"/>
      </xdr:nvSpPr>
      <xdr:spPr>
        <a:xfrm>
          <a:off x="12957184" y="728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69142</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BCC60CA5-8A16-495F-8ABA-871EFD61A18E}"/>
            </a:ext>
          </a:extLst>
        </xdr:cNvPr>
        <xdr:cNvSpPr txBox="1"/>
      </xdr:nvSpPr>
      <xdr:spPr>
        <a:xfrm>
          <a:off x="12171054" y="726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57711</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DAFBF75F-53EF-41E1-B02A-33096099FB4B}"/>
            </a:ext>
          </a:extLst>
        </xdr:cNvPr>
        <xdr:cNvSpPr txBox="1"/>
      </xdr:nvSpPr>
      <xdr:spPr>
        <a:xfrm>
          <a:off x="11354444" y="725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5585EC03-524B-474E-9E8C-61E340645CA6}"/>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7ECC3C02-6725-4DC5-A5AB-B3AC58E2788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F7FC4714-A73D-4096-BFED-7A5062E0646E}"/>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50FD1-46D7-4DDF-9CB7-66A59408855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E55484E5-C4B5-4C41-89FF-38B5DDB3157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C4C5CF88-6D98-4D35-AB81-10AF1A7176EA}"/>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17A85BD2-05CA-420B-BAA4-018A0996B673}"/>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42F5AE95-6E47-4EDC-96C8-D86DE65E643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2BB9E6DC-9C81-417B-95CA-8AD3CDB88F84}"/>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BD371216-A1A0-481D-B125-F1CAB85D6A80}"/>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F13CB68E-BC16-494C-8E45-93FF04A787A0}"/>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46FF28D2-5F18-404F-8418-C8E766EBE614}"/>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549EEDB0-009C-48E2-A218-810AE3C6A1BD}"/>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1F025FC3-CCDA-4367-AD64-4D8430C151F1}"/>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33819C38-BAE7-49CF-96C1-6F6D35F4F35C}"/>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D2C68580-3294-4897-AE4E-A2B18F616A48}"/>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AC289476-A6BB-4327-8B8D-01E6D434E127}"/>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AEEAAC78-97A2-417D-839B-EFC280C50D74}"/>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F0A9AA76-1238-4C12-AC62-5DA9455DAFD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3C9DE409-83E2-4AF2-97CF-354A03BBCD90}"/>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6F039526-BA42-401C-BA91-57D21D35C47A}"/>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7" name="直線コネクタ 576">
          <a:extLst>
            <a:ext uri="{FF2B5EF4-FFF2-40B4-BE49-F238E27FC236}">
              <a16:creationId xmlns:a16="http://schemas.microsoft.com/office/drawing/2014/main" id="{6E2F18B9-D78C-4F21-B6BD-FD99FE9E1393}"/>
            </a:ext>
          </a:extLst>
        </xdr:cNvPr>
        <xdr:cNvCxnSpPr/>
      </xdr:nvCxnSpPr>
      <xdr:spPr>
        <a:xfrm flipV="1">
          <a:off x="19947254" y="5819860"/>
          <a:ext cx="0" cy="131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0AB8D479-AC39-4AAB-B324-D6D35060AD58}"/>
            </a:ext>
          </a:extLst>
        </xdr:cNvPr>
        <xdr:cNvSpPr txBox="1"/>
      </xdr:nvSpPr>
      <xdr:spPr>
        <a:xfrm>
          <a:off x="19985990" y="713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9" name="直線コネクタ 578">
          <a:extLst>
            <a:ext uri="{FF2B5EF4-FFF2-40B4-BE49-F238E27FC236}">
              <a16:creationId xmlns:a16="http://schemas.microsoft.com/office/drawing/2014/main" id="{DEA32C3D-77BF-4A2F-A505-69E4B19F1B43}"/>
            </a:ext>
          </a:extLst>
        </xdr:cNvPr>
        <xdr:cNvCxnSpPr/>
      </xdr:nvCxnSpPr>
      <xdr:spPr>
        <a:xfrm>
          <a:off x="19885660" y="7131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F0D46996-0CDE-4CC0-9924-327368FC41A1}"/>
            </a:ext>
          </a:extLst>
        </xdr:cNvPr>
        <xdr:cNvSpPr txBox="1"/>
      </xdr:nvSpPr>
      <xdr:spPr>
        <a:xfrm>
          <a:off x="19985990" y="559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1" name="直線コネクタ 580">
          <a:extLst>
            <a:ext uri="{FF2B5EF4-FFF2-40B4-BE49-F238E27FC236}">
              <a16:creationId xmlns:a16="http://schemas.microsoft.com/office/drawing/2014/main" id="{AFE6619F-F62D-491E-B006-F7174FA39252}"/>
            </a:ext>
          </a:extLst>
        </xdr:cNvPr>
        <xdr:cNvCxnSpPr/>
      </xdr:nvCxnSpPr>
      <xdr:spPr>
        <a:xfrm>
          <a:off x="19885660" y="5819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500076C5-9B3E-4D7E-BC6C-F57B555A56B2}"/>
            </a:ext>
          </a:extLst>
        </xdr:cNvPr>
        <xdr:cNvSpPr txBox="1"/>
      </xdr:nvSpPr>
      <xdr:spPr>
        <a:xfrm>
          <a:off x="19985990" y="658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3" name="フローチャート: 判断 582">
          <a:extLst>
            <a:ext uri="{FF2B5EF4-FFF2-40B4-BE49-F238E27FC236}">
              <a16:creationId xmlns:a16="http://schemas.microsoft.com/office/drawing/2014/main" id="{5A0AF57A-E75E-468A-88C2-3C9DF9DD5075}"/>
            </a:ext>
          </a:extLst>
        </xdr:cNvPr>
        <xdr:cNvSpPr/>
      </xdr:nvSpPr>
      <xdr:spPr>
        <a:xfrm>
          <a:off x="19904710" y="67343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4" name="フローチャート: 判断 583">
          <a:extLst>
            <a:ext uri="{FF2B5EF4-FFF2-40B4-BE49-F238E27FC236}">
              <a16:creationId xmlns:a16="http://schemas.microsoft.com/office/drawing/2014/main" id="{E78741B8-7DD3-4CA7-A39A-51A7154B4963}"/>
            </a:ext>
          </a:extLst>
        </xdr:cNvPr>
        <xdr:cNvSpPr/>
      </xdr:nvSpPr>
      <xdr:spPr>
        <a:xfrm>
          <a:off x="19161760" y="67234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5" name="フローチャート: 判断 584">
          <a:extLst>
            <a:ext uri="{FF2B5EF4-FFF2-40B4-BE49-F238E27FC236}">
              <a16:creationId xmlns:a16="http://schemas.microsoft.com/office/drawing/2014/main" id="{AF65608C-604F-42F1-9C54-9CA7D27F2F5E}"/>
            </a:ext>
          </a:extLst>
        </xdr:cNvPr>
        <xdr:cNvSpPr/>
      </xdr:nvSpPr>
      <xdr:spPr>
        <a:xfrm>
          <a:off x="18345150" y="67232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6" name="フローチャート: 判断 585">
          <a:extLst>
            <a:ext uri="{FF2B5EF4-FFF2-40B4-BE49-F238E27FC236}">
              <a16:creationId xmlns:a16="http://schemas.microsoft.com/office/drawing/2014/main" id="{6454F961-FF3E-4405-884F-47D00AD9D285}"/>
            </a:ext>
          </a:extLst>
        </xdr:cNvPr>
        <xdr:cNvSpPr/>
      </xdr:nvSpPr>
      <xdr:spPr>
        <a:xfrm>
          <a:off x="17547590" y="6736523"/>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7" name="フローチャート: 判断 586">
          <a:extLst>
            <a:ext uri="{FF2B5EF4-FFF2-40B4-BE49-F238E27FC236}">
              <a16:creationId xmlns:a16="http://schemas.microsoft.com/office/drawing/2014/main" id="{A1FE1ED9-A0AE-41FC-A735-E9A12FE7A022}"/>
            </a:ext>
          </a:extLst>
        </xdr:cNvPr>
        <xdr:cNvSpPr/>
      </xdr:nvSpPr>
      <xdr:spPr>
        <a:xfrm>
          <a:off x="16761460" y="67641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34C05F0-6D8E-4829-A20B-55BD7BB886D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FD6AC17-2F2F-4CC0-8A3D-BD2A2075C08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9E56AE4D-777E-410A-9571-23E7D35A25ED}"/>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3632516-A4B7-4137-AE88-5032765A65B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380B574D-780E-406F-9B35-87FDE6702CB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169231</xdr:rowOff>
    </xdr:from>
    <xdr:to>
      <xdr:col>116</xdr:col>
      <xdr:colOff>114300</xdr:colOff>
      <xdr:row>41</xdr:row>
      <xdr:rowOff>99381</xdr:rowOff>
    </xdr:to>
    <xdr:sp macro="" textlink="">
      <xdr:nvSpPr>
        <xdr:cNvPr id="593" name="楕円 592">
          <a:extLst>
            <a:ext uri="{FF2B5EF4-FFF2-40B4-BE49-F238E27FC236}">
              <a16:creationId xmlns:a16="http://schemas.microsoft.com/office/drawing/2014/main" id="{AB6FF801-DE54-449A-BCAB-FC4EFBB52B44}"/>
            </a:ext>
          </a:extLst>
        </xdr:cNvPr>
        <xdr:cNvSpPr/>
      </xdr:nvSpPr>
      <xdr:spPr>
        <a:xfrm>
          <a:off x="19904710" y="703104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84158</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38255029-8A78-493E-A634-C678E3536F3E}"/>
            </a:ext>
          </a:extLst>
        </xdr:cNvPr>
        <xdr:cNvSpPr txBox="1"/>
      </xdr:nvSpPr>
      <xdr:spPr>
        <a:xfrm>
          <a:off x="19985990" y="69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169286</xdr:rowOff>
    </xdr:from>
    <xdr:to>
      <xdr:col>112</xdr:col>
      <xdr:colOff>38100</xdr:colOff>
      <xdr:row>41</xdr:row>
      <xdr:rowOff>99436</xdr:rowOff>
    </xdr:to>
    <xdr:sp macro="" textlink="">
      <xdr:nvSpPr>
        <xdr:cNvPr id="595" name="楕円 594">
          <a:extLst>
            <a:ext uri="{FF2B5EF4-FFF2-40B4-BE49-F238E27FC236}">
              <a16:creationId xmlns:a16="http://schemas.microsoft.com/office/drawing/2014/main" id="{E661AE39-3818-4C56-A741-3A1A10AE5990}"/>
            </a:ext>
          </a:extLst>
        </xdr:cNvPr>
        <xdr:cNvSpPr/>
      </xdr:nvSpPr>
      <xdr:spPr>
        <a:xfrm>
          <a:off x="19161760" y="703109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48581</xdr:rowOff>
    </xdr:from>
    <xdr:to>
      <xdr:col>116</xdr:col>
      <xdr:colOff>63500</xdr:colOff>
      <xdr:row>41</xdr:row>
      <xdr:rowOff>48636</xdr:rowOff>
    </xdr:to>
    <xdr:cxnSp macro="">
      <xdr:nvCxnSpPr>
        <xdr:cNvPr id="596" name="直線コネクタ 595">
          <a:extLst>
            <a:ext uri="{FF2B5EF4-FFF2-40B4-BE49-F238E27FC236}">
              <a16:creationId xmlns:a16="http://schemas.microsoft.com/office/drawing/2014/main" id="{1E3EE159-8C7A-488C-A7B1-37D84703AD89}"/>
            </a:ext>
          </a:extLst>
        </xdr:cNvPr>
        <xdr:cNvCxnSpPr/>
      </xdr:nvCxnSpPr>
      <xdr:spPr>
        <a:xfrm flipV="1">
          <a:off x="19204940" y="7079936"/>
          <a:ext cx="74295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169294</xdr:rowOff>
    </xdr:from>
    <xdr:to>
      <xdr:col>107</xdr:col>
      <xdr:colOff>101600</xdr:colOff>
      <xdr:row>41</xdr:row>
      <xdr:rowOff>99444</xdr:rowOff>
    </xdr:to>
    <xdr:sp macro="" textlink="">
      <xdr:nvSpPr>
        <xdr:cNvPr id="597" name="楕円 596">
          <a:extLst>
            <a:ext uri="{FF2B5EF4-FFF2-40B4-BE49-F238E27FC236}">
              <a16:creationId xmlns:a16="http://schemas.microsoft.com/office/drawing/2014/main" id="{86E4238D-D201-4CDB-B970-3C345957AC47}"/>
            </a:ext>
          </a:extLst>
        </xdr:cNvPr>
        <xdr:cNvSpPr/>
      </xdr:nvSpPr>
      <xdr:spPr>
        <a:xfrm>
          <a:off x="18345150" y="703110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48636</xdr:rowOff>
    </xdr:from>
    <xdr:to>
      <xdr:col>111</xdr:col>
      <xdr:colOff>177800</xdr:colOff>
      <xdr:row>41</xdr:row>
      <xdr:rowOff>48644</xdr:rowOff>
    </xdr:to>
    <xdr:cxnSp macro="">
      <xdr:nvCxnSpPr>
        <xdr:cNvPr id="598" name="直線コネクタ 597">
          <a:extLst>
            <a:ext uri="{FF2B5EF4-FFF2-40B4-BE49-F238E27FC236}">
              <a16:creationId xmlns:a16="http://schemas.microsoft.com/office/drawing/2014/main" id="{8263A2C5-66CE-48F2-8C02-CA5984B514AE}"/>
            </a:ext>
          </a:extLst>
        </xdr:cNvPr>
        <xdr:cNvCxnSpPr/>
      </xdr:nvCxnSpPr>
      <xdr:spPr>
        <a:xfrm flipV="1">
          <a:off x="18399760" y="7079991"/>
          <a:ext cx="80518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169308</xdr:rowOff>
    </xdr:from>
    <xdr:to>
      <xdr:col>102</xdr:col>
      <xdr:colOff>165100</xdr:colOff>
      <xdr:row>41</xdr:row>
      <xdr:rowOff>99458</xdr:rowOff>
    </xdr:to>
    <xdr:sp macro="" textlink="">
      <xdr:nvSpPr>
        <xdr:cNvPr id="599" name="楕円 598">
          <a:extLst>
            <a:ext uri="{FF2B5EF4-FFF2-40B4-BE49-F238E27FC236}">
              <a16:creationId xmlns:a16="http://schemas.microsoft.com/office/drawing/2014/main" id="{9CFA11D5-EA0C-4911-87F7-CE65B42E6A45}"/>
            </a:ext>
          </a:extLst>
        </xdr:cNvPr>
        <xdr:cNvSpPr/>
      </xdr:nvSpPr>
      <xdr:spPr>
        <a:xfrm>
          <a:off x="17547590" y="703111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48644</xdr:rowOff>
    </xdr:from>
    <xdr:to>
      <xdr:col>107</xdr:col>
      <xdr:colOff>50800</xdr:colOff>
      <xdr:row>41</xdr:row>
      <xdr:rowOff>48658</xdr:rowOff>
    </xdr:to>
    <xdr:cxnSp macro="">
      <xdr:nvCxnSpPr>
        <xdr:cNvPr id="600" name="直線コネクタ 599">
          <a:extLst>
            <a:ext uri="{FF2B5EF4-FFF2-40B4-BE49-F238E27FC236}">
              <a16:creationId xmlns:a16="http://schemas.microsoft.com/office/drawing/2014/main" id="{AC86EFD4-D94E-477D-9493-84FED39AA669}"/>
            </a:ext>
          </a:extLst>
        </xdr:cNvPr>
        <xdr:cNvCxnSpPr/>
      </xdr:nvCxnSpPr>
      <xdr:spPr>
        <a:xfrm flipV="1">
          <a:off x="17602200" y="7079999"/>
          <a:ext cx="79756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169267</xdr:rowOff>
    </xdr:from>
    <xdr:to>
      <xdr:col>98</xdr:col>
      <xdr:colOff>38100</xdr:colOff>
      <xdr:row>41</xdr:row>
      <xdr:rowOff>99417</xdr:rowOff>
    </xdr:to>
    <xdr:sp macro="" textlink="">
      <xdr:nvSpPr>
        <xdr:cNvPr id="601" name="楕円 600">
          <a:extLst>
            <a:ext uri="{FF2B5EF4-FFF2-40B4-BE49-F238E27FC236}">
              <a16:creationId xmlns:a16="http://schemas.microsoft.com/office/drawing/2014/main" id="{224A4A4B-D11A-480F-9E2C-51FDE386DDEE}"/>
            </a:ext>
          </a:extLst>
        </xdr:cNvPr>
        <xdr:cNvSpPr/>
      </xdr:nvSpPr>
      <xdr:spPr>
        <a:xfrm>
          <a:off x="16761460" y="7031077"/>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48617</xdr:rowOff>
    </xdr:from>
    <xdr:to>
      <xdr:col>102</xdr:col>
      <xdr:colOff>114300</xdr:colOff>
      <xdr:row>41</xdr:row>
      <xdr:rowOff>48658</xdr:rowOff>
    </xdr:to>
    <xdr:cxnSp macro="">
      <xdr:nvCxnSpPr>
        <xdr:cNvPr id="602" name="直線コネクタ 601">
          <a:extLst>
            <a:ext uri="{FF2B5EF4-FFF2-40B4-BE49-F238E27FC236}">
              <a16:creationId xmlns:a16="http://schemas.microsoft.com/office/drawing/2014/main" id="{304FFCA6-7AD4-4CB4-ADFE-7B83E58B70FF}"/>
            </a:ext>
          </a:extLst>
        </xdr:cNvPr>
        <xdr:cNvCxnSpPr/>
      </xdr:nvCxnSpPr>
      <xdr:spPr>
        <a:xfrm>
          <a:off x="16804640" y="7079972"/>
          <a:ext cx="79756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1AB6B2AE-E09F-4CAD-90C4-8D818A1EB660}"/>
            </a:ext>
          </a:extLst>
        </xdr:cNvPr>
        <xdr:cNvSpPr txBox="1"/>
      </xdr:nvSpPr>
      <xdr:spPr>
        <a:xfrm>
          <a:off x="1895172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EB546BEF-1724-4F6F-98B0-4E2587A48550}"/>
            </a:ext>
          </a:extLst>
        </xdr:cNvPr>
        <xdr:cNvSpPr txBox="1"/>
      </xdr:nvSpPr>
      <xdr:spPr>
        <a:xfrm>
          <a:off x="1817067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5FB760E9-F99B-4A05-A008-6A1B389C44D4}"/>
            </a:ext>
          </a:extLst>
        </xdr:cNvPr>
        <xdr:cNvSpPr txBox="1"/>
      </xdr:nvSpPr>
      <xdr:spPr>
        <a:xfrm>
          <a:off x="17354061" y="65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08CFBECF-AE71-44D1-A8D9-86AD1781D365}"/>
            </a:ext>
          </a:extLst>
        </xdr:cNvPr>
        <xdr:cNvSpPr txBox="1"/>
      </xdr:nvSpPr>
      <xdr:spPr>
        <a:xfrm>
          <a:off x="16556501" y="65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90563</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C929F157-32F0-46A0-936E-528FAC2047C5}"/>
            </a:ext>
          </a:extLst>
        </xdr:cNvPr>
        <xdr:cNvSpPr txBox="1"/>
      </xdr:nvSpPr>
      <xdr:spPr>
        <a:xfrm>
          <a:off x="18951721" y="71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90571</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4C912B3F-F8CA-4A3D-80CE-503EBB3E2B79}"/>
            </a:ext>
          </a:extLst>
        </xdr:cNvPr>
        <xdr:cNvSpPr txBox="1"/>
      </xdr:nvSpPr>
      <xdr:spPr>
        <a:xfrm>
          <a:off x="18170671" y="712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90585</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D1C19F26-9B94-48BA-9A8E-509084F4D87C}"/>
            </a:ext>
          </a:extLst>
        </xdr:cNvPr>
        <xdr:cNvSpPr txBox="1"/>
      </xdr:nvSpPr>
      <xdr:spPr>
        <a:xfrm>
          <a:off x="17354061" y="71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90544</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C83767C5-7822-4298-B2A6-0DA7118556BF}"/>
            </a:ext>
          </a:extLst>
        </xdr:cNvPr>
        <xdr:cNvSpPr txBox="1"/>
      </xdr:nvSpPr>
      <xdr:spPr>
        <a:xfrm>
          <a:off x="16556501" y="71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6FD10A13-FB23-4617-90C6-3C82EDFCED7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5500C5C6-81A8-4C0E-8414-990C2696344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48C85D7F-F848-401F-B783-3699C4F5CBF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20D5DD97-65E8-465C-8093-DD83B9865610}"/>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70BCFD7D-0198-4837-A262-F300F30F6D4F}"/>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245931AB-31C7-4D2D-82BB-C3E1CD37235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498847FF-C45A-4318-A179-8A87E4F0DC3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AC7B7891-734B-4829-B273-9684D99405F7}"/>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7A0D942A-8813-4AFC-BFAC-CB30774B77DF}"/>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ECA4C37-7F3E-46F2-B54A-C0A8C20E87C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959823C5-A2BF-4182-BD79-80A8E16B3789}"/>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51F2064D-9693-40BB-85F5-59E44AB84D82}"/>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50302083-33F2-4DEB-8223-A507E4E5D058}"/>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D19DD893-98C2-43A9-9462-279700D41EA5}"/>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C835B73C-91C2-45F9-BF9D-BEB9DC4B97B2}"/>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867165C1-5781-434F-B3AA-7EDC1E04C362}"/>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84925127-5AF4-4025-B4E4-725FBCC32292}"/>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57BCE35D-4A35-40A5-B05F-5F63719BDE7C}"/>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2A6EAB8-9981-4D02-89A8-FA79960258B2}"/>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CC85FF60-651D-434B-8B6F-6B8C5C9233E5}"/>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180BB053-43C8-46D9-87D5-FAC99C4559F4}"/>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5708AFDD-616D-49E7-A6BC-7688D3C76920}"/>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171E969C-E470-41F1-A5CD-55FC4CDDD05E}"/>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CDC3AF62-A1CD-4F9B-9B70-953038D5FC4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218EDA89-5948-4941-AF43-56AEA61C2E9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6" name="直線コネクタ 635">
          <a:extLst>
            <a:ext uri="{FF2B5EF4-FFF2-40B4-BE49-F238E27FC236}">
              <a16:creationId xmlns:a16="http://schemas.microsoft.com/office/drawing/2014/main" id="{05101EB2-0B41-4C64-8B3E-DC56EAE73592}"/>
            </a:ext>
          </a:extLst>
        </xdr:cNvPr>
        <xdr:cNvCxnSpPr/>
      </xdr:nvCxnSpPr>
      <xdr:spPr>
        <a:xfrm flipV="1">
          <a:off x="14703424" y="9535614"/>
          <a:ext cx="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2E8E17B7-A1FD-4762-B0B9-CAED3ABF9BB6}"/>
            </a:ext>
          </a:extLst>
        </xdr:cNvPr>
        <xdr:cNvSpPr txBox="1"/>
      </xdr:nvSpPr>
      <xdr:spPr>
        <a:xfrm>
          <a:off x="14742160"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8" name="直線コネクタ 637">
          <a:extLst>
            <a:ext uri="{FF2B5EF4-FFF2-40B4-BE49-F238E27FC236}">
              <a16:creationId xmlns:a16="http://schemas.microsoft.com/office/drawing/2014/main" id="{6B81E906-1A59-4BDC-BE2E-A77227A67051}"/>
            </a:ext>
          </a:extLst>
        </xdr:cNvPr>
        <xdr:cNvCxnSpPr/>
      </xdr:nvCxnSpPr>
      <xdr:spPr>
        <a:xfrm>
          <a:off x="14611350" y="108897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77883CDD-3E15-425D-B855-20151B51B473}"/>
            </a:ext>
          </a:extLst>
        </xdr:cNvPr>
        <xdr:cNvSpPr txBox="1"/>
      </xdr:nvSpPr>
      <xdr:spPr>
        <a:xfrm>
          <a:off x="14742160" y="93165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40" name="直線コネクタ 639">
          <a:extLst>
            <a:ext uri="{FF2B5EF4-FFF2-40B4-BE49-F238E27FC236}">
              <a16:creationId xmlns:a16="http://schemas.microsoft.com/office/drawing/2014/main" id="{4C08AB3D-CF1E-4802-B034-0D36C7B6AAF1}"/>
            </a:ext>
          </a:extLst>
        </xdr:cNvPr>
        <xdr:cNvCxnSpPr/>
      </xdr:nvCxnSpPr>
      <xdr:spPr>
        <a:xfrm>
          <a:off x="14611350" y="9535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E05CB8D1-1D27-4C87-954D-EF0D4CB7125A}"/>
            </a:ext>
          </a:extLst>
        </xdr:cNvPr>
        <xdr:cNvSpPr txBox="1"/>
      </xdr:nvSpPr>
      <xdr:spPr>
        <a:xfrm>
          <a:off x="1474216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2" name="フローチャート: 判断 641">
          <a:extLst>
            <a:ext uri="{FF2B5EF4-FFF2-40B4-BE49-F238E27FC236}">
              <a16:creationId xmlns:a16="http://schemas.microsoft.com/office/drawing/2014/main" id="{A5451A12-DF68-4C51-B0BA-141A47F675EE}"/>
            </a:ext>
          </a:extLst>
        </xdr:cNvPr>
        <xdr:cNvSpPr/>
      </xdr:nvSpPr>
      <xdr:spPr>
        <a:xfrm>
          <a:off x="14649450" y="10285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3" name="フローチャート: 判断 642">
          <a:extLst>
            <a:ext uri="{FF2B5EF4-FFF2-40B4-BE49-F238E27FC236}">
              <a16:creationId xmlns:a16="http://schemas.microsoft.com/office/drawing/2014/main" id="{AC9A3F5C-48B5-4227-BB23-0AB2DEF61B7A}"/>
            </a:ext>
          </a:extLst>
        </xdr:cNvPr>
        <xdr:cNvSpPr/>
      </xdr:nvSpPr>
      <xdr:spPr>
        <a:xfrm>
          <a:off x="13887450" y="102470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4" name="フローチャート: 判断 643">
          <a:extLst>
            <a:ext uri="{FF2B5EF4-FFF2-40B4-BE49-F238E27FC236}">
              <a16:creationId xmlns:a16="http://schemas.microsoft.com/office/drawing/2014/main" id="{ADD9C739-243B-46CD-8283-ED4651AE56B2}"/>
            </a:ext>
          </a:extLst>
        </xdr:cNvPr>
        <xdr:cNvSpPr/>
      </xdr:nvSpPr>
      <xdr:spPr>
        <a:xfrm>
          <a:off x="13089890" y="102111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id="{762057C5-3F5E-4E33-AD5F-5DA58188C597}"/>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6" name="フローチャート: 判断 645">
          <a:extLst>
            <a:ext uri="{FF2B5EF4-FFF2-40B4-BE49-F238E27FC236}">
              <a16:creationId xmlns:a16="http://schemas.microsoft.com/office/drawing/2014/main" id="{2AAAA88D-2E40-4D89-AD6E-7895705881AB}"/>
            </a:ext>
          </a:extLst>
        </xdr:cNvPr>
        <xdr:cNvSpPr/>
      </xdr:nvSpPr>
      <xdr:spPr>
        <a:xfrm>
          <a:off x="11487150" y="101597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64A8781-749D-429F-94FD-EED4339F3BA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2BD11DE-FBF3-4C27-9F83-6BB085491F98}"/>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1B8941B-336D-4FD1-B735-AE14BED5DD6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84BB54F-7FA1-4B52-9847-B399AB9B9017}"/>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A5DE376-830B-4686-A475-945278B61C02}"/>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652" name="楕円 651">
          <a:extLst>
            <a:ext uri="{FF2B5EF4-FFF2-40B4-BE49-F238E27FC236}">
              <a16:creationId xmlns:a16="http://schemas.microsoft.com/office/drawing/2014/main" id="{E6B72F5C-28F7-4B98-88FD-D022DBF78133}"/>
            </a:ext>
          </a:extLst>
        </xdr:cNvPr>
        <xdr:cNvSpPr/>
      </xdr:nvSpPr>
      <xdr:spPr>
        <a:xfrm>
          <a:off x="14649450" y="103328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97D278A6-8B03-4675-A798-6D407521E34C}"/>
            </a:ext>
          </a:extLst>
        </xdr:cNvPr>
        <xdr:cNvSpPr txBox="1"/>
      </xdr:nvSpPr>
      <xdr:spPr>
        <a:xfrm>
          <a:off x="14742160" y="1030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654" name="楕円 653">
          <a:extLst>
            <a:ext uri="{FF2B5EF4-FFF2-40B4-BE49-F238E27FC236}">
              <a16:creationId xmlns:a16="http://schemas.microsoft.com/office/drawing/2014/main" id="{E4EC2A55-7B08-438A-A145-910C830DB83B}"/>
            </a:ext>
          </a:extLst>
        </xdr:cNvPr>
        <xdr:cNvSpPr/>
      </xdr:nvSpPr>
      <xdr:spPr>
        <a:xfrm>
          <a:off x="13887450" y="103085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94706</xdr:rowOff>
    </xdr:to>
    <xdr:cxnSp macro="">
      <xdr:nvCxnSpPr>
        <xdr:cNvPr id="655" name="直線コネクタ 654">
          <a:extLst>
            <a:ext uri="{FF2B5EF4-FFF2-40B4-BE49-F238E27FC236}">
              <a16:creationId xmlns:a16="http://schemas.microsoft.com/office/drawing/2014/main" id="{7DB5A710-6FAA-4E64-8920-1DF32795E506}"/>
            </a:ext>
          </a:extLst>
        </xdr:cNvPr>
        <xdr:cNvCxnSpPr/>
      </xdr:nvCxnSpPr>
      <xdr:spPr>
        <a:xfrm>
          <a:off x="13942060" y="10353675"/>
          <a:ext cx="762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156573</xdr:rowOff>
    </xdr:from>
    <xdr:to>
      <xdr:col>76</xdr:col>
      <xdr:colOff>165100</xdr:colOff>
      <xdr:row>60</xdr:row>
      <xdr:rowOff>86723</xdr:rowOff>
    </xdr:to>
    <xdr:sp macro="" textlink="">
      <xdr:nvSpPr>
        <xdr:cNvPr id="656" name="楕円 655">
          <a:extLst>
            <a:ext uri="{FF2B5EF4-FFF2-40B4-BE49-F238E27FC236}">
              <a16:creationId xmlns:a16="http://schemas.microsoft.com/office/drawing/2014/main" id="{C505C7D4-EBC2-43B2-ABFF-0C91CECD5291}"/>
            </a:ext>
          </a:extLst>
        </xdr:cNvPr>
        <xdr:cNvSpPr/>
      </xdr:nvSpPr>
      <xdr:spPr>
        <a:xfrm>
          <a:off x="13089890" y="1027402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35923</xdr:rowOff>
    </xdr:from>
    <xdr:to>
      <xdr:col>81</xdr:col>
      <xdr:colOff>50800</xdr:colOff>
      <xdr:row>60</xdr:row>
      <xdr:rowOff>68580</xdr:rowOff>
    </xdr:to>
    <xdr:cxnSp macro="">
      <xdr:nvCxnSpPr>
        <xdr:cNvPr id="657" name="直線コネクタ 656">
          <a:extLst>
            <a:ext uri="{FF2B5EF4-FFF2-40B4-BE49-F238E27FC236}">
              <a16:creationId xmlns:a16="http://schemas.microsoft.com/office/drawing/2014/main" id="{8DD901A5-8C6E-43ED-851D-F78691C81D92}"/>
            </a:ext>
          </a:extLst>
        </xdr:cNvPr>
        <xdr:cNvCxnSpPr/>
      </xdr:nvCxnSpPr>
      <xdr:spPr>
        <a:xfrm>
          <a:off x="13144500" y="10322923"/>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125549</xdr:rowOff>
    </xdr:from>
    <xdr:to>
      <xdr:col>72</xdr:col>
      <xdr:colOff>38100</xdr:colOff>
      <xdr:row>60</xdr:row>
      <xdr:rowOff>55699</xdr:rowOff>
    </xdr:to>
    <xdr:sp macro="" textlink="">
      <xdr:nvSpPr>
        <xdr:cNvPr id="658" name="楕円 657">
          <a:extLst>
            <a:ext uri="{FF2B5EF4-FFF2-40B4-BE49-F238E27FC236}">
              <a16:creationId xmlns:a16="http://schemas.microsoft.com/office/drawing/2014/main" id="{3F41FB84-B234-4A1E-9283-409E57DB7F1F}"/>
            </a:ext>
          </a:extLst>
        </xdr:cNvPr>
        <xdr:cNvSpPr/>
      </xdr:nvSpPr>
      <xdr:spPr>
        <a:xfrm>
          <a:off x="12303760" y="102430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4899</xdr:rowOff>
    </xdr:from>
    <xdr:to>
      <xdr:col>76</xdr:col>
      <xdr:colOff>114300</xdr:colOff>
      <xdr:row>60</xdr:row>
      <xdr:rowOff>35923</xdr:rowOff>
    </xdr:to>
    <xdr:cxnSp macro="">
      <xdr:nvCxnSpPr>
        <xdr:cNvPr id="659" name="直線コネクタ 658">
          <a:extLst>
            <a:ext uri="{FF2B5EF4-FFF2-40B4-BE49-F238E27FC236}">
              <a16:creationId xmlns:a16="http://schemas.microsoft.com/office/drawing/2014/main" id="{334D6C54-57E2-4ACC-B11A-1A3656B2CE41}"/>
            </a:ext>
          </a:extLst>
        </xdr:cNvPr>
        <xdr:cNvCxnSpPr/>
      </xdr:nvCxnSpPr>
      <xdr:spPr>
        <a:xfrm>
          <a:off x="12346940" y="10293804"/>
          <a:ext cx="79756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94524</xdr:rowOff>
    </xdr:from>
    <xdr:to>
      <xdr:col>67</xdr:col>
      <xdr:colOff>101600</xdr:colOff>
      <xdr:row>60</xdr:row>
      <xdr:rowOff>24674</xdr:rowOff>
    </xdr:to>
    <xdr:sp macro="" textlink="">
      <xdr:nvSpPr>
        <xdr:cNvPr id="660" name="楕円 659">
          <a:extLst>
            <a:ext uri="{FF2B5EF4-FFF2-40B4-BE49-F238E27FC236}">
              <a16:creationId xmlns:a16="http://schemas.microsoft.com/office/drawing/2014/main" id="{255792CE-512A-481F-AFD2-2091B21C5067}"/>
            </a:ext>
          </a:extLst>
        </xdr:cNvPr>
        <xdr:cNvSpPr/>
      </xdr:nvSpPr>
      <xdr:spPr>
        <a:xfrm>
          <a:off x="11487150" y="102138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145324</xdr:rowOff>
    </xdr:from>
    <xdr:to>
      <xdr:col>71</xdr:col>
      <xdr:colOff>177800</xdr:colOff>
      <xdr:row>60</xdr:row>
      <xdr:rowOff>4899</xdr:rowOff>
    </xdr:to>
    <xdr:cxnSp macro="">
      <xdr:nvCxnSpPr>
        <xdr:cNvPr id="661" name="直線コネクタ 660">
          <a:extLst>
            <a:ext uri="{FF2B5EF4-FFF2-40B4-BE49-F238E27FC236}">
              <a16:creationId xmlns:a16="http://schemas.microsoft.com/office/drawing/2014/main" id="{BEB1AA6A-7E6B-45E7-8493-FC9805C33575}"/>
            </a:ext>
          </a:extLst>
        </xdr:cNvPr>
        <xdr:cNvCxnSpPr/>
      </xdr:nvCxnSpPr>
      <xdr:spPr>
        <a:xfrm>
          <a:off x="11541760" y="10258969"/>
          <a:ext cx="80518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B13B32A6-5955-4182-B484-CFC6C3E34D75}"/>
            </a:ext>
          </a:extLst>
        </xdr:cNvPr>
        <xdr:cNvSpPr txBox="1"/>
      </xdr:nvSpPr>
      <xdr:spPr>
        <a:xfrm>
          <a:off x="13738234" y="10028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9B58E823-E73F-4209-BE43-A4D821979767}"/>
            </a:ext>
          </a:extLst>
        </xdr:cNvPr>
        <xdr:cNvSpPr txBox="1"/>
      </xdr:nvSpPr>
      <xdr:spPr>
        <a:xfrm>
          <a:off x="12957184" y="999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82013BA5-78A8-4DAE-9EA5-DCB2CCFB3164}"/>
            </a:ext>
          </a:extLst>
        </xdr:cNvPr>
        <xdr:cNvSpPr txBox="1"/>
      </xdr:nvSpPr>
      <xdr:spPr>
        <a:xfrm>
          <a:off x="1217105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962C0D73-C78B-4462-A540-FD67348ACE9C}"/>
            </a:ext>
          </a:extLst>
        </xdr:cNvPr>
        <xdr:cNvSpPr txBox="1"/>
      </xdr:nvSpPr>
      <xdr:spPr>
        <a:xfrm>
          <a:off x="11354444" y="9934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63C62D50-0D5A-4D9C-A8C7-12065A94D247}"/>
            </a:ext>
          </a:extLst>
        </xdr:cNvPr>
        <xdr:cNvSpPr txBox="1"/>
      </xdr:nvSpPr>
      <xdr:spPr>
        <a:xfrm>
          <a:off x="1373823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77850</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6D56E555-EC88-4791-ADEE-983805D76F3D}"/>
            </a:ext>
          </a:extLst>
        </xdr:cNvPr>
        <xdr:cNvSpPr txBox="1"/>
      </xdr:nvSpPr>
      <xdr:spPr>
        <a:xfrm>
          <a:off x="1295718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46826</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BBF8B78E-7E98-4C80-B9AD-962764FFD40B}"/>
            </a:ext>
          </a:extLst>
        </xdr:cNvPr>
        <xdr:cNvSpPr txBox="1"/>
      </xdr:nvSpPr>
      <xdr:spPr>
        <a:xfrm>
          <a:off x="12171054" y="1033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0EC2680-84DE-4A76-B366-AF1E0FD2B5D1}"/>
            </a:ext>
          </a:extLst>
        </xdr:cNvPr>
        <xdr:cNvSpPr txBox="1"/>
      </xdr:nvSpPr>
      <xdr:spPr>
        <a:xfrm>
          <a:off x="11354444" y="1030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337F4F56-5FAA-47FC-9C93-235B21192EE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A54C03A1-B71C-4C20-938A-4C75D2C3B961}"/>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B198A9E7-5615-492D-8EF0-F5BD9EF2475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9652944D-6516-4A1F-9818-C3BA8A279A7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5ECF7735-A9B5-402A-B1C0-CB6CFBDF4EF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3817005-4728-4B9C-859A-A4BD03C3C17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C573C111-4F6F-473F-9038-1D574D8D5CC4}"/>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516AF87B-649C-4005-9C76-D2CF525838AC}"/>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41898578-E6D9-463D-A774-B7908B84D92A}"/>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AA942D04-0C7D-44FD-9541-DA0A925D8A48}"/>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0" name="直線コネクタ 679">
          <a:extLst>
            <a:ext uri="{FF2B5EF4-FFF2-40B4-BE49-F238E27FC236}">
              <a16:creationId xmlns:a16="http://schemas.microsoft.com/office/drawing/2014/main" id="{EFCDF268-2054-480D-A1F2-D263D2251F09}"/>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1" name="テキスト ボックス 680">
          <a:extLst>
            <a:ext uri="{FF2B5EF4-FFF2-40B4-BE49-F238E27FC236}">
              <a16:creationId xmlns:a16="http://schemas.microsoft.com/office/drawing/2014/main" id="{177877B3-90D1-4B28-89C7-09A86DE2EE98}"/>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2" name="直線コネクタ 681">
          <a:extLst>
            <a:ext uri="{FF2B5EF4-FFF2-40B4-BE49-F238E27FC236}">
              <a16:creationId xmlns:a16="http://schemas.microsoft.com/office/drawing/2014/main" id="{F2DF76D3-33AC-465A-ADD4-88CFB2BACF66}"/>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3" name="テキスト ボックス 682">
          <a:extLst>
            <a:ext uri="{FF2B5EF4-FFF2-40B4-BE49-F238E27FC236}">
              <a16:creationId xmlns:a16="http://schemas.microsoft.com/office/drawing/2014/main" id="{DA2D0B48-1393-4DF6-9CD2-C83F38266ADD}"/>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4" name="直線コネクタ 683">
          <a:extLst>
            <a:ext uri="{FF2B5EF4-FFF2-40B4-BE49-F238E27FC236}">
              <a16:creationId xmlns:a16="http://schemas.microsoft.com/office/drawing/2014/main" id="{79D68846-D15F-4A6A-9155-976F3F20D2BA}"/>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5" name="テキスト ボックス 684">
          <a:extLst>
            <a:ext uri="{FF2B5EF4-FFF2-40B4-BE49-F238E27FC236}">
              <a16:creationId xmlns:a16="http://schemas.microsoft.com/office/drawing/2014/main" id="{7D15A419-CA11-4071-9FF8-B9A8CE3B9F13}"/>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6" name="直線コネクタ 685">
          <a:extLst>
            <a:ext uri="{FF2B5EF4-FFF2-40B4-BE49-F238E27FC236}">
              <a16:creationId xmlns:a16="http://schemas.microsoft.com/office/drawing/2014/main" id="{E42551C9-B992-4E92-9936-885B6FC04793}"/>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7" name="テキスト ボックス 686">
          <a:extLst>
            <a:ext uri="{FF2B5EF4-FFF2-40B4-BE49-F238E27FC236}">
              <a16:creationId xmlns:a16="http://schemas.microsoft.com/office/drawing/2014/main" id="{A26F4724-AFE7-46D6-A471-876167E5A941}"/>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8" name="直線コネクタ 687">
          <a:extLst>
            <a:ext uri="{FF2B5EF4-FFF2-40B4-BE49-F238E27FC236}">
              <a16:creationId xmlns:a16="http://schemas.microsoft.com/office/drawing/2014/main" id="{5C67E878-1170-467D-A1CF-C470BEFB7226}"/>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9" name="テキスト ボックス 688">
          <a:extLst>
            <a:ext uri="{FF2B5EF4-FFF2-40B4-BE49-F238E27FC236}">
              <a16:creationId xmlns:a16="http://schemas.microsoft.com/office/drawing/2014/main" id="{8979DCC0-5A23-4E4D-9C3D-1ED133B3AD32}"/>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0" name="直線コネクタ 689">
          <a:extLst>
            <a:ext uri="{FF2B5EF4-FFF2-40B4-BE49-F238E27FC236}">
              <a16:creationId xmlns:a16="http://schemas.microsoft.com/office/drawing/2014/main" id="{E23D8917-7D3C-47A5-8569-81ADB4A7079B}"/>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1" name="テキスト ボックス 690">
          <a:extLst>
            <a:ext uri="{FF2B5EF4-FFF2-40B4-BE49-F238E27FC236}">
              <a16:creationId xmlns:a16="http://schemas.microsoft.com/office/drawing/2014/main" id="{43823EF7-CF87-4429-A261-638915A5A15A}"/>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EC76C3CF-446B-4D74-9EC2-2431C5A2D4B0}"/>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a:extLst>
            <a:ext uri="{FF2B5EF4-FFF2-40B4-BE49-F238E27FC236}">
              <a16:creationId xmlns:a16="http://schemas.microsoft.com/office/drawing/2014/main" id="{3417E6CB-850A-4E02-AB82-026992F95682}"/>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a:extLst>
            <a:ext uri="{FF2B5EF4-FFF2-40B4-BE49-F238E27FC236}">
              <a16:creationId xmlns:a16="http://schemas.microsoft.com/office/drawing/2014/main" id="{C1AA3E64-BCE5-4841-AB6E-18505A4894A0}"/>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5" name="直線コネクタ 694">
          <a:extLst>
            <a:ext uri="{FF2B5EF4-FFF2-40B4-BE49-F238E27FC236}">
              <a16:creationId xmlns:a16="http://schemas.microsoft.com/office/drawing/2014/main" id="{605D4F52-04AD-44DC-8F96-7C54158FCB9C}"/>
            </a:ext>
          </a:extLst>
        </xdr:cNvPr>
        <xdr:cNvCxnSpPr/>
      </xdr:nvCxnSpPr>
      <xdr:spPr>
        <a:xfrm flipV="1">
          <a:off x="19947254" y="9621338"/>
          <a:ext cx="0" cy="1414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6" name="【保健センター・保健所】&#10;一人当たり面積最小値テキスト">
          <a:extLst>
            <a:ext uri="{FF2B5EF4-FFF2-40B4-BE49-F238E27FC236}">
              <a16:creationId xmlns:a16="http://schemas.microsoft.com/office/drawing/2014/main" id="{37792F7A-3CBA-4F29-9CF7-85D26262C707}"/>
            </a:ext>
          </a:extLst>
        </xdr:cNvPr>
        <xdr:cNvSpPr txBox="1"/>
      </xdr:nvSpPr>
      <xdr:spPr>
        <a:xfrm>
          <a:off x="19985990" y="110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7" name="直線コネクタ 696">
          <a:extLst>
            <a:ext uri="{FF2B5EF4-FFF2-40B4-BE49-F238E27FC236}">
              <a16:creationId xmlns:a16="http://schemas.microsoft.com/office/drawing/2014/main" id="{71A9FFCA-2ED8-4DFA-953A-F14F10AA690D}"/>
            </a:ext>
          </a:extLst>
        </xdr:cNvPr>
        <xdr:cNvCxnSpPr/>
      </xdr:nvCxnSpPr>
      <xdr:spPr>
        <a:xfrm>
          <a:off x="19885660" y="11036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8" name="【保健センター・保健所】&#10;一人当たり面積最大値テキスト">
          <a:extLst>
            <a:ext uri="{FF2B5EF4-FFF2-40B4-BE49-F238E27FC236}">
              <a16:creationId xmlns:a16="http://schemas.microsoft.com/office/drawing/2014/main" id="{DF0FE708-E9B6-41B2-8B45-640D72DC27CF}"/>
            </a:ext>
          </a:extLst>
        </xdr:cNvPr>
        <xdr:cNvSpPr txBox="1"/>
      </xdr:nvSpPr>
      <xdr:spPr>
        <a:xfrm>
          <a:off x="19985990" y="93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9" name="直線コネクタ 698">
          <a:extLst>
            <a:ext uri="{FF2B5EF4-FFF2-40B4-BE49-F238E27FC236}">
              <a16:creationId xmlns:a16="http://schemas.microsoft.com/office/drawing/2014/main" id="{29D26FC8-0973-4C92-8A65-2542F4D1A6CE}"/>
            </a:ext>
          </a:extLst>
        </xdr:cNvPr>
        <xdr:cNvCxnSpPr/>
      </xdr:nvCxnSpPr>
      <xdr:spPr>
        <a:xfrm>
          <a:off x="19885660" y="9621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700" name="【保健センター・保健所】&#10;一人当たり面積平均値テキスト">
          <a:extLst>
            <a:ext uri="{FF2B5EF4-FFF2-40B4-BE49-F238E27FC236}">
              <a16:creationId xmlns:a16="http://schemas.microsoft.com/office/drawing/2014/main" id="{1F629269-88AE-4167-9E4E-15F24019128C}"/>
            </a:ext>
          </a:extLst>
        </xdr:cNvPr>
        <xdr:cNvSpPr txBox="1"/>
      </xdr:nvSpPr>
      <xdr:spPr>
        <a:xfrm>
          <a:off x="1998599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1" name="フローチャート: 判断 700">
          <a:extLst>
            <a:ext uri="{FF2B5EF4-FFF2-40B4-BE49-F238E27FC236}">
              <a16:creationId xmlns:a16="http://schemas.microsoft.com/office/drawing/2014/main" id="{719EB9C5-F242-49EC-8AB1-00FB1CAF383A}"/>
            </a:ext>
          </a:extLst>
        </xdr:cNvPr>
        <xdr:cNvSpPr/>
      </xdr:nvSpPr>
      <xdr:spPr>
        <a:xfrm>
          <a:off x="19904710" y="105916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2" name="フローチャート: 判断 701">
          <a:extLst>
            <a:ext uri="{FF2B5EF4-FFF2-40B4-BE49-F238E27FC236}">
              <a16:creationId xmlns:a16="http://schemas.microsoft.com/office/drawing/2014/main" id="{EA7FF6D7-FA8F-4403-A2DA-6E3EB03A1EFE}"/>
            </a:ext>
          </a:extLst>
        </xdr:cNvPr>
        <xdr:cNvSpPr/>
      </xdr:nvSpPr>
      <xdr:spPr>
        <a:xfrm>
          <a:off x="19161760" y="1059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3" name="フローチャート: 判断 702">
          <a:extLst>
            <a:ext uri="{FF2B5EF4-FFF2-40B4-BE49-F238E27FC236}">
              <a16:creationId xmlns:a16="http://schemas.microsoft.com/office/drawing/2014/main" id="{F002E6EA-7B63-49AB-B9F3-A7A0091BC12A}"/>
            </a:ext>
          </a:extLst>
        </xdr:cNvPr>
        <xdr:cNvSpPr/>
      </xdr:nvSpPr>
      <xdr:spPr>
        <a:xfrm>
          <a:off x="18345150" y="105916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4" name="フローチャート: 判断 703">
          <a:extLst>
            <a:ext uri="{FF2B5EF4-FFF2-40B4-BE49-F238E27FC236}">
              <a16:creationId xmlns:a16="http://schemas.microsoft.com/office/drawing/2014/main" id="{B0016086-1589-4D93-87AA-8D83C2B2918B}"/>
            </a:ext>
          </a:extLst>
        </xdr:cNvPr>
        <xdr:cNvSpPr/>
      </xdr:nvSpPr>
      <xdr:spPr>
        <a:xfrm>
          <a:off x="17547590" y="106117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5" name="フローチャート: 判断 704">
          <a:extLst>
            <a:ext uri="{FF2B5EF4-FFF2-40B4-BE49-F238E27FC236}">
              <a16:creationId xmlns:a16="http://schemas.microsoft.com/office/drawing/2014/main" id="{33CA3F36-217D-4E3C-9BFC-83500ABBCD28}"/>
            </a:ext>
          </a:extLst>
        </xdr:cNvPr>
        <xdr:cNvSpPr/>
      </xdr:nvSpPr>
      <xdr:spPr>
        <a:xfrm>
          <a:off x="16761460" y="1059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6531E063-4DED-4763-96C2-8FFF26B643AA}"/>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746A063-EF0C-46EE-AAC4-157BED38608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EA58EC2D-E598-489C-BA33-92A255A51524}"/>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DA666959-90D6-4D19-8E1F-62D87838807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8AC4143A-2588-49A0-BCD5-EBA23750464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169635</xdr:rowOff>
    </xdr:from>
    <xdr:to>
      <xdr:col>116</xdr:col>
      <xdr:colOff>114300</xdr:colOff>
      <xdr:row>60</xdr:row>
      <xdr:rowOff>99785</xdr:rowOff>
    </xdr:to>
    <xdr:sp macro="" textlink="">
      <xdr:nvSpPr>
        <xdr:cNvPr id="711" name="楕円 710">
          <a:extLst>
            <a:ext uri="{FF2B5EF4-FFF2-40B4-BE49-F238E27FC236}">
              <a16:creationId xmlns:a16="http://schemas.microsoft.com/office/drawing/2014/main" id="{DDB61A68-1E01-4F7A-8F84-35D8C5E60BEB}"/>
            </a:ext>
          </a:extLst>
        </xdr:cNvPr>
        <xdr:cNvSpPr/>
      </xdr:nvSpPr>
      <xdr:spPr>
        <a:xfrm>
          <a:off x="19904710" y="1028899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21062</xdr:rowOff>
    </xdr:from>
    <xdr:ext cx="469744" cy="259045"/>
    <xdr:sp macro="" textlink="">
      <xdr:nvSpPr>
        <xdr:cNvPr id="712" name="【保健センター・保健所】&#10;一人当たり面積該当値テキスト">
          <a:extLst>
            <a:ext uri="{FF2B5EF4-FFF2-40B4-BE49-F238E27FC236}">
              <a16:creationId xmlns:a16="http://schemas.microsoft.com/office/drawing/2014/main" id="{C53D7583-BAD5-4143-A6F4-EBF168A7527B}"/>
            </a:ext>
          </a:extLst>
        </xdr:cNvPr>
        <xdr:cNvSpPr txBox="1"/>
      </xdr:nvSpPr>
      <xdr:spPr>
        <a:xfrm>
          <a:off x="19985990" y="1013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169635</xdr:rowOff>
    </xdr:from>
    <xdr:to>
      <xdr:col>112</xdr:col>
      <xdr:colOff>38100</xdr:colOff>
      <xdr:row>60</xdr:row>
      <xdr:rowOff>99785</xdr:rowOff>
    </xdr:to>
    <xdr:sp macro="" textlink="">
      <xdr:nvSpPr>
        <xdr:cNvPr id="713" name="楕円 712">
          <a:extLst>
            <a:ext uri="{FF2B5EF4-FFF2-40B4-BE49-F238E27FC236}">
              <a16:creationId xmlns:a16="http://schemas.microsoft.com/office/drawing/2014/main" id="{F505BA1A-61E1-4140-A9D7-1411DABB4CB5}"/>
            </a:ext>
          </a:extLst>
        </xdr:cNvPr>
        <xdr:cNvSpPr/>
      </xdr:nvSpPr>
      <xdr:spPr>
        <a:xfrm>
          <a:off x="19161760" y="1028899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48985</xdr:rowOff>
    </xdr:from>
    <xdr:to>
      <xdr:col>116</xdr:col>
      <xdr:colOff>63500</xdr:colOff>
      <xdr:row>60</xdr:row>
      <xdr:rowOff>48985</xdr:rowOff>
    </xdr:to>
    <xdr:cxnSp macro="">
      <xdr:nvCxnSpPr>
        <xdr:cNvPr id="714" name="直線コネクタ 713">
          <a:extLst>
            <a:ext uri="{FF2B5EF4-FFF2-40B4-BE49-F238E27FC236}">
              <a16:creationId xmlns:a16="http://schemas.microsoft.com/office/drawing/2014/main" id="{12BCBB23-E29E-461C-8C9C-AD94CCDBEA25}"/>
            </a:ext>
          </a:extLst>
        </xdr:cNvPr>
        <xdr:cNvCxnSpPr/>
      </xdr:nvCxnSpPr>
      <xdr:spPr>
        <a:xfrm>
          <a:off x="19204940" y="103378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169635</xdr:rowOff>
    </xdr:from>
    <xdr:to>
      <xdr:col>107</xdr:col>
      <xdr:colOff>101600</xdr:colOff>
      <xdr:row>60</xdr:row>
      <xdr:rowOff>99785</xdr:rowOff>
    </xdr:to>
    <xdr:sp macro="" textlink="">
      <xdr:nvSpPr>
        <xdr:cNvPr id="715" name="楕円 714">
          <a:extLst>
            <a:ext uri="{FF2B5EF4-FFF2-40B4-BE49-F238E27FC236}">
              <a16:creationId xmlns:a16="http://schemas.microsoft.com/office/drawing/2014/main" id="{946CC38C-556F-478D-AA03-1FBE614DAE12}"/>
            </a:ext>
          </a:extLst>
        </xdr:cNvPr>
        <xdr:cNvSpPr/>
      </xdr:nvSpPr>
      <xdr:spPr>
        <a:xfrm>
          <a:off x="18345150" y="1028899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48985</xdr:rowOff>
    </xdr:from>
    <xdr:to>
      <xdr:col>111</xdr:col>
      <xdr:colOff>177800</xdr:colOff>
      <xdr:row>60</xdr:row>
      <xdr:rowOff>48985</xdr:rowOff>
    </xdr:to>
    <xdr:cxnSp macro="">
      <xdr:nvCxnSpPr>
        <xdr:cNvPr id="716" name="直線コネクタ 715">
          <a:extLst>
            <a:ext uri="{FF2B5EF4-FFF2-40B4-BE49-F238E27FC236}">
              <a16:creationId xmlns:a16="http://schemas.microsoft.com/office/drawing/2014/main" id="{2ECF80E0-CB2A-491C-A220-BE8A71F023B7}"/>
            </a:ext>
          </a:extLst>
        </xdr:cNvPr>
        <xdr:cNvCxnSpPr/>
      </xdr:nvCxnSpPr>
      <xdr:spPr>
        <a:xfrm>
          <a:off x="18399760" y="103378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169635</xdr:rowOff>
    </xdr:from>
    <xdr:to>
      <xdr:col>102</xdr:col>
      <xdr:colOff>165100</xdr:colOff>
      <xdr:row>60</xdr:row>
      <xdr:rowOff>99785</xdr:rowOff>
    </xdr:to>
    <xdr:sp macro="" textlink="">
      <xdr:nvSpPr>
        <xdr:cNvPr id="717" name="楕円 716">
          <a:extLst>
            <a:ext uri="{FF2B5EF4-FFF2-40B4-BE49-F238E27FC236}">
              <a16:creationId xmlns:a16="http://schemas.microsoft.com/office/drawing/2014/main" id="{AD7E2986-6E47-4E7C-8FA5-F0F62BF2D9DE}"/>
            </a:ext>
          </a:extLst>
        </xdr:cNvPr>
        <xdr:cNvSpPr/>
      </xdr:nvSpPr>
      <xdr:spPr>
        <a:xfrm>
          <a:off x="17547590" y="1028899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48985</xdr:rowOff>
    </xdr:from>
    <xdr:to>
      <xdr:col>107</xdr:col>
      <xdr:colOff>50800</xdr:colOff>
      <xdr:row>60</xdr:row>
      <xdr:rowOff>48985</xdr:rowOff>
    </xdr:to>
    <xdr:cxnSp macro="">
      <xdr:nvCxnSpPr>
        <xdr:cNvPr id="718" name="直線コネクタ 717">
          <a:extLst>
            <a:ext uri="{FF2B5EF4-FFF2-40B4-BE49-F238E27FC236}">
              <a16:creationId xmlns:a16="http://schemas.microsoft.com/office/drawing/2014/main" id="{0D091B83-32E5-409F-AB7D-427CF8E320A5}"/>
            </a:ext>
          </a:extLst>
        </xdr:cNvPr>
        <xdr:cNvCxnSpPr/>
      </xdr:nvCxnSpPr>
      <xdr:spPr>
        <a:xfrm>
          <a:off x="17602200" y="10337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169635</xdr:rowOff>
    </xdr:from>
    <xdr:to>
      <xdr:col>98</xdr:col>
      <xdr:colOff>38100</xdr:colOff>
      <xdr:row>60</xdr:row>
      <xdr:rowOff>99785</xdr:rowOff>
    </xdr:to>
    <xdr:sp macro="" textlink="">
      <xdr:nvSpPr>
        <xdr:cNvPr id="719" name="楕円 718">
          <a:extLst>
            <a:ext uri="{FF2B5EF4-FFF2-40B4-BE49-F238E27FC236}">
              <a16:creationId xmlns:a16="http://schemas.microsoft.com/office/drawing/2014/main" id="{DB741CF1-C84E-4A8E-AEB3-C64124E610A4}"/>
            </a:ext>
          </a:extLst>
        </xdr:cNvPr>
        <xdr:cNvSpPr/>
      </xdr:nvSpPr>
      <xdr:spPr>
        <a:xfrm>
          <a:off x="16761460" y="1028899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48985</xdr:rowOff>
    </xdr:from>
    <xdr:to>
      <xdr:col>102</xdr:col>
      <xdr:colOff>114300</xdr:colOff>
      <xdr:row>60</xdr:row>
      <xdr:rowOff>48985</xdr:rowOff>
    </xdr:to>
    <xdr:cxnSp macro="">
      <xdr:nvCxnSpPr>
        <xdr:cNvPr id="720" name="直線コネクタ 719">
          <a:extLst>
            <a:ext uri="{FF2B5EF4-FFF2-40B4-BE49-F238E27FC236}">
              <a16:creationId xmlns:a16="http://schemas.microsoft.com/office/drawing/2014/main" id="{285176CC-B848-4ABC-9051-B3B4831F4136}"/>
            </a:ext>
          </a:extLst>
        </xdr:cNvPr>
        <xdr:cNvCxnSpPr/>
      </xdr:nvCxnSpPr>
      <xdr:spPr>
        <a:xfrm>
          <a:off x="16804640" y="10337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21" name="n_1aveValue【保健センター・保健所】&#10;一人当たり面積">
          <a:extLst>
            <a:ext uri="{FF2B5EF4-FFF2-40B4-BE49-F238E27FC236}">
              <a16:creationId xmlns:a16="http://schemas.microsoft.com/office/drawing/2014/main" id="{6675B6B7-A95E-4820-8D58-C606364D517A}"/>
            </a:ext>
          </a:extLst>
        </xdr:cNvPr>
        <xdr:cNvSpPr txBox="1"/>
      </xdr:nvSpPr>
      <xdr:spPr>
        <a:xfrm>
          <a:off x="18982132" y="106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22" name="n_2aveValue【保健センター・保健所】&#10;一人当たり面積">
          <a:extLst>
            <a:ext uri="{FF2B5EF4-FFF2-40B4-BE49-F238E27FC236}">
              <a16:creationId xmlns:a16="http://schemas.microsoft.com/office/drawing/2014/main" id="{79B32D47-50F1-44E9-B23D-F6ABF06BDE5E}"/>
            </a:ext>
          </a:extLst>
        </xdr:cNvPr>
        <xdr:cNvSpPr txBox="1"/>
      </xdr:nvSpPr>
      <xdr:spPr>
        <a:xfrm>
          <a:off x="18182032" y="106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23" name="n_3aveValue【保健センター・保健所】&#10;一人当たり面積">
          <a:extLst>
            <a:ext uri="{FF2B5EF4-FFF2-40B4-BE49-F238E27FC236}">
              <a16:creationId xmlns:a16="http://schemas.microsoft.com/office/drawing/2014/main" id="{7820683D-6BAA-4365-9BDD-47E87665962F}"/>
            </a:ext>
          </a:extLst>
        </xdr:cNvPr>
        <xdr:cNvSpPr txBox="1"/>
      </xdr:nvSpPr>
      <xdr:spPr>
        <a:xfrm>
          <a:off x="17384472"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58255</xdr:rowOff>
    </xdr:from>
    <xdr:ext cx="469744" cy="259045"/>
    <xdr:sp macro="" textlink="">
      <xdr:nvSpPr>
        <xdr:cNvPr id="724" name="n_4aveValue【保健センター・保健所】&#10;一人当たり面積">
          <a:extLst>
            <a:ext uri="{FF2B5EF4-FFF2-40B4-BE49-F238E27FC236}">
              <a16:creationId xmlns:a16="http://schemas.microsoft.com/office/drawing/2014/main" id="{AA44F02B-A520-4037-9BBD-F708BEF82A37}"/>
            </a:ext>
          </a:extLst>
        </xdr:cNvPr>
        <xdr:cNvSpPr txBox="1"/>
      </xdr:nvSpPr>
      <xdr:spPr>
        <a:xfrm>
          <a:off x="16588817" y="106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116312</xdr:rowOff>
    </xdr:from>
    <xdr:ext cx="469744" cy="259045"/>
    <xdr:sp macro="" textlink="">
      <xdr:nvSpPr>
        <xdr:cNvPr id="725" name="n_1mainValue【保健センター・保健所】&#10;一人当たり面積">
          <a:extLst>
            <a:ext uri="{FF2B5EF4-FFF2-40B4-BE49-F238E27FC236}">
              <a16:creationId xmlns:a16="http://schemas.microsoft.com/office/drawing/2014/main" id="{87F4F9BD-25C2-4DE0-9356-C96507213C3F}"/>
            </a:ext>
          </a:extLst>
        </xdr:cNvPr>
        <xdr:cNvSpPr txBox="1"/>
      </xdr:nvSpPr>
      <xdr:spPr>
        <a:xfrm>
          <a:off x="18982132"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116312</xdr:rowOff>
    </xdr:from>
    <xdr:ext cx="469744" cy="259045"/>
    <xdr:sp macro="" textlink="">
      <xdr:nvSpPr>
        <xdr:cNvPr id="726" name="n_2mainValue【保健センター・保健所】&#10;一人当たり面積">
          <a:extLst>
            <a:ext uri="{FF2B5EF4-FFF2-40B4-BE49-F238E27FC236}">
              <a16:creationId xmlns:a16="http://schemas.microsoft.com/office/drawing/2014/main" id="{38801FBC-900B-41A9-BF58-80858C1B23AA}"/>
            </a:ext>
          </a:extLst>
        </xdr:cNvPr>
        <xdr:cNvSpPr txBox="1"/>
      </xdr:nvSpPr>
      <xdr:spPr>
        <a:xfrm>
          <a:off x="18182032"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116312</xdr:rowOff>
    </xdr:from>
    <xdr:ext cx="469744" cy="259045"/>
    <xdr:sp macro="" textlink="">
      <xdr:nvSpPr>
        <xdr:cNvPr id="727" name="n_3mainValue【保健センター・保健所】&#10;一人当たり面積">
          <a:extLst>
            <a:ext uri="{FF2B5EF4-FFF2-40B4-BE49-F238E27FC236}">
              <a16:creationId xmlns:a16="http://schemas.microsoft.com/office/drawing/2014/main" id="{ED34D941-5717-4AB0-9FCE-5E6C32E712FC}"/>
            </a:ext>
          </a:extLst>
        </xdr:cNvPr>
        <xdr:cNvSpPr txBox="1"/>
      </xdr:nvSpPr>
      <xdr:spPr>
        <a:xfrm>
          <a:off x="17384472"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116312</xdr:rowOff>
    </xdr:from>
    <xdr:ext cx="469744" cy="259045"/>
    <xdr:sp macro="" textlink="">
      <xdr:nvSpPr>
        <xdr:cNvPr id="728" name="n_4mainValue【保健センター・保健所】&#10;一人当たり面積">
          <a:extLst>
            <a:ext uri="{FF2B5EF4-FFF2-40B4-BE49-F238E27FC236}">
              <a16:creationId xmlns:a16="http://schemas.microsoft.com/office/drawing/2014/main" id="{42C52E52-A0E1-47FC-907B-BC5AFE406E7D}"/>
            </a:ext>
          </a:extLst>
        </xdr:cNvPr>
        <xdr:cNvSpPr txBox="1"/>
      </xdr:nvSpPr>
      <xdr:spPr>
        <a:xfrm>
          <a:off x="1658881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D266E8E1-24A1-47B3-9E35-65B470A1C4A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E96AE7BB-47C1-471D-82C5-0936DAEFDA1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FF01ACB0-B053-498C-A56D-018DBF17B2D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E2D58C56-C7B5-4B9F-B3D7-A4503C3C38A0}"/>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608CF5FA-C8E0-4B2E-AAEF-AE1C1E442F21}"/>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3AE652FA-695D-451D-8428-810B4222E5AB}"/>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AF130ABF-566D-4D86-B802-B25C3962454E}"/>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AC14A85E-649F-4CA6-B209-6307172791FA}"/>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a:extLst>
            <a:ext uri="{FF2B5EF4-FFF2-40B4-BE49-F238E27FC236}">
              <a16:creationId xmlns:a16="http://schemas.microsoft.com/office/drawing/2014/main" id="{A4F47BFE-5637-495E-A152-071D589DCFB8}"/>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540A531C-6425-4CC7-A354-DFD4627844E0}"/>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a:extLst>
            <a:ext uri="{FF2B5EF4-FFF2-40B4-BE49-F238E27FC236}">
              <a16:creationId xmlns:a16="http://schemas.microsoft.com/office/drawing/2014/main" id="{47ACC59D-6566-45A2-AA22-3F4B053924CF}"/>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a:extLst>
            <a:ext uri="{FF2B5EF4-FFF2-40B4-BE49-F238E27FC236}">
              <a16:creationId xmlns:a16="http://schemas.microsoft.com/office/drawing/2014/main" id="{8B9B2D2A-B2A2-47A5-A673-C1350581ACBB}"/>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a:extLst>
            <a:ext uri="{FF2B5EF4-FFF2-40B4-BE49-F238E27FC236}">
              <a16:creationId xmlns:a16="http://schemas.microsoft.com/office/drawing/2014/main" id="{19020C52-7654-4BB5-8515-74B47C229DA5}"/>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a:extLst>
            <a:ext uri="{FF2B5EF4-FFF2-40B4-BE49-F238E27FC236}">
              <a16:creationId xmlns:a16="http://schemas.microsoft.com/office/drawing/2014/main" id="{55B3D4FC-19ED-468C-B33B-4FFBE4E9EA3C}"/>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a:extLst>
            <a:ext uri="{FF2B5EF4-FFF2-40B4-BE49-F238E27FC236}">
              <a16:creationId xmlns:a16="http://schemas.microsoft.com/office/drawing/2014/main" id="{09780637-FC16-416B-9B3F-9ACC0DE76856}"/>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a:extLst>
            <a:ext uri="{FF2B5EF4-FFF2-40B4-BE49-F238E27FC236}">
              <a16:creationId xmlns:a16="http://schemas.microsoft.com/office/drawing/2014/main" id="{E021BF5B-E421-4F58-A520-F600ED1BCCA0}"/>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a:extLst>
            <a:ext uri="{FF2B5EF4-FFF2-40B4-BE49-F238E27FC236}">
              <a16:creationId xmlns:a16="http://schemas.microsoft.com/office/drawing/2014/main" id="{77865356-7292-4CEC-A83D-779F6CB17169}"/>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a:extLst>
            <a:ext uri="{FF2B5EF4-FFF2-40B4-BE49-F238E27FC236}">
              <a16:creationId xmlns:a16="http://schemas.microsoft.com/office/drawing/2014/main" id="{51C1AA33-510B-4EF6-A735-5D5CDC1A4DED}"/>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a:extLst>
            <a:ext uri="{FF2B5EF4-FFF2-40B4-BE49-F238E27FC236}">
              <a16:creationId xmlns:a16="http://schemas.microsoft.com/office/drawing/2014/main" id="{C8296A11-4CDC-4C86-B855-1BAB91EDC1E4}"/>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a:extLst>
            <a:ext uri="{FF2B5EF4-FFF2-40B4-BE49-F238E27FC236}">
              <a16:creationId xmlns:a16="http://schemas.microsoft.com/office/drawing/2014/main" id="{10EADDE0-4078-47C5-85D3-E9E520AD4644}"/>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a:extLst>
            <a:ext uri="{FF2B5EF4-FFF2-40B4-BE49-F238E27FC236}">
              <a16:creationId xmlns:a16="http://schemas.microsoft.com/office/drawing/2014/main" id="{BA16196B-30E5-490C-896C-353428640B12}"/>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5628A323-A91E-460C-9D78-EA5F5066964F}"/>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a:extLst>
            <a:ext uri="{FF2B5EF4-FFF2-40B4-BE49-F238E27FC236}">
              <a16:creationId xmlns:a16="http://schemas.microsoft.com/office/drawing/2014/main" id="{C17F7EB7-AA14-4DC4-9B27-A1781622E998}"/>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6E767D88-DD07-40F7-8238-878D0CBBAB8C}"/>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3" name="直線コネクタ 752">
          <a:extLst>
            <a:ext uri="{FF2B5EF4-FFF2-40B4-BE49-F238E27FC236}">
              <a16:creationId xmlns:a16="http://schemas.microsoft.com/office/drawing/2014/main" id="{7690D8C9-6C68-498A-AD5D-5833CF258FEE}"/>
            </a:ext>
          </a:extLst>
        </xdr:cNvPr>
        <xdr:cNvCxnSpPr/>
      </xdr:nvCxnSpPr>
      <xdr:spPr>
        <a:xfrm flipV="1">
          <a:off x="14703424" y="13241655"/>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FE21F565-BA80-4A7B-A263-3E636FD5D998}"/>
            </a:ext>
          </a:extLst>
        </xdr:cNvPr>
        <xdr:cNvSpPr txBox="1"/>
      </xdr:nvSpPr>
      <xdr:spPr>
        <a:xfrm>
          <a:off x="14742160" y="14754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5" name="直線コネクタ 754">
          <a:extLst>
            <a:ext uri="{FF2B5EF4-FFF2-40B4-BE49-F238E27FC236}">
              <a16:creationId xmlns:a16="http://schemas.microsoft.com/office/drawing/2014/main" id="{0A9CB957-6095-4453-9745-6D1908F8DC1F}"/>
            </a:ext>
          </a:extLst>
        </xdr:cNvPr>
        <xdr:cNvCxnSpPr/>
      </xdr:nvCxnSpPr>
      <xdr:spPr>
        <a:xfrm>
          <a:off x="14611350" y="14750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F5F5C096-2950-4D6B-8172-5C2CE0C7DB1C}"/>
            </a:ext>
          </a:extLst>
        </xdr:cNvPr>
        <xdr:cNvSpPr txBox="1"/>
      </xdr:nvSpPr>
      <xdr:spPr>
        <a:xfrm>
          <a:off x="14742160" y="1301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7" name="直線コネクタ 756">
          <a:extLst>
            <a:ext uri="{FF2B5EF4-FFF2-40B4-BE49-F238E27FC236}">
              <a16:creationId xmlns:a16="http://schemas.microsoft.com/office/drawing/2014/main" id="{E56550D3-E1D5-40BA-A745-8C26E9F94D54}"/>
            </a:ext>
          </a:extLst>
        </xdr:cNvPr>
        <xdr:cNvCxnSpPr/>
      </xdr:nvCxnSpPr>
      <xdr:spPr>
        <a:xfrm>
          <a:off x="14611350" y="1324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E441B3C3-707F-4148-B60F-4F44A40C06AE}"/>
            </a:ext>
          </a:extLst>
        </xdr:cNvPr>
        <xdr:cNvSpPr txBox="1"/>
      </xdr:nvSpPr>
      <xdr:spPr>
        <a:xfrm>
          <a:off x="1474216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9" name="フローチャート: 判断 758">
          <a:extLst>
            <a:ext uri="{FF2B5EF4-FFF2-40B4-BE49-F238E27FC236}">
              <a16:creationId xmlns:a16="http://schemas.microsoft.com/office/drawing/2014/main" id="{5C5C988D-8AD7-42A7-993F-A216A5BAEB0B}"/>
            </a:ext>
          </a:extLst>
        </xdr:cNvPr>
        <xdr:cNvSpPr/>
      </xdr:nvSpPr>
      <xdr:spPr>
        <a:xfrm>
          <a:off x="14649450" y="1401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60" name="フローチャート: 判断 759">
          <a:extLst>
            <a:ext uri="{FF2B5EF4-FFF2-40B4-BE49-F238E27FC236}">
              <a16:creationId xmlns:a16="http://schemas.microsoft.com/office/drawing/2014/main" id="{FBD4F221-4074-4B20-B0C7-368CD40B70F2}"/>
            </a:ext>
          </a:extLst>
        </xdr:cNvPr>
        <xdr:cNvSpPr/>
      </xdr:nvSpPr>
      <xdr:spPr>
        <a:xfrm>
          <a:off x="13887450" y="139833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1" name="フローチャート: 判断 760">
          <a:extLst>
            <a:ext uri="{FF2B5EF4-FFF2-40B4-BE49-F238E27FC236}">
              <a16:creationId xmlns:a16="http://schemas.microsoft.com/office/drawing/2014/main" id="{80761F78-D134-4C0F-AFB9-E8F97B6327EF}"/>
            </a:ext>
          </a:extLst>
        </xdr:cNvPr>
        <xdr:cNvSpPr/>
      </xdr:nvSpPr>
      <xdr:spPr>
        <a:xfrm>
          <a:off x="13089890" y="139433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2" name="フローチャート: 判断 761">
          <a:extLst>
            <a:ext uri="{FF2B5EF4-FFF2-40B4-BE49-F238E27FC236}">
              <a16:creationId xmlns:a16="http://schemas.microsoft.com/office/drawing/2014/main" id="{012CA10A-3714-49D4-BB0B-7D78FBE55D2B}"/>
            </a:ext>
          </a:extLst>
        </xdr:cNvPr>
        <xdr:cNvSpPr/>
      </xdr:nvSpPr>
      <xdr:spPr>
        <a:xfrm>
          <a:off x="12303760" y="1394142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3" name="フローチャート: 判断 762">
          <a:extLst>
            <a:ext uri="{FF2B5EF4-FFF2-40B4-BE49-F238E27FC236}">
              <a16:creationId xmlns:a16="http://schemas.microsoft.com/office/drawing/2014/main" id="{27A99501-A150-4D74-B675-62A092E7240B}"/>
            </a:ext>
          </a:extLst>
        </xdr:cNvPr>
        <xdr:cNvSpPr/>
      </xdr:nvSpPr>
      <xdr:spPr>
        <a:xfrm>
          <a:off x="11487150" y="139052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6D12326-7362-421E-A41C-9C5A66FA22E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CB17179-C895-49ED-B5C4-29FB3363C611}"/>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7D2261A2-439D-49E3-9271-95EE9D058EA4}"/>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E306CEF-FE43-48A4-A2FF-617C3A8F8DC8}"/>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A430D97A-E9D8-4663-A820-28B4DE2110F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69" name="楕円 768">
          <a:extLst>
            <a:ext uri="{FF2B5EF4-FFF2-40B4-BE49-F238E27FC236}">
              <a16:creationId xmlns:a16="http://schemas.microsoft.com/office/drawing/2014/main" id="{233B093A-1C0F-424F-B98E-47ED0B6FDEF1}"/>
            </a:ext>
          </a:extLst>
        </xdr:cNvPr>
        <xdr:cNvSpPr/>
      </xdr:nvSpPr>
      <xdr:spPr>
        <a:xfrm>
          <a:off x="14649450" y="141243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45738</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3966361A-91F3-43CB-A1C1-1D82FE1DDD77}"/>
            </a:ext>
          </a:extLst>
        </xdr:cNvPr>
        <xdr:cNvSpPr txBox="1"/>
      </xdr:nvSpPr>
      <xdr:spPr>
        <a:xfrm>
          <a:off x="14742160" y="1410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771" name="楕円 770">
          <a:extLst>
            <a:ext uri="{FF2B5EF4-FFF2-40B4-BE49-F238E27FC236}">
              <a16:creationId xmlns:a16="http://schemas.microsoft.com/office/drawing/2014/main" id="{B7E16BF1-A08D-474A-A7C4-BC912A15A526}"/>
            </a:ext>
          </a:extLst>
        </xdr:cNvPr>
        <xdr:cNvSpPr/>
      </xdr:nvSpPr>
      <xdr:spPr>
        <a:xfrm>
          <a:off x="13887450" y="141185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106680</xdr:rowOff>
    </xdr:from>
    <xdr:to>
      <xdr:col>85</xdr:col>
      <xdr:colOff>127000</xdr:colOff>
      <xdr:row>82</xdr:row>
      <xdr:rowOff>118111</xdr:rowOff>
    </xdr:to>
    <xdr:cxnSp macro="">
      <xdr:nvCxnSpPr>
        <xdr:cNvPr id="772" name="直線コネクタ 771">
          <a:extLst>
            <a:ext uri="{FF2B5EF4-FFF2-40B4-BE49-F238E27FC236}">
              <a16:creationId xmlns:a16="http://schemas.microsoft.com/office/drawing/2014/main" id="{441B0589-D1F0-4BD7-B5B1-F7ADACB92801}"/>
            </a:ext>
          </a:extLst>
        </xdr:cNvPr>
        <xdr:cNvCxnSpPr/>
      </xdr:nvCxnSpPr>
      <xdr:spPr>
        <a:xfrm>
          <a:off x="13942060" y="14163675"/>
          <a:ext cx="762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19686</xdr:rowOff>
    </xdr:from>
    <xdr:to>
      <xdr:col>76</xdr:col>
      <xdr:colOff>165100</xdr:colOff>
      <xdr:row>82</xdr:row>
      <xdr:rowOff>121286</xdr:rowOff>
    </xdr:to>
    <xdr:sp macro="" textlink="">
      <xdr:nvSpPr>
        <xdr:cNvPr id="773" name="楕円 772">
          <a:extLst>
            <a:ext uri="{FF2B5EF4-FFF2-40B4-BE49-F238E27FC236}">
              <a16:creationId xmlns:a16="http://schemas.microsoft.com/office/drawing/2014/main" id="{99245314-2E84-4912-9643-EA143C01D09D}"/>
            </a:ext>
          </a:extLst>
        </xdr:cNvPr>
        <xdr:cNvSpPr/>
      </xdr:nvSpPr>
      <xdr:spPr>
        <a:xfrm>
          <a:off x="13089890" y="1407477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70486</xdr:rowOff>
    </xdr:from>
    <xdr:to>
      <xdr:col>81</xdr:col>
      <xdr:colOff>50800</xdr:colOff>
      <xdr:row>82</xdr:row>
      <xdr:rowOff>106680</xdr:rowOff>
    </xdr:to>
    <xdr:cxnSp macro="">
      <xdr:nvCxnSpPr>
        <xdr:cNvPr id="774" name="直線コネクタ 773">
          <a:extLst>
            <a:ext uri="{FF2B5EF4-FFF2-40B4-BE49-F238E27FC236}">
              <a16:creationId xmlns:a16="http://schemas.microsoft.com/office/drawing/2014/main" id="{F7995607-EE80-402A-878C-AED354A9B52A}"/>
            </a:ext>
          </a:extLst>
        </xdr:cNvPr>
        <xdr:cNvCxnSpPr/>
      </xdr:nvCxnSpPr>
      <xdr:spPr>
        <a:xfrm>
          <a:off x="13144500" y="14127481"/>
          <a:ext cx="79756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153036</xdr:rowOff>
    </xdr:from>
    <xdr:to>
      <xdr:col>72</xdr:col>
      <xdr:colOff>38100</xdr:colOff>
      <xdr:row>82</xdr:row>
      <xdr:rowOff>83186</xdr:rowOff>
    </xdr:to>
    <xdr:sp macro="" textlink="">
      <xdr:nvSpPr>
        <xdr:cNvPr id="775" name="楕円 774">
          <a:extLst>
            <a:ext uri="{FF2B5EF4-FFF2-40B4-BE49-F238E27FC236}">
              <a16:creationId xmlns:a16="http://schemas.microsoft.com/office/drawing/2014/main" id="{F8C38CE5-7863-446C-8F24-018EF2C14170}"/>
            </a:ext>
          </a:extLst>
        </xdr:cNvPr>
        <xdr:cNvSpPr/>
      </xdr:nvSpPr>
      <xdr:spPr>
        <a:xfrm>
          <a:off x="12303760" y="140404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32386</xdr:rowOff>
    </xdr:from>
    <xdr:to>
      <xdr:col>76</xdr:col>
      <xdr:colOff>114300</xdr:colOff>
      <xdr:row>82</xdr:row>
      <xdr:rowOff>70486</xdr:rowOff>
    </xdr:to>
    <xdr:cxnSp macro="">
      <xdr:nvCxnSpPr>
        <xdr:cNvPr id="776" name="直線コネクタ 775">
          <a:extLst>
            <a:ext uri="{FF2B5EF4-FFF2-40B4-BE49-F238E27FC236}">
              <a16:creationId xmlns:a16="http://schemas.microsoft.com/office/drawing/2014/main" id="{638211CA-55A9-4522-8D16-83EC4F64D08D}"/>
            </a:ext>
          </a:extLst>
        </xdr:cNvPr>
        <xdr:cNvCxnSpPr/>
      </xdr:nvCxnSpPr>
      <xdr:spPr>
        <a:xfrm>
          <a:off x="12346940" y="14089381"/>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132080</xdr:rowOff>
    </xdr:from>
    <xdr:to>
      <xdr:col>67</xdr:col>
      <xdr:colOff>101600</xdr:colOff>
      <xdr:row>82</xdr:row>
      <xdr:rowOff>62230</xdr:rowOff>
    </xdr:to>
    <xdr:sp macro="" textlink="">
      <xdr:nvSpPr>
        <xdr:cNvPr id="777" name="楕円 776">
          <a:extLst>
            <a:ext uri="{FF2B5EF4-FFF2-40B4-BE49-F238E27FC236}">
              <a16:creationId xmlns:a16="http://schemas.microsoft.com/office/drawing/2014/main" id="{3B3F19C5-9872-4C0A-95BA-6C8D217E083B}"/>
            </a:ext>
          </a:extLst>
        </xdr:cNvPr>
        <xdr:cNvSpPr/>
      </xdr:nvSpPr>
      <xdr:spPr>
        <a:xfrm>
          <a:off x="11487150" y="140233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11430</xdr:rowOff>
    </xdr:from>
    <xdr:to>
      <xdr:col>71</xdr:col>
      <xdr:colOff>177800</xdr:colOff>
      <xdr:row>82</xdr:row>
      <xdr:rowOff>32386</xdr:rowOff>
    </xdr:to>
    <xdr:cxnSp macro="">
      <xdr:nvCxnSpPr>
        <xdr:cNvPr id="778" name="直線コネクタ 777">
          <a:extLst>
            <a:ext uri="{FF2B5EF4-FFF2-40B4-BE49-F238E27FC236}">
              <a16:creationId xmlns:a16="http://schemas.microsoft.com/office/drawing/2014/main" id="{56D99CFD-FEC2-4F35-AB2A-4B33B87A2164}"/>
            </a:ext>
          </a:extLst>
        </xdr:cNvPr>
        <xdr:cNvCxnSpPr/>
      </xdr:nvCxnSpPr>
      <xdr:spPr>
        <a:xfrm>
          <a:off x="11541760" y="14074140"/>
          <a:ext cx="80518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79" name="n_1aveValue【消防施設】&#10;有形固定資産減価償却率">
          <a:extLst>
            <a:ext uri="{FF2B5EF4-FFF2-40B4-BE49-F238E27FC236}">
              <a16:creationId xmlns:a16="http://schemas.microsoft.com/office/drawing/2014/main" id="{CFBC1931-7BF0-4E95-AC7B-FD00E1B9815A}"/>
            </a:ext>
          </a:extLst>
        </xdr:cNvPr>
        <xdr:cNvSpPr txBox="1"/>
      </xdr:nvSpPr>
      <xdr:spPr>
        <a:xfrm>
          <a:off x="1373823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780" name="n_2aveValue【消防施設】&#10;有形固定資産減価償却率">
          <a:extLst>
            <a:ext uri="{FF2B5EF4-FFF2-40B4-BE49-F238E27FC236}">
              <a16:creationId xmlns:a16="http://schemas.microsoft.com/office/drawing/2014/main" id="{7D7ADE1E-B7C5-4730-9072-189A4D99B189}"/>
            </a:ext>
          </a:extLst>
        </xdr:cNvPr>
        <xdr:cNvSpPr txBox="1"/>
      </xdr:nvSpPr>
      <xdr:spPr>
        <a:xfrm>
          <a:off x="1295718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1" name="n_3aveValue【消防施設】&#10;有形固定資産減価償却率">
          <a:extLst>
            <a:ext uri="{FF2B5EF4-FFF2-40B4-BE49-F238E27FC236}">
              <a16:creationId xmlns:a16="http://schemas.microsoft.com/office/drawing/2014/main" id="{15398230-A15A-4125-B5DE-BDD87A251F94}"/>
            </a:ext>
          </a:extLst>
        </xdr:cNvPr>
        <xdr:cNvSpPr txBox="1"/>
      </xdr:nvSpPr>
      <xdr:spPr>
        <a:xfrm>
          <a:off x="12171054" y="1372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82" name="n_4aveValue【消防施設】&#10;有形固定資産減価償却率">
          <a:extLst>
            <a:ext uri="{FF2B5EF4-FFF2-40B4-BE49-F238E27FC236}">
              <a16:creationId xmlns:a16="http://schemas.microsoft.com/office/drawing/2014/main" id="{6F21509D-E5DD-4AD1-AA33-E6AFF6CF51E9}"/>
            </a:ext>
          </a:extLst>
        </xdr:cNvPr>
        <xdr:cNvSpPr txBox="1"/>
      </xdr:nvSpPr>
      <xdr:spPr>
        <a:xfrm>
          <a:off x="11354444" y="13680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148607</xdr:rowOff>
    </xdr:from>
    <xdr:ext cx="405111" cy="259045"/>
    <xdr:sp macro="" textlink="">
      <xdr:nvSpPr>
        <xdr:cNvPr id="783" name="n_1mainValue【消防施設】&#10;有形固定資産減価償却率">
          <a:extLst>
            <a:ext uri="{FF2B5EF4-FFF2-40B4-BE49-F238E27FC236}">
              <a16:creationId xmlns:a16="http://schemas.microsoft.com/office/drawing/2014/main" id="{DBDDA0D0-E0E2-4FAC-9102-859BB70F08CE}"/>
            </a:ext>
          </a:extLst>
        </xdr:cNvPr>
        <xdr:cNvSpPr txBox="1"/>
      </xdr:nvSpPr>
      <xdr:spPr>
        <a:xfrm>
          <a:off x="1373823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112413</xdr:rowOff>
    </xdr:from>
    <xdr:ext cx="405111" cy="259045"/>
    <xdr:sp macro="" textlink="">
      <xdr:nvSpPr>
        <xdr:cNvPr id="784" name="n_2mainValue【消防施設】&#10;有形固定資産減価償却率">
          <a:extLst>
            <a:ext uri="{FF2B5EF4-FFF2-40B4-BE49-F238E27FC236}">
              <a16:creationId xmlns:a16="http://schemas.microsoft.com/office/drawing/2014/main" id="{ED44A8F6-EF53-4A5D-A479-D2F5839261C5}"/>
            </a:ext>
          </a:extLst>
        </xdr:cNvPr>
        <xdr:cNvSpPr txBox="1"/>
      </xdr:nvSpPr>
      <xdr:spPr>
        <a:xfrm>
          <a:off x="1295718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74313</xdr:rowOff>
    </xdr:from>
    <xdr:ext cx="405111" cy="259045"/>
    <xdr:sp macro="" textlink="">
      <xdr:nvSpPr>
        <xdr:cNvPr id="785" name="n_3mainValue【消防施設】&#10;有形固定資産減価償却率">
          <a:extLst>
            <a:ext uri="{FF2B5EF4-FFF2-40B4-BE49-F238E27FC236}">
              <a16:creationId xmlns:a16="http://schemas.microsoft.com/office/drawing/2014/main" id="{98C5384D-6575-425D-8F2C-859127E17C99}"/>
            </a:ext>
          </a:extLst>
        </xdr:cNvPr>
        <xdr:cNvSpPr txBox="1"/>
      </xdr:nvSpPr>
      <xdr:spPr>
        <a:xfrm>
          <a:off x="1217105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86" name="n_4mainValue【消防施設】&#10;有形固定資産減価償却率">
          <a:extLst>
            <a:ext uri="{FF2B5EF4-FFF2-40B4-BE49-F238E27FC236}">
              <a16:creationId xmlns:a16="http://schemas.microsoft.com/office/drawing/2014/main" id="{4B0F2477-B0B5-47F3-B527-9315B090CA5D}"/>
            </a:ext>
          </a:extLst>
        </xdr:cNvPr>
        <xdr:cNvSpPr txBox="1"/>
      </xdr:nvSpPr>
      <xdr:spPr>
        <a:xfrm>
          <a:off x="1135444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80F51FF9-DC7E-41F5-AE40-FB250EA3213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95A79164-FBC2-4C63-A2D7-F7BAD0FFC32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E7CE8524-D6C2-4CA6-A5B3-1B7ED4B752B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123D3E5E-3E93-47C2-9F27-55D7F857BEE7}"/>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FB4E1268-8662-4B88-AB4F-EADFFE0E550A}"/>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9FEB0547-FA67-436A-A6DD-AD65EF5B08C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B1A60352-E1E2-484D-9564-92B27E6AE161}"/>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191EA4FD-D7F2-4869-A8F0-C9821E5D6C0D}"/>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B7FB7072-7F93-4CFF-89A8-095FD264E10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455A9541-B39B-4996-89E7-9B00FCA4D05E}"/>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73058FB8-BB8F-4574-A740-B8FF5DC48A1E}"/>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07B56977-7ACE-496F-8643-9341546CF7E6}"/>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86619CCF-8AE4-49BC-92E4-D89FA0CDAB0C}"/>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B05350DF-498C-4667-A203-666802043F5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BF6EBBEC-8AEF-4122-B1B9-F89DDBD2CC2A}"/>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80E41FDC-4FCD-4767-9EF6-11F02F081455}"/>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42D8ACFA-057F-4AD5-8D91-5D962E5A0F12}"/>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90EA9239-AF69-4423-B6BE-3978DF1FBAE7}"/>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B617E6AD-C01A-47CE-B0B2-63145FBE0BC0}"/>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0E27BF30-A45B-4958-8CE0-D1F7DEF43A78}"/>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81921045-D4B2-4DD0-A7D2-865E581BD8B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09EC0566-C834-401C-B00D-54B189927F8B}"/>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4D920B61-0659-4B88-8671-329C7324F012}"/>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10" name="直線コネクタ 809">
          <a:extLst>
            <a:ext uri="{FF2B5EF4-FFF2-40B4-BE49-F238E27FC236}">
              <a16:creationId xmlns:a16="http://schemas.microsoft.com/office/drawing/2014/main" id="{4EC04FFF-9E7C-4645-985C-0A74DD7ECCF5}"/>
            </a:ext>
          </a:extLst>
        </xdr:cNvPr>
        <xdr:cNvCxnSpPr/>
      </xdr:nvCxnSpPr>
      <xdr:spPr>
        <a:xfrm flipV="1">
          <a:off x="19947254" y="1329309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1" name="【消防施設】&#10;一人当たり面積最小値テキスト">
          <a:extLst>
            <a:ext uri="{FF2B5EF4-FFF2-40B4-BE49-F238E27FC236}">
              <a16:creationId xmlns:a16="http://schemas.microsoft.com/office/drawing/2014/main" id="{D15133D1-9B98-463A-B12E-E556687FDAED}"/>
            </a:ext>
          </a:extLst>
        </xdr:cNvPr>
        <xdr:cNvSpPr txBox="1"/>
      </xdr:nvSpPr>
      <xdr:spPr>
        <a:xfrm>
          <a:off x="19985990" y="148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2" name="直線コネクタ 811">
          <a:extLst>
            <a:ext uri="{FF2B5EF4-FFF2-40B4-BE49-F238E27FC236}">
              <a16:creationId xmlns:a16="http://schemas.microsoft.com/office/drawing/2014/main" id="{20CB8414-1001-4B1E-844D-EE73FD2EB99F}"/>
            </a:ext>
          </a:extLst>
        </xdr:cNvPr>
        <xdr:cNvCxnSpPr/>
      </xdr:nvCxnSpPr>
      <xdr:spPr>
        <a:xfrm>
          <a:off x="19885660" y="1484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3" name="【消防施設】&#10;一人当たり面積最大値テキスト">
          <a:extLst>
            <a:ext uri="{FF2B5EF4-FFF2-40B4-BE49-F238E27FC236}">
              <a16:creationId xmlns:a16="http://schemas.microsoft.com/office/drawing/2014/main" id="{8C40E3A6-49C3-4559-BE18-9E823B333CD7}"/>
            </a:ext>
          </a:extLst>
        </xdr:cNvPr>
        <xdr:cNvSpPr txBox="1"/>
      </xdr:nvSpPr>
      <xdr:spPr>
        <a:xfrm>
          <a:off x="1998599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4" name="直線コネクタ 813">
          <a:extLst>
            <a:ext uri="{FF2B5EF4-FFF2-40B4-BE49-F238E27FC236}">
              <a16:creationId xmlns:a16="http://schemas.microsoft.com/office/drawing/2014/main" id="{A77C3B72-C2F3-4C7C-A0F4-6DAC22E97C1A}"/>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5" name="【消防施設】&#10;一人当たり面積平均値テキスト">
          <a:extLst>
            <a:ext uri="{FF2B5EF4-FFF2-40B4-BE49-F238E27FC236}">
              <a16:creationId xmlns:a16="http://schemas.microsoft.com/office/drawing/2014/main" id="{BCCCE1AE-8C83-4A0F-8999-FB360F783505}"/>
            </a:ext>
          </a:extLst>
        </xdr:cNvPr>
        <xdr:cNvSpPr txBox="1"/>
      </xdr:nvSpPr>
      <xdr:spPr>
        <a:xfrm>
          <a:off x="19985990" y="14400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6" name="フローチャート: 判断 815">
          <a:extLst>
            <a:ext uri="{FF2B5EF4-FFF2-40B4-BE49-F238E27FC236}">
              <a16:creationId xmlns:a16="http://schemas.microsoft.com/office/drawing/2014/main" id="{2A292044-D001-4109-9B14-1899D7A5218D}"/>
            </a:ext>
          </a:extLst>
        </xdr:cNvPr>
        <xdr:cNvSpPr/>
      </xdr:nvSpPr>
      <xdr:spPr>
        <a:xfrm>
          <a:off x="19904710" y="145434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7" name="フローチャート: 判断 816">
          <a:extLst>
            <a:ext uri="{FF2B5EF4-FFF2-40B4-BE49-F238E27FC236}">
              <a16:creationId xmlns:a16="http://schemas.microsoft.com/office/drawing/2014/main" id="{51C42637-A500-46FB-B696-07C2313B273D}"/>
            </a:ext>
          </a:extLst>
        </xdr:cNvPr>
        <xdr:cNvSpPr/>
      </xdr:nvSpPr>
      <xdr:spPr>
        <a:xfrm>
          <a:off x="19161760" y="145624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8" name="フローチャート: 判断 817">
          <a:extLst>
            <a:ext uri="{FF2B5EF4-FFF2-40B4-BE49-F238E27FC236}">
              <a16:creationId xmlns:a16="http://schemas.microsoft.com/office/drawing/2014/main" id="{C9A07939-FEA2-488C-A3A2-4098222B28E8}"/>
            </a:ext>
          </a:extLst>
        </xdr:cNvPr>
        <xdr:cNvSpPr/>
      </xdr:nvSpPr>
      <xdr:spPr>
        <a:xfrm>
          <a:off x="18345150" y="145853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9" name="フローチャート: 判断 818">
          <a:extLst>
            <a:ext uri="{FF2B5EF4-FFF2-40B4-BE49-F238E27FC236}">
              <a16:creationId xmlns:a16="http://schemas.microsoft.com/office/drawing/2014/main" id="{51CD8663-EED5-43DD-B11D-C5EE4BEA1372}"/>
            </a:ext>
          </a:extLst>
        </xdr:cNvPr>
        <xdr:cNvSpPr/>
      </xdr:nvSpPr>
      <xdr:spPr>
        <a:xfrm>
          <a:off x="17547590" y="145910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20" name="フローチャート: 判断 819">
          <a:extLst>
            <a:ext uri="{FF2B5EF4-FFF2-40B4-BE49-F238E27FC236}">
              <a16:creationId xmlns:a16="http://schemas.microsoft.com/office/drawing/2014/main" id="{904CA722-D26E-4411-BBC1-6ED67C9A1A3F}"/>
            </a:ext>
          </a:extLst>
        </xdr:cNvPr>
        <xdr:cNvSpPr/>
      </xdr:nvSpPr>
      <xdr:spPr>
        <a:xfrm>
          <a:off x="16761460" y="14591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2BA02E74-8EBA-4C98-9C0B-305C87A469F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7BC7B9F-8491-46E9-BC59-015BE887132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74C5C115-ADB0-43BA-966E-277F2BC59C7A}"/>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B98E9DEA-B7C6-43DE-9CF7-4C883F08DB9C}"/>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EA5E3348-C0AE-422B-8320-151814951988}"/>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826" name="楕円 825">
          <a:extLst>
            <a:ext uri="{FF2B5EF4-FFF2-40B4-BE49-F238E27FC236}">
              <a16:creationId xmlns:a16="http://schemas.microsoft.com/office/drawing/2014/main" id="{95BBB1E3-6C9A-4164-9081-009E98ADCB97}"/>
            </a:ext>
          </a:extLst>
        </xdr:cNvPr>
        <xdr:cNvSpPr/>
      </xdr:nvSpPr>
      <xdr:spPr>
        <a:xfrm>
          <a:off x="19904710" y="146481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53357</xdr:rowOff>
    </xdr:from>
    <xdr:ext cx="469744" cy="259045"/>
    <xdr:sp macro="" textlink="">
      <xdr:nvSpPr>
        <xdr:cNvPr id="827" name="【消防施設】&#10;一人当たり面積該当値テキスト">
          <a:extLst>
            <a:ext uri="{FF2B5EF4-FFF2-40B4-BE49-F238E27FC236}">
              <a16:creationId xmlns:a16="http://schemas.microsoft.com/office/drawing/2014/main" id="{47F6816C-5AB8-40E8-AD22-CE84B9BAA66B}"/>
            </a:ext>
          </a:extLst>
        </xdr:cNvPr>
        <xdr:cNvSpPr txBox="1"/>
      </xdr:nvSpPr>
      <xdr:spPr>
        <a:xfrm>
          <a:off x="19985990" y="1463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828" name="楕円 827">
          <a:extLst>
            <a:ext uri="{FF2B5EF4-FFF2-40B4-BE49-F238E27FC236}">
              <a16:creationId xmlns:a16="http://schemas.microsoft.com/office/drawing/2014/main" id="{46DCDE08-71F9-4CF8-BDE1-4F48C018C120}"/>
            </a:ext>
          </a:extLst>
        </xdr:cNvPr>
        <xdr:cNvSpPr/>
      </xdr:nvSpPr>
      <xdr:spPr>
        <a:xfrm>
          <a:off x="19161760" y="14648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125730</xdr:rowOff>
    </xdr:from>
    <xdr:to>
      <xdr:col>116</xdr:col>
      <xdr:colOff>63500</xdr:colOff>
      <xdr:row>85</xdr:row>
      <xdr:rowOff>125730</xdr:rowOff>
    </xdr:to>
    <xdr:cxnSp macro="">
      <xdr:nvCxnSpPr>
        <xdr:cNvPr id="829" name="直線コネクタ 828">
          <a:extLst>
            <a:ext uri="{FF2B5EF4-FFF2-40B4-BE49-F238E27FC236}">
              <a16:creationId xmlns:a16="http://schemas.microsoft.com/office/drawing/2014/main" id="{26EDD67A-9B47-4F6C-A212-06D93511B6DC}"/>
            </a:ext>
          </a:extLst>
        </xdr:cNvPr>
        <xdr:cNvCxnSpPr/>
      </xdr:nvCxnSpPr>
      <xdr:spPr>
        <a:xfrm>
          <a:off x="19204940" y="147027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830" name="楕円 829">
          <a:extLst>
            <a:ext uri="{FF2B5EF4-FFF2-40B4-BE49-F238E27FC236}">
              <a16:creationId xmlns:a16="http://schemas.microsoft.com/office/drawing/2014/main" id="{50B8D4A7-FF39-4A9D-BD3E-A6CDA661A9D5}"/>
            </a:ext>
          </a:extLst>
        </xdr:cNvPr>
        <xdr:cNvSpPr/>
      </xdr:nvSpPr>
      <xdr:spPr>
        <a:xfrm>
          <a:off x="18345150" y="146481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125730</xdr:rowOff>
    </xdr:to>
    <xdr:cxnSp macro="">
      <xdr:nvCxnSpPr>
        <xdr:cNvPr id="831" name="直線コネクタ 830">
          <a:extLst>
            <a:ext uri="{FF2B5EF4-FFF2-40B4-BE49-F238E27FC236}">
              <a16:creationId xmlns:a16="http://schemas.microsoft.com/office/drawing/2014/main" id="{754BB4DE-099B-4653-874C-1940B8B9A144}"/>
            </a:ext>
          </a:extLst>
        </xdr:cNvPr>
        <xdr:cNvCxnSpPr/>
      </xdr:nvCxnSpPr>
      <xdr:spPr>
        <a:xfrm>
          <a:off x="18399760" y="147027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74930</xdr:rowOff>
    </xdr:from>
    <xdr:to>
      <xdr:col>102</xdr:col>
      <xdr:colOff>165100</xdr:colOff>
      <xdr:row>86</xdr:row>
      <xdr:rowOff>5080</xdr:rowOff>
    </xdr:to>
    <xdr:sp macro="" textlink="">
      <xdr:nvSpPr>
        <xdr:cNvPr id="832" name="楕円 831">
          <a:extLst>
            <a:ext uri="{FF2B5EF4-FFF2-40B4-BE49-F238E27FC236}">
              <a16:creationId xmlns:a16="http://schemas.microsoft.com/office/drawing/2014/main" id="{002B6526-A8C2-4239-B3B9-BAED2712CB19}"/>
            </a:ext>
          </a:extLst>
        </xdr:cNvPr>
        <xdr:cNvSpPr/>
      </xdr:nvSpPr>
      <xdr:spPr>
        <a:xfrm>
          <a:off x="17547590" y="146481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85</xdr:row>
      <xdr:rowOff>125730</xdr:rowOff>
    </xdr:to>
    <xdr:cxnSp macro="">
      <xdr:nvCxnSpPr>
        <xdr:cNvPr id="833" name="直線コネクタ 832">
          <a:extLst>
            <a:ext uri="{FF2B5EF4-FFF2-40B4-BE49-F238E27FC236}">
              <a16:creationId xmlns:a16="http://schemas.microsoft.com/office/drawing/2014/main" id="{DFE001BD-E1DA-4B9F-8492-9B930D4F6DCE}"/>
            </a:ext>
          </a:extLst>
        </xdr:cNvPr>
        <xdr:cNvCxnSpPr/>
      </xdr:nvCxnSpPr>
      <xdr:spPr>
        <a:xfrm>
          <a:off x="17602200" y="14702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74930</xdr:rowOff>
    </xdr:from>
    <xdr:to>
      <xdr:col>98</xdr:col>
      <xdr:colOff>38100</xdr:colOff>
      <xdr:row>86</xdr:row>
      <xdr:rowOff>5080</xdr:rowOff>
    </xdr:to>
    <xdr:sp macro="" textlink="">
      <xdr:nvSpPr>
        <xdr:cNvPr id="834" name="楕円 833">
          <a:extLst>
            <a:ext uri="{FF2B5EF4-FFF2-40B4-BE49-F238E27FC236}">
              <a16:creationId xmlns:a16="http://schemas.microsoft.com/office/drawing/2014/main" id="{C6CD239C-1311-4DBC-B1A1-DA34823BA4D6}"/>
            </a:ext>
          </a:extLst>
        </xdr:cNvPr>
        <xdr:cNvSpPr/>
      </xdr:nvSpPr>
      <xdr:spPr>
        <a:xfrm>
          <a:off x="16761460" y="14648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125730</xdr:rowOff>
    </xdr:from>
    <xdr:to>
      <xdr:col>102</xdr:col>
      <xdr:colOff>114300</xdr:colOff>
      <xdr:row>85</xdr:row>
      <xdr:rowOff>125730</xdr:rowOff>
    </xdr:to>
    <xdr:cxnSp macro="">
      <xdr:nvCxnSpPr>
        <xdr:cNvPr id="835" name="直線コネクタ 834">
          <a:extLst>
            <a:ext uri="{FF2B5EF4-FFF2-40B4-BE49-F238E27FC236}">
              <a16:creationId xmlns:a16="http://schemas.microsoft.com/office/drawing/2014/main" id="{0B6D0F20-B9F2-4415-89D4-F3A14B08C35C}"/>
            </a:ext>
          </a:extLst>
        </xdr:cNvPr>
        <xdr:cNvCxnSpPr/>
      </xdr:nvCxnSpPr>
      <xdr:spPr>
        <a:xfrm>
          <a:off x="16804640" y="14702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6" name="n_1aveValue【消防施設】&#10;一人当たり面積">
          <a:extLst>
            <a:ext uri="{FF2B5EF4-FFF2-40B4-BE49-F238E27FC236}">
              <a16:creationId xmlns:a16="http://schemas.microsoft.com/office/drawing/2014/main" id="{06137D94-DADB-449E-9CC8-D4C6F474A082}"/>
            </a:ext>
          </a:extLst>
        </xdr:cNvPr>
        <xdr:cNvSpPr txBox="1"/>
      </xdr:nvSpPr>
      <xdr:spPr>
        <a:xfrm>
          <a:off x="18982132" y="143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7" name="n_2aveValue【消防施設】&#10;一人当たり面積">
          <a:extLst>
            <a:ext uri="{FF2B5EF4-FFF2-40B4-BE49-F238E27FC236}">
              <a16:creationId xmlns:a16="http://schemas.microsoft.com/office/drawing/2014/main" id="{E6EE15DE-2B20-4D94-AC98-3FCB3293A8E4}"/>
            </a:ext>
          </a:extLst>
        </xdr:cNvPr>
        <xdr:cNvSpPr txBox="1"/>
      </xdr:nvSpPr>
      <xdr:spPr>
        <a:xfrm>
          <a:off x="18182032" y="143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8" name="n_3aveValue【消防施設】&#10;一人当たり面積">
          <a:extLst>
            <a:ext uri="{FF2B5EF4-FFF2-40B4-BE49-F238E27FC236}">
              <a16:creationId xmlns:a16="http://schemas.microsoft.com/office/drawing/2014/main" id="{A0ED7BAB-25E6-49BC-AF1D-2665117289D2}"/>
            </a:ext>
          </a:extLst>
        </xdr:cNvPr>
        <xdr:cNvSpPr txBox="1"/>
      </xdr:nvSpPr>
      <xdr:spPr>
        <a:xfrm>
          <a:off x="17384472"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9" name="n_4aveValue【消防施設】&#10;一人当たり面積">
          <a:extLst>
            <a:ext uri="{FF2B5EF4-FFF2-40B4-BE49-F238E27FC236}">
              <a16:creationId xmlns:a16="http://schemas.microsoft.com/office/drawing/2014/main" id="{D6F878FF-FBB9-4031-9969-9FBF0C93C7A2}"/>
            </a:ext>
          </a:extLst>
        </xdr:cNvPr>
        <xdr:cNvSpPr txBox="1"/>
      </xdr:nvSpPr>
      <xdr:spPr>
        <a:xfrm>
          <a:off x="1658881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840" name="n_1mainValue【消防施設】&#10;一人当たり面積">
          <a:extLst>
            <a:ext uri="{FF2B5EF4-FFF2-40B4-BE49-F238E27FC236}">
              <a16:creationId xmlns:a16="http://schemas.microsoft.com/office/drawing/2014/main" id="{70D7BB33-2B8E-4527-A004-F1576F0B2EB1}"/>
            </a:ext>
          </a:extLst>
        </xdr:cNvPr>
        <xdr:cNvSpPr txBox="1"/>
      </xdr:nvSpPr>
      <xdr:spPr>
        <a:xfrm>
          <a:off x="18982132" y="147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841" name="n_2mainValue【消防施設】&#10;一人当たり面積">
          <a:extLst>
            <a:ext uri="{FF2B5EF4-FFF2-40B4-BE49-F238E27FC236}">
              <a16:creationId xmlns:a16="http://schemas.microsoft.com/office/drawing/2014/main" id="{2F4B5159-D2D4-4BF2-B2D3-68AB4F7F6335}"/>
            </a:ext>
          </a:extLst>
        </xdr:cNvPr>
        <xdr:cNvSpPr txBox="1"/>
      </xdr:nvSpPr>
      <xdr:spPr>
        <a:xfrm>
          <a:off x="18182032" y="147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167657</xdr:rowOff>
    </xdr:from>
    <xdr:ext cx="469744" cy="259045"/>
    <xdr:sp macro="" textlink="">
      <xdr:nvSpPr>
        <xdr:cNvPr id="842" name="n_3mainValue【消防施設】&#10;一人当たり面積">
          <a:extLst>
            <a:ext uri="{FF2B5EF4-FFF2-40B4-BE49-F238E27FC236}">
              <a16:creationId xmlns:a16="http://schemas.microsoft.com/office/drawing/2014/main" id="{829ACA96-56F7-4D31-A14C-4597F6C5B572}"/>
            </a:ext>
          </a:extLst>
        </xdr:cNvPr>
        <xdr:cNvSpPr txBox="1"/>
      </xdr:nvSpPr>
      <xdr:spPr>
        <a:xfrm>
          <a:off x="17384472" y="147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167657</xdr:rowOff>
    </xdr:from>
    <xdr:ext cx="469744" cy="259045"/>
    <xdr:sp macro="" textlink="">
      <xdr:nvSpPr>
        <xdr:cNvPr id="843" name="n_4mainValue【消防施設】&#10;一人当たり面積">
          <a:extLst>
            <a:ext uri="{FF2B5EF4-FFF2-40B4-BE49-F238E27FC236}">
              <a16:creationId xmlns:a16="http://schemas.microsoft.com/office/drawing/2014/main" id="{3316F443-4293-4C80-814B-BB522343F716}"/>
            </a:ext>
          </a:extLst>
        </xdr:cNvPr>
        <xdr:cNvSpPr txBox="1"/>
      </xdr:nvSpPr>
      <xdr:spPr>
        <a:xfrm>
          <a:off x="16588817" y="147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34AEBD3D-64CA-475D-8A30-AC33076682B7}"/>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CD5E47A8-7C12-4418-9BC3-7881DD454E9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660C82EB-56DF-4982-8E80-E4A677D1199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22374611-1055-4F1E-ADFF-726A4784F85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7BBBCCF7-26EF-41B6-B0F0-142ED5EAD785}"/>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FE24221D-AE25-4B52-8035-C8945FE4315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B20EB624-1BE3-44C4-84BF-D8F131B7DBB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1B132B05-53E0-4431-A3DA-F5FADF4F4E6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91126311-55D6-474E-98BF-3FD1B10F93EE}"/>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92360190-0F9D-4577-8CE8-9860F87999F1}"/>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a:extLst>
            <a:ext uri="{FF2B5EF4-FFF2-40B4-BE49-F238E27FC236}">
              <a16:creationId xmlns:a16="http://schemas.microsoft.com/office/drawing/2014/main" id="{D09266BE-EF4B-4D49-945E-878544E3455B}"/>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DA3C6D7C-375C-41E0-BC22-5931033D995C}"/>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46EF5B77-C1A0-4940-BFB0-5647A1FCA9E4}"/>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CB19C472-995A-4DAA-83C5-FC7B04B1DE2E}"/>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0EFB8172-FC02-4C7D-9C45-908C299D05EA}"/>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CDC325BC-DCDE-4764-A42F-A335A4D8576D}"/>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13634EA8-BED4-4185-9DD6-9F835586814A}"/>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842A07A6-7BBE-47DA-B5B8-7AA7E900D736}"/>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79AE6946-549B-490D-BFBC-D2CA6704C08A}"/>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34F7CA6E-0DB4-4375-B008-E90ED0FEFF62}"/>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F1AF3E0A-06DB-4FCE-87FD-B3CEA9DB0A7A}"/>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93FECE6A-23DA-4AF0-AAB2-E6BB6107DFAD}"/>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6" name="テキスト ボックス 865">
          <a:extLst>
            <a:ext uri="{FF2B5EF4-FFF2-40B4-BE49-F238E27FC236}">
              <a16:creationId xmlns:a16="http://schemas.microsoft.com/office/drawing/2014/main" id="{1603379B-A405-4604-85B3-66532E0D32D0}"/>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6E137886-A069-4426-BD34-7F9C00F8E66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庁舎】&#10;有形固定資産減価償却率グラフ枠">
          <a:extLst>
            <a:ext uri="{FF2B5EF4-FFF2-40B4-BE49-F238E27FC236}">
              <a16:creationId xmlns:a16="http://schemas.microsoft.com/office/drawing/2014/main" id="{ADC453ED-1022-4B63-B4E2-24554C97630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9" name="直線コネクタ 868">
          <a:extLst>
            <a:ext uri="{FF2B5EF4-FFF2-40B4-BE49-F238E27FC236}">
              <a16:creationId xmlns:a16="http://schemas.microsoft.com/office/drawing/2014/main" id="{E1B6AD27-0683-4536-8219-2E4DA20A250E}"/>
            </a:ext>
          </a:extLst>
        </xdr:cNvPr>
        <xdr:cNvCxnSpPr/>
      </xdr:nvCxnSpPr>
      <xdr:spPr>
        <a:xfrm flipV="1">
          <a:off x="1470342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70" name="【庁舎】&#10;有形固定資産減価償却率最小値テキスト">
          <a:extLst>
            <a:ext uri="{FF2B5EF4-FFF2-40B4-BE49-F238E27FC236}">
              <a16:creationId xmlns:a16="http://schemas.microsoft.com/office/drawing/2014/main" id="{CF2C62F4-99DB-4042-8BBD-3B5D4F0003B6}"/>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1" name="直線コネクタ 870">
          <a:extLst>
            <a:ext uri="{FF2B5EF4-FFF2-40B4-BE49-F238E27FC236}">
              <a16:creationId xmlns:a16="http://schemas.microsoft.com/office/drawing/2014/main" id="{D8DDE0EC-54DA-4E31-B5B0-011C07739D26}"/>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2" name="【庁舎】&#10;有形固定資産減価償却率最大値テキスト">
          <a:extLst>
            <a:ext uri="{FF2B5EF4-FFF2-40B4-BE49-F238E27FC236}">
              <a16:creationId xmlns:a16="http://schemas.microsoft.com/office/drawing/2014/main" id="{C5C76C66-8F27-431C-9944-D01EBF0FA0C3}"/>
            </a:ext>
          </a:extLst>
        </xdr:cNvPr>
        <xdr:cNvSpPr txBox="1"/>
      </xdr:nvSpPr>
      <xdr:spPr>
        <a:xfrm>
          <a:off x="14742160" y="16962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3" name="直線コネクタ 872">
          <a:extLst>
            <a:ext uri="{FF2B5EF4-FFF2-40B4-BE49-F238E27FC236}">
              <a16:creationId xmlns:a16="http://schemas.microsoft.com/office/drawing/2014/main" id="{EF437965-16AF-4788-B514-90388C593968}"/>
            </a:ext>
          </a:extLst>
        </xdr:cNvPr>
        <xdr:cNvCxnSpPr/>
      </xdr:nvCxnSpPr>
      <xdr:spPr>
        <a:xfrm>
          <a:off x="14611350" y="17185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4" name="【庁舎】&#10;有形固定資産減価償却率平均値テキスト">
          <a:extLst>
            <a:ext uri="{FF2B5EF4-FFF2-40B4-BE49-F238E27FC236}">
              <a16:creationId xmlns:a16="http://schemas.microsoft.com/office/drawing/2014/main" id="{3D4F2156-2676-4C07-A67B-F3C0FA1DE0AB}"/>
            </a:ext>
          </a:extLst>
        </xdr:cNvPr>
        <xdr:cNvSpPr txBox="1"/>
      </xdr:nvSpPr>
      <xdr:spPr>
        <a:xfrm>
          <a:off x="1474216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5" name="フローチャート: 判断 874">
          <a:extLst>
            <a:ext uri="{FF2B5EF4-FFF2-40B4-BE49-F238E27FC236}">
              <a16:creationId xmlns:a16="http://schemas.microsoft.com/office/drawing/2014/main" id="{6AFF1317-66BB-46B7-91A9-674F8137E3C3}"/>
            </a:ext>
          </a:extLst>
        </xdr:cNvPr>
        <xdr:cNvSpPr/>
      </xdr:nvSpPr>
      <xdr:spPr>
        <a:xfrm>
          <a:off x="14649450" y="17887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6" name="フローチャート: 判断 875">
          <a:extLst>
            <a:ext uri="{FF2B5EF4-FFF2-40B4-BE49-F238E27FC236}">
              <a16:creationId xmlns:a16="http://schemas.microsoft.com/office/drawing/2014/main" id="{DF0EB22D-E03D-4943-BA8C-F204E4FBE209}"/>
            </a:ext>
          </a:extLst>
        </xdr:cNvPr>
        <xdr:cNvSpPr/>
      </xdr:nvSpPr>
      <xdr:spPr>
        <a:xfrm>
          <a:off x="13887450" y="1785756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7" name="フローチャート: 判断 876">
          <a:extLst>
            <a:ext uri="{FF2B5EF4-FFF2-40B4-BE49-F238E27FC236}">
              <a16:creationId xmlns:a16="http://schemas.microsoft.com/office/drawing/2014/main" id="{CF3504BB-E601-48CE-8D8E-9C08BE3F3905}"/>
            </a:ext>
          </a:extLst>
        </xdr:cNvPr>
        <xdr:cNvSpPr/>
      </xdr:nvSpPr>
      <xdr:spPr>
        <a:xfrm>
          <a:off x="13089890" y="1783687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8" name="フローチャート: 判断 877">
          <a:extLst>
            <a:ext uri="{FF2B5EF4-FFF2-40B4-BE49-F238E27FC236}">
              <a16:creationId xmlns:a16="http://schemas.microsoft.com/office/drawing/2014/main" id="{9F74A51A-8822-4CAD-8D8C-6C617C8650D0}"/>
            </a:ext>
          </a:extLst>
        </xdr:cNvPr>
        <xdr:cNvSpPr/>
      </xdr:nvSpPr>
      <xdr:spPr>
        <a:xfrm>
          <a:off x="12303760" y="177903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9" name="フローチャート: 判断 878">
          <a:extLst>
            <a:ext uri="{FF2B5EF4-FFF2-40B4-BE49-F238E27FC236}">
              <a16:creationId xmlns:a16="http://schemas.microsoft.com/office/drawing/2014/main" id="{BFE5614A-3160-418A-BE76-3DD1DCEF5905}"/>
            </a:ext>
          </a:extLst>
        </xdr:cNvPr>
        <xdr:cNvSpPr/>
      </xdr:nvSpPr>
      <xdr:spPr>
        <a:xfrm>
          <a:off x="11487150" y="1781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7381A1C-687A-4212-B93A-420436272BE3}"/>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3C3A5B6F-7487-41E0-89E5-9ABED1E63F6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4D3EBCF3-F560-44BF-9082-0B3E9087D4F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BFE87DE4-3D71-42FA-AD7A-86F0DAF5D1B8}"/>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3273BCC7-CAB6-4E28-8904-00E736DEBFB9}"/>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85" name="楕円 884">
          <a:extLst>
            <a:ext uri="{FF2B5EF4-FFF2-40B4-BE49-F238E27FC236}">
              <a16:creationId xmlns:a16="http://schemas.microsoft.com/office/drawing/2014/main" id="{CAD59301-8DF8-40E2-8A4B-847052356400}"/>
            </a:ext>
          </a:extLst>
        </xdr:cNvPr>
        <xdr:cNvSpPr/>
      </xdr:nvSpPr>
      <xdr:spPr>
        <a:xfrm>
          <a:off x="14649450" y="178877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31585</xdr:rowOff>
    </xdr:from>
    <xdr:ext cx="405111" cy="259045"/>
    <xdr:sp macro="" textlink="">
      <xdr:nvSpPr>
        <xdr:cNvPr id="886" name="【庁舎】&#10;有形固定資産減価償却率該当値テキスト">
          <a:extLst>
            <a:ext uri="{FF2B5EF4-FFF2-40B4-BE49-F238E27FC236}">
              <a16:creationId xmlns:a16="http://schemas.microsoft.com/office/drawing/2014/main" id="{978F5AAE-CCA4-4331-BE52-D4B02C15EC9E}"/>
            </a:ext>
          </a:extLst>
        </xdr:cNvPr>
        <xdr:cNvSpPr txBox="1"/>
      </xdr:nvSpPr>
      <xdr:spPr>
        <a:xfrm>
          <a:off x="14742160" y="1786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887" name="楕円 886">
          <a:extLst>
            <a:ext uri="{FF2B5EF4-FFF2-40B4-BE49-F238E27FC236}">
              <a16:creationId xmlns:a16="http://schemas.microsoft.com/office/drawing/2014/main" id="{7E605F32-C5EB-428E-86F0-176D890E7671}"/>
            </a:ext>
          </a:extLst>
        </xdr:cNvPr>
        <xdr:cNvSpPr/>
      </xdr:nvSpPr>
      <xdr:spPr>
        <a:xfrm>
          <a:off x="13887450" y="178676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103958</xdr:rowOff>
    </xdr:to>
    <xdr:cxnSp macro="">
      <xdr:nvCxnSpPr>
        <xdr:cNvPr id="888" name="直線コネクタ 887">
          <a:extLst>
            <a:ext uri="{FF2B5EF4-FFF2-40B4-BE49-F238E27FC236}">
              <a16:creationId xmlns:a16="http://schemas.microsoft.com/office/drawing/2014/main" id="{A191E5B8-0573-48A9-B51B-02B5F8B4ECB3}"/>
            </a:ext>
          </a:extLst>
        </xdr:cNvPr>
        <xdr:cNvCxnSpPr/>
      </xdr:nvCxnSpPr>
      <xdr:spPr>
        <a:xfrm>
          <a:off x="13942060" y="17922240"/>
          <a:ext cx="762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89" name="楕円 888">
          <a:extLst>
            <a:ext uri="{FF2B5EF4-FFF2-40B4-BE49-F238E27FC236}">
              <a16:creationId xmlns:a16="http://schemas.microsoft.com/office/drawing/2014/main" id="{F5066462-B63D-44F1-A8F5-72A221B6D8E0}"/>
            </a:ext>
          </a:extLst>
        </xdr:cNvPr>
        <xdr:cNvSpPr/>
      </xdr:nvSpPr>
      <xdr:spPr>
        <a:xfrm>
          <a:off x="13089890" y="178523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87630</xdr:rowOff>
    </xdr:to>
    <xdr:cxnSp macro="">
      <xdr:nvCxnSpPr>
        <xdr:cNvPr id="890" name="直線コネクタ 889">
          <a:extLst>
            <a:ext uri="{FF2B5EF4-FFF2-40B4-BE49-F238E27FC236}">
              <a16:creationId xmlns:a16="http://schemas.microsoft.com/office/drawing/2014/main" id="{3CA1EEC6-3C75-4770-9C3B-0654FC47AC0D}"/>
            </a:ext>
          </a:extLst>
        </xdr:cNvPr>
        <xdr:cNvCxnSpPr/>
      </xdr:nvCxnSpPr>
      <xdr:spPr>
        <a:xfrm>
          <a:off x="13144500" y="1790700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164193</xdr:rowOff>
    </xdr:from>
    <xdr:to>
      <xdr:col>72</xdr:col>
      <xdr:colOff>38100</xdr:colOff>
      <xdr:row>104</xdr:row>
      <xdr:rowOff>94343</xdr:rowOff>
    </xdr:to>
    <xdr:sp macro="" textlink="">
      <xdr:nvSpPr>
        <xdr:cNvPr id="891" name="楕円 890">
          <a:extLst>
            <a:ext uri="{FF2B5EF4-FFF2-40B4-BE49-F238E27FC236}">
              <a16:creationId xmlns:a16="http://schemas.microsoft.com/office/drawing/2014/main" id="{1A64D517-CDD3-4D63-AC17-EC47140E6C6D}"/>
            </a:ext>
          </a:extLst>
        </xdr:cNvPr>
        <xdr:cNvSpPr/>
      </xdr:nvSpPr>
      <xdr:spPr>
        <a:xfrm>
          <a:off x="12303760" y="17827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43543</xdr:rowOff>
    </xdr:from>
    <xdr:to>
      <xdr:col>76</xdr:col>
      <xdr:colOff>114300</xdr:colOff>
      <xdr:row>104</xdr:row>
      <xdr:rowOff>76200</xdr:rowOff>
    </xdr:to>
    <xdr:cxnSp macro="">
      <xdr:nvCxnSpPr>
        <xdr:cNvPr id="892" name="直線コネクタ 891">
          <a:extLst>
            <a:ext uri="{FF2B5EF4-FFF2-40B4-BE49-F238E27FC236}">
              <a16:creationId xmlns:a16="http://schemas.microsoft.com/office/drawing/2014/main" id="{2E90B832-74AB-4738-B002-D9B67B567E7C}"/>
            </a:ext>
          </a:extLst>
        </xdr:cNvPr>
        <xdr:cNvCxnSpPr/>
      </xdr:nvCxnSpPr>
      <xdr:spPr>
        <a:xfrm>
          <a:off x="12346940" y="17876248"/>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129902</xdr:rowOff>
    </xdr:from>
    <xdr:to>
      <xdr:col>67</xdr:col>
      <xdr:colOff>101600</xdr:colOff>
      <xdr:row>104</xdr:row>
      <xdr:rowOff>60052</xdr:rowOff>
    </xdr:to>
    <xdr:sp macro="" textlink="">
      <xdr:nvSpPr>
        <xdr:cNvPr id="893" name="楕円 892">
          <a:extLst>
            <a:ext uri="{FF2B5EF4-FFF2-40B4-BE49-F238E27FC236}">
              <a16:creationId xmlns:a16="http://schemas.microsoft.com/office/drawing/2014/main" id="{E874E251-C371-483D-82CD-2E9CA8026889}"/>
            </a:ext>
          </a:extLst>
        </xdr:cNvPr>
        <xdr:cNvSpPr/>
      </xdr:nvSpPr>
      <xdr:spPr>
        <a:xfrm>
          <a:off x="11487150" y="1779306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9252</xdr:rowOff>
    </xdr:from>
    <xdr:to>
      <xdr:col>71</xdr:col>
      <xdr:colOff>177800</xdr:colOff>
      <xdr:row>104</xdr:row>
      <xdr:rowOff>43543</xdr:rowOff>
    </xdr:to>
    <xdr:cxnSp macro="">
      <xdr:nvCxnSpPr>
        <xdr:cNvPr id="894" name="直線コネクタ 893">
          <a:extLst>
            <a:ext uri="{FF2B5EF4-FFF2-40B4-BE49-F238E27FC236}">
              <a16:creationId xmlns:a16="http://schemas.microsoft.com/office/drawing/2014/main" id="{94E2D4AF-84B2-4796-A3AB-9AE2C207BDDB}"/>
            </a:ext>
          </a:extLst>
        </xdr:cNvPr>
        <xdr:cNvCxnSpPr/>
      </xdr:nvCxnSpPr>
      <xdr:spPr>
        <a:xfrm>
          <a:off x="11541760" y="17841957"/>
          <a:ext cx="80518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5" name="n_1aveValue【庁舎】&#10;有形固定資産減価償却率">
          <a:extLst>
            <a:ext uri="{FF2B5EF4-FFF2-40B4-BE49-F238E27FC236}">
              <a16:creationId xmlns:a16="http://schemas.microsoft.com/office/drawing/2014/main" id="{C8B5035D-B4CE-424D-9609-B84D8A5D678D}"/>
            </a:ext>
          </a:extLst>
        </xdr:cNvPr>
        <xdr:cNvSpPr txBox="1"/>
      </xdr:nvSpPr>
      <xdr:spPr>
        <a:xfrm>
          <a:off x="13738234" y="1763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96" name="n_2aveValue【庁舎】&#10;有形固定資産減価償却率">
          <a:extLst>
            <a:ext uri="{FF2B5EF4-FFF2-40B4-BE49-F238E27FC236}">
              <a16:creationId xmlns:a16="http://schemas.microsoft.com/office/drawing/2014/main" id="{CC4BCE2C-0906-48DE-BFDE-B8FE592B0CEC}"/>
            </a:ext>
          </a:extLst>
        </xdr:cNvPr>
        <xdr:cNvSpPr txBox="1"/>
      </xdr:nvSpPr>
      <xdr:spPr>
        <a:xfrm>
          <a:off x="12957184" y="1761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7" name="n_3aveValue【庁舎】&#10;有形固定資産減価償却率">
          <a:extLst>
            <a:ext uri="{FF2B5EF4-FFF2-40B4-BE49-F238E27FC236}">
              <a16:creationId xmlns:a16="http://schemas.microsoft.com/office/drawing/2014/main" id="{921E7FD5-0A86-4914-A366-EEA097345FF4}"/>
            </a:ext>
          </a:extLst>
        </xdr:cNvPr>
        <xdr:cNvSpPr txBox="1"/>
      </xdr:nvSpPr>
      <xdr:spPr>
        <a:xfrm>
          <a:off x="12171054" y="1757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98" name="n_4aveValue【庁舎】&#10;有形固定資産減価償却率">
          <a:extLst>
            <a:ext uri="{FF2B5EF4-FFF2-40B4-BE49-F238E27FC236}">
              <a16:creationId xmlns:a16="http://schemas.microsoft.com/office/drawing/2014/main" id="{A53726AF-BF92-4180-B769-D1AED1807CC5}"/>
            </a:ext>
          </a:extLst>
        </xdr:cNvPr>
        <xdr:cNvSpPr txBox="1"/>
      </xdr:nvSpPr>
      <xdr:spPr>
        <a:xfrm>
          <a:off x="113544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899" name="n_1mainValue【庁舎】&#10;有形固定資産減価償却率">
          <a:extLst>
            <a:ext uri="{FF2B5EF4-FFF2-40B4-BE49-F238E27FC236}">
              <a16:creationId xmlns:a16="http://schemas.microsoft.com/office/drawing/2014/main" id="{BC8AA7FA-1B6E-4EFF-859B-7206BBE865D2}"/>
            </a:ext>
          </a:extLst>
        </xdr:cNvPr>
        <xdr:cNvSpPr txBox="1"/>
      </xdr:nvSpPr>
      <xdr:spPr>
        <a:xfrm>
          <a:off x="13738234" y="1796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900" name="n_2mainValue【庁舎】&#10;有形固定資産減価償却率">
          <a:extLst>
            <a:ext uri="{FF2B5EF4-FFF2-40B4-BE49-F238E27FC236}">
              <a16:creationId xmlns:a16="http://schemas.microsoft.com/office/drawing/2014/main" id="{343E9605-FBB7-4CD3-9FAB-759E52214798}"/>
            </a:ext>
          </a:extLst>
        </xdr:cNvPr>
        <xdr:cNvSpPr txBox="1"/>
      </xdr:nvSpPr>
      <xdr:spPr>
        <a:xfrm>
          <a:off x="1295718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85470</xdr:rowOff>
    </xdr:from>
    <xdr:ext cx="405111" cy="259045"/>
    <xdr:sp macro="" textlink="">
      <xdr:nvSpPr>
        <xdr:cNvPr id="901" name="n_3mainValue【庁舎】&#10;有形固定資産減価償却率">
          <a:extLst>
            <a:ext uri="{FF2B5EF4-FFF2-40B4-BE49-F238E27FC236}">
              <a16:creationId xmlns:a16="http://schemas.microsoft.com/office/drawing/2014/main" id="{49EF2F4F-B882-4F3F-97F7-F46C517E342E}"/>
            </a:ext>
          </a:extLst>
        </xdr:cNvPr>
        <xdr:cNvSpPr txBox="1"/>
      </xdr:nvSpPr>
      <xdr:spPr>
        <a:xfrm>
          <a:off x="12171054" y="17918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76579</xdr:rowOff>
    </xdr:from>
    <xdr:ext cx="405111" cy="259045"/>
    <xdr:sp macro="" textlink="">
      <xdr:nvSpPr>
        <xdr:cNvPr id="902" name="n_4mainValue【庁舎】&#10;有形固定資産減価償却率">
          <a:extLst>
            <a:ext uri="{FF2B5EF4-FFF2-40B4-BE49-F238E27FC236}">
              <a16:creationId xmlns:a16="http://schemas.microsoft.com/office/drawing/2014/main" id="{5A4EE949-7D47-4441-9FA1-D69BB28F5540}"/>
            </a:ext>
          </a:extLst>
        </xdr:cNvPr>
        <xdr:cNvSpPr txBox="1"/>
      </xdr:nvSpPr>
      <xdr:spPr>
        <a:xfrm>
          <a:off x="113544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a:extLst>
            <a:ext uri="{FF2B5EF4-FFF2-40B4-BE49-F238E27FC236}">
              <a16:creationId xmlns:a16="http://schemas.microsoft.com/office/drawing/2014/main" id="{F1E676E4-D8EA-48F9-9D69-8E67F5557FBF}"/>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a:extLst>
            <a:ext uri="{FF2B5EF4-FFF2-40B4-BE49-F238E27FC236}">
              <a16:creationId xmlns:a16="http://schemas.microsoft.com/office/drawing/2014/main" id="{02DC4F63-7F8F-46C2-AB61-FC73918CF7C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a:extLst>
            <a:ext uri="{FF2B5EF4-FFF2-40B4-BE49-F238E27FC236}">
              <a16:creationId xmlns:a16="http://schemas.microsoft.com/office/drawing/2014/main" id="{AD97887B-D5F0-439A-988A-93063AD00C2A}"/>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a:extLst>
            <a:ext uri="{FF2B5EF4-FFF2-40B4-BE49-F238E27FC236}">
              <a16:creationId xmlns:a16="http://schemas.microsoft.com/office/drawing/2014/main" id="{FBE0BFBE-7761-4EA7-A705-57B3DE60BADF}"/>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a:extLst>
            <a:ext uri="{FF2B5EF4-FFF2-40B4-BE49-F238E27FC236}">
              <a16:creationId xmlns:a16="http://schemas.microsoft.com/office/drawing/2014/main" id="{DDAAE493-9727-4F39-9F28-33390AA0AF8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a:extLst>
            <a:ext uri="{FF2B5EF4-FFF2-40B4-BE49-F238E27FC236}">
              <a16:creationId xmlns:a16="http://schemas.microsoft.com/office/drawing/2014/main" id="{513A4183-6842-4285-9C57-488CB2B6C28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a:extLst>
            <a:ext uri="{FF2B5EF4-FFF2-40B4-BE49-F238E27FC236}">
              <a16:creationId xmlns:a16="http://schemas.microsoft.com/office/drawing/2014/main" id="{FF498380-7760-4C9D-A1BE-E090D946F87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a:extLst>
            <a:ext uri="{FF2B5EF4-FFF2-40B4-BE49-F238E27FC236}">
              <a16:creationId xmlns:a16="http://schemas.microsoft.com/office/drawing/2014/main" id="{56A04752-42DE-4E49-AB7E-B3CC14AAD3A3}"/>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a:extLst>
            <a:ext uri="{FF2B5EF4-FFF2-40B4-BE49-F238E27FC236}">
              <a16:creationId xmlns:a16="http://schemas.microsoft.com/office/drawing/2014/main" id="{1001DAE9-1A63-4E0A-A03D-34A41386EF4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a:extLst>
            <a:ext uri="{FF2B5EF4-FFF2-40B4-BE49-F238E27FC236}">
              <a16:creationId xmlns:a16="http://schemas.microsoft.com/office/drawing/2014/main" id="{5569A96A-2F8C-4C10-B76F-B67BD32777E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3" name="直線コネクタ 912">
          <a:extLst>
            <a:ext uri="{FF2B5EF4-FFF2-40B4-BE49-F238E27FC236}">
              <a16:creationId xmlns:a16="http://schemas.microsoft.com/office/drawing/2014/main" id="{04AFBA7E-0021-474B-924A-D09EAF247F42}"/>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4" name="テキスト ボックス 913">
          <a:extLst>
            <a:ext uri="{FF2B5EF4-FFF2-40B4-BE49-F238E27FC236}">
              <a16:creationId xmlns:a16="http://schemas.microsoft.com/office/drawing/2014/main" id="{E15E6080-EA00-4D04-842A-C68CB5529A7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5" name="直線コネクタ 914">
          <a:extLst>
            <a:ext uri="{FF2B5EF4-FFF2-40B4-BE49-F238E27FC236}">
              <a16:creationId xmlns:a16="http://schemas.microsoft.com/office/drawing/2014/main" id="{639B911F-457F-4832-8418-8DB708F9B78A}"/>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6" name="テキスト ボックス 915">
          <a:extLst>
            <a:ext uri="{FF2B5EF4-FFF2-40B4-BE49-F238E27FC236}">
              <a16:creationId xmlns:a16="http://schemas.microsoft.com/office/drawing/2014/main" id="{DCF7156D-39B8-42D0-A36C-5CC029B3B120}"/>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FE753F5A-39B3-42AD-9DAA-BB9CDA27539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577E17A5-EA58-424D-97DE-FBF8D4D8E2BE}"/>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9" name="直線コネクタ 918">
          <a:extLst>
            <a:ext uri="{FF2B5EF4-FFF2-40B4-BE49-F238E27FC236}">
              <a16:creationId xmlns:a16="http://schemas.microsoft.com/office/drawing/2014/main" id="{63273E5C-E624-4B1E-907F-5538C941FF28}"/>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0" name="テキスト ボックス 919">
          <a:extLst>
            <a:ext uri="{FF2B5EF4-FFF2-40B4-BE49-F238E27FC236}">
              <a16:creationId xmlns:a16="http://schemas.microsoft.com/office/drawing/2014/main" id="{AD76332E-8403-44B9-ADB8-C3DF61049869}"/>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1" name="直線コネクタ 920">
          <a:extLst>
            <a:ext uri="{FF2B5EF4-FFF2-40B4-BE49-F238E27FC236}">
              <a16:creationId xmlns:a16="http://schemas.microsoft.com/office/drawing/2014/main" id="{5FA23417-7A99-4B27-A161-2D60A9EB291D}"/>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2" name="テキスト ボックス 921">
          <a:extLst>
            <a:ext uri="{FF2B5EF4-FFF2-40B4-BE49-F238E27FC236}">
              <a16:creationId xmlns:a16="http://schemas.microsoft.com/office/drawing/2014/main" id="{FAEE7196-ACAC-43EC-9154-95EE76604690}"/>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D050C74B-1C88-4C4C-9E8B-24565E8591D7}"/>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81183834-4698-44C0-A818-7F63A304A75C}"/>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1E72281E-C959-4F4C-A536-7CB24628E0D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6" name="直線コネクタ 925">
          <a:extLst>
            <a:ext uri="{FF2B5EF4-FFF2-40B4-BE49-F238E27FC236}">
              <a16:creationId xmlns:a16="http://schemas.microsoft.com/office/drawing/2014/main" id="{3143637A-D324-4F0A-BC96-681EFD5C4922}"/>
            </a:ext>
          </a:extLst>
        </xdr:cNvPr>
        <xdr:cNvCxnSpPr/>
      </xdr:nvCxnSpPr>
      <xdr:spPr>
        <a:xfrm flipV="1">
          <a:off x="19947254" y="1722120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7" name="【庁舎】&#10;一人当たり面積最小値テキスト">
          <a:extLst>
            <a:ext uri="{FF2B5EF4-FFF2-40B4-BE49-F238E27FC236}">
              <a16:creationId xmlns:a16="http://schemas.microsoft.com/office/drawing/2014/main" id="{7A3D7166-E230-4600-8BC2-6B7AB3047E22}"/>
            </a:ext>
          </a:extLst>
        </xdr:cNvPr>
        <xdr:cNvSpPr txBox="1"/>
      </xdr:nvSpPr>
      <xdr:spPr>
        <a:xfrm>
          <a:off x="1998599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8" name="直線コネクタ 927">
          <a:extLst>
            <a:ext uri="{FF2B5EF4-FFF2-40B4-BE49-F238E27FC236}">
              <a16:creationId xmlns:a16="http://schemas.microsoft.com/office/drawing/2014/main" id="{3A177888-1936-46DD-949D-CD980E406045}"/>
            </a:ext>
          </a:extLst>
        </xdr:cNvPr>
        <xdr:cNvCxnSpPr/>
      </xdr:nvCxnSpPr>
      <xdr:spPr>
        <a:xfrm>
          <a:off x="19885660" y="18663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9" name="【庁舎】&#10;一人当たり面積最大値テキスト">
          <a:extLst>
            <a:ext uri="{FF2B5EF4-FFF2-40B4-BE49-F238E27FC236}">
              <a16:creationId xmlns:a16="http://schemas.microsoft.com/office/drawing/2014/main" id="{45A9BBE2-67BC-44CC-9F7B-A23F7E1EF104}"/>
            </a:ext>
          </a:extLst>
        </xdr:cNvPr>
        <xdr:cNvSpPr txBox="1"/>
      </xdr:nvSpPr>
      <xdr:spPr>
        <a:xfrm>
          <a:off x="19985990" y="1699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30" name="直線コネクタ 929">
          <a:extLst>
            <a:ext uri="{FF2B5EF4-FFF2-40B4-BE49-F238E27FC236}">
              <a16:creationId xmlns:a16="http://schemas.microsoft.com/office/drawing/2014/main" id="{493829DB-8E05-4CFC-926B-EA34C0C94501}"/>
            </a:ext>
          </a:extLst>
        </xdr:cNvPr>
        <xdr:cNvCxnSpPr/>
      </xdr:nvCxnSpPr>
      <xdr:spPr>
        <a:xfrm>
          <a:off x="19885660" y="1722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1" name="【庁舎】&#10;一人当たり面積平均値テキスト">
          <a:extLst>
            <a:ext uri="{FF2B5EF4-FFF2-40B4-BE49-F238E27FC236}">
              <a16:creationId xmlns:a16="http://schemas.microsoft.com/office/drawing/2014/main" id="{9609FAFE-D40E-4089-B1E1-B845457F9CF1}"/>
            </a:ext>
          </a:extLst>
        </xdr:cNvPr>
        <xdr:cNvSpPr txBox="1"/>
      </xdr:nvSpPr>
      <xdr:spPr>
        <a:xfrm>
          <a:off x="19985990" y="17848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2" name="フローチャート: 判断 931">
          <a:extLst>
            <a:ext uri="{FF2B5EF4-FFF2-40B4-BE49-F238E27FC236}">
              <a16:creationId xmlns:a16="http://schemas.microsoft.com/office/drawing/2014/main" id="{2FB1B7A2-5025-44FF-971F-408361C01805}"/>
            </a:ext>
          </a:extLst>
        </xdr:cNvPr>
        <xdr:cNvSpPr/>
      </xdr:nvSpPr>
      <xdr:spPr>
        <a:xfrm>
          <a:off x="19904710" y="17995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3" name="フローチャート: 判断 932">
          <a:extLst>
            <a:ext uri="{FF2B5EF4-FFF2-40B4-BE49-F238E27FC236}">
              <a16:creationId xmlns:a16="http://schemas.microsoft.com/office/drawing/2014/main" id="{AD9556A6-F606-4D3B-8799-C817E6F1C240}"/>
            </a:ext>
          </a:extLst>
        </xdr:cNvPr>
        <xdr:cNvSpPr/>
      </xdr:nvSpPr>
      <xdr:spPr>
        <a:xfrm>
          <a:off x="19161760" y="180143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4" name="フローチャート: 判断 933">
          <a:extLst>
            <a:ext uri="{FF2B5EF4-FFF2-40B4-BE49-F238E27FC236}">
              <a16:creationId xmlns:a16="http://schemas.microsoft.com/office/drawing/2014/main" id="{BD38737D-BCC7-4180-979C-AF5F0AAE311D}"/>
            </a:ext>
          </a:extLst>
        </xdr:cNvPr>
        <xdr:cNvSpPr/>
      </xdr:nvSpPr>
      <xdr:spPr>
        <a:xfrm>
          <a:off x="18345150" y="180200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5" name="フローチャート: 判断 934">
          <a:extLst>
            <a:ext uri="{FF2B5EF4-FFF2-40B4-BE49-F238E27FC236}">
              <a16:creationId xmlns:a16="http://schemas.microsoft.com/office/drawing/2014/main" id="{EFFB410B-00AB-42D3-832A-46726F0DFDCB}"/>
            </a:ext>
          </a:extLst>
        </xdr:cNvPr>
        <xdr:cNvSpPr/>
      </xdr:nvSpPr>
      <xdr:spPr>
        <a:xfrm>
          <a:off x="17547590" y="180200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6" name="フローチャート: 判断 935">
          <a:extLst>
            <a:ext uri="{FF2B5EF4-FFF2-40B4-BE49-F238E27FC236}">
              <a16:creationId xmlns:a16="http://schemas.microsoft.com/office/drawing/2014/main" id="{C59B5579-1AFD-405A-91D9-2C37FA1A7E4F}"/>
            </a:ext>
          </a:extLst>
        </xdr:cNvPr>
        <xdr:cNvSpPr/>
      </xdr:nvSpPr>
      <xdr:spPr>
        <a:xfrm>
          <a:off x="16761460" y="18033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AF2E0AC8-1BA6-4926-8614-4BE79175A53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63958F8-59B6-40A1-9E64-04608064F5F4}"/>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DBB437B2-6643-4A57-B807-64832D32435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FB6F2485-2AAF-4858-8E3B-0802351FC103}"/>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C2A59D6-F133-4DBA-BE62-34ADA150038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942" name="楕円 941">
          <a:extLst>
            <a:ext uri="{FF2B5EF4-FFF2-40B4-BE49-F238E27FC236}">
              <a16:creationId xmlns:a16="http://schemas.microsoft.com/office/drawing/2014/main" id="{458A2292-2EEE-456E-9DF7-A2EB57B954EF}"/>
            </a:ext>
          </a:extLst>
        </xdr:cNvPr>
        <xdr:cNvSpPr/>
      </xdr:nvSpPr>
      <xdr:spPr>
        <a:xfrm>
          <a:off x="19904710" y="182619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943" name="【庁舎】&#10;一人当たり面積該当値テキスト">
          <a:extLst>
            <a:ext uri="{FF2B5EF4-FFF2-40B4-BE49-F238E27FC236}">
              <a16:creationId xmlns:a16="http://schemas.microsoft.com/office/drawing/2014/main" id="{AEA4B13E-2262-4ADE-8E61-6984C23A2174}"/>
            </a:ext>
          </a:extLst>
        </xdr:cNvPr>
        <xdr:cNvSpPr txBox="1"/>
      </xdr:nvSpPr>
      <xdr:spPr>
        <a:xfrm>
          <a:off x="19985990" y="182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944" name="楕円 943">
          <a:extLst>
            <a:ext uri="{FF2B5EF4-FFF2-40B4-BE49-F238E27FC236}">
              <a16:creationId xmlns:a16="http://schemas.microsoft.com/office/drawing/2014/main" id="{BAB062B9-8E93-423F-9AE5-272BA626E269}"/>
            </a:ext>
          </a:extLst>
        </xdr:cNvPr>
        <xdr:cNvSpPr/>
      </xdr:nvSpPr>
      <xdr:spPr>
        <a:xfrm>
          <a:off x="19161760" y="182619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137161</xdr:rowOff>
    </xdr:to>
    <xdr:cxnSp macro="">
      <xdr:nvCxnSpPr>
        <xdr:cNvPr id="945" name="直線コネクタ 944">
          <a:extLst>
            <a:ext uri="{FF2B5EF4-FFF2-40B4-BE49-F238E27FC236}">
              <a16:creationId xmlns:a16="http://schemas.microsoft.com/office/drawing/2014/main" id="{34A7E930-6D14-439A-BAE8-3BD5B70157C8}"/>
            </a:ext>
          </a:extLst>
        </xdr:cNvPr>
        <xdr:cNvCxnSpPr/>
      </xdr:nvCxnSpPr>
      <xdr:spPr>
        <a:xfrm>
          <a:off x="19204940" y="1830705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946" name="楕円 945">
          <a:extLst>
            <a:ext uri="{FF2B5EF4-FFF2-40B4-BE49-F238E27FC236}">
              <a16:creationId xmlns:a16="http://schemas.microsoft.com/office/drawing/2014/main" id="{F7E757C8-E27C-476A-8A43-E3C1CA48737F}"/>
            </a:ext>
          </a:extLst>
        </xdr:cNvPr>
        <xdr:cNvSpPr/>
      </xdr:nvSpPr>
      <xdr:spPr>
        <a:xfrm>
          <a:off x="18345150" y="182619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137161</xdr:rowOff>
    </xdr:to>
    <xdr:cxnSp macro="">
      <xdr:nvCxnSpPr>
        <xdr:cNvPr id="947" name="直線コネクタ 946">
          <a:extLst>
            <a:ext uri="{FF2B5EF4-FFF2-40B4-BE49-F238E27FC236}">
              <a16:creationId xmlns:a16="http://schemas.microsoft.com/office/drawing/2014/main" id="{554E17E0-184A-40E3-A709-FF68EE61772E}"/>
            </a:ext>
          </a:extLst>
        </xdr:cNvPr>
        <xdr:cNvCxnSpPr/>
      </xdr:nvCxnSpPr>
      <xdr:spPr>
        <a:xfrm>
          <a:off x="18399760" y="1830705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948" name="楕円 947">
          <a:extLst>
            <a:ext uri="{FF2B5EF4-FFF2-40B4-BE49-F238E27FC236}">
              <a16:creationId xmlns:a16="http://schemas.microsoft.com/office/drawing/2014/main" id="{1A4EED06-5944-447D-B38F-B477327A8207}"/>
            </a:ext>
          </a:extLst>
        </xdr:cNvPr>
        <xdr:cNvSpPr/>
      </xdr:nvSpPr>
      <xdr:spPr>
        <a:xfrm>
          <a:off x="17547590" y="182619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137161</xdr:rowOff>
    </xdr:to>
    <xdr:cxnSp macro="">
      <xdr:nvCxnSpPr>
        <xdr:cNvPr id="949" name="直線コネクタ 948">
          <a:extLst>
            <a:ext uri="{FF2B5EF4-FFF2-40B4-BE49-F238E27FC236}">
              <a16:creationId xmlns:a16="http://schemas.microsoft.com/office/drawing/2014/main" id="{6B0C1082-E2ED-4751-980D-3DEBEF27C68B}"/>
            </a:ext>
          </a:extLst>
        </xdr:cNvPr>
        <xdr:cNvCxnSpPr/>
      </xdr:nvCxnSpPr>
      <xdr:spPr>
        <a:xfrm>
          <a:off x="17602200" y="1830705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950" name="楕円 949">
          <a:extLst>
            <a:ext uri="{FF2B5EF4-FFF2-40B4-BE49-F238E27FC236}">
              <a16:creationId xmlns:a16="http://schemas.microsoft.com/office/drawing/2014/main" id="{4D54EA12-2C80-4807-8D70-DE6C7BAB159B}"/>
            </a:ext>
          </a:extLst>
        </xdr:cNvPr>
        <xdr:cNvSpPr/>
      </xdr:nvSpPr>
      <xdr:spPr>
        <a:xfrm>
          <a:off x="16761460" y="182619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137161</xdr:rowOff>
    </xdr:to>
    <xdr:cxnSp macro="">
      <xdr:nvCxnSpPr>
        <xdr:cNvPr id="951" name="直線コネクタ 950">
          <a:extLst>
            <a:ext uri="{FF2B5EF4-FFF2-40B4-BE49-F238E27FC236}">
              <a16:creationId xmlns:a16="http://schemas.microsoft.com/office/drawing/2014/main" id="{7B9DBF53-6E1B-40B1-AEB5-9C2A8E38CA81}"/>
            </a:ext>
          </a:extLst>
        </xdr:cNvPr>
        <xdr:cNvCxnSpPr/>
      </xdr:nvCxnSpPr>
      <xdr:spPr>
        <a:xfrm>
          <a:off x="16804640" y="1830705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2" name="n_1aveValue【庁舎】&#10;一人当たり面積">
          <a:extLst>
            <a:ext uri="{FF2B5EF4-FFF2-40B4-BE49-F238E27FC236}">
              <a16:creationId xmlns:a16="http://schemas.microsoft.com/office/drawing/2014/main" id="{7BD37E59-BBA5-4ADA-8456-9001BDF0E314}"/>
            </a:ext>
          </a:extLst>
        </xdr:cNvPr>
        <xdr:cNvSpPr txBox="1"/>
      </xdr:nvSpPr>
      <xdr:spPr>
        <a:xfrm>
          <a:off x="18982132" y="1779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53" name="n_2aveValue【庁舎】&#10;一人当たり面積">
          <a:extLst>
            <a:ext uri="{FF2B5EF4-FFF2-40B4-BE49-F238E27FC236}">
              <a16:creationId xmlns:a16="http://schemas.microsoft.com/office/drawing/2014/main" id="{0B7000BD-446E-44F7-BA5E-D975D867A945}"/>
            </a:ext>
          </a:extLst>
        </xdr:cNvPr>
        <xdr:cNvSpPr txBox="1"/>
      </xdr:nvSpPr>
      <xdr:spPr>
        <a:xfrm>
          <a:off x="18182032" y="177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4" name="n_3aveValue【庁舎】&#10;一人当たり面積">
          <a:extLst>
            <a:ext uri="{FF2B5EF4-FFF2-40B4-BE49-F238E27FC236}">
              <a16:creationId xmlns:a16="http://schemas.microsoft.com/office/drawing/2014/main" id="{F98E0EF8-8871-4149-B762-D318B85E6414}"/>
            </a:ext>
          </a:extLst>
        </xdr:cNvPr>
        <xdr:cNvSpPr txBox="1"/>
      </xdr:nvSpPr>
      <xdr:spPr>
        <a:xfrm>
          <a:off x="17384472" y="177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955" name="n_4aveValue【庁舎】&#10;一人当たり面積">
          <a:extLst>
            <a:ext uri="{FF2B5EF4-FFF2-40B4-BE49-F238E27FC236}">
              <a16:creationId xmlns:a16="http://schemas.microsoft.com/office/drawing/2014/main" id="{A82F4517-13FE-4C42-9F8E-53C56CD2EC3E}"/>
            </a:ext>
          </a:extLst>
        </xdr:cNvPr>
        <xdr:cNvSpPr txBox="1"/>
      </xdr:nvSpPr>
      <xdr:spPr>
        <a:xfrm>
          <a:off x="1658881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956" name="n_1mainValue【庁舎】&#10;一人当たり面積">
          <a:extLst>
            <a:ext uri="{FF2B5EF4-FFF2-40B4-BE49-F238E27FC236}">
              <a16:creationId xmlns:a16="http://schemas.microsoft.com/office/drawing/2014/main" id="{A6933ABE-420A-4D61-8EB7-F61BF1686C9C}"/>
            </a:ext>
          </a:extLst>
        </xdr:cNvPr>
        <xdr:cNvSpPr txBox="1"/>
      </xdr:nvSpPr>
      <xdr:spPr>
        <a:xfrm>
          <a:off x="18982132" y="1835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957" name="n_2mainValue【庁舎】&#10;一人当たり面積">
          <a:extLst>
            <a:ext uri="{FF2B5EF4-FFF2-40B4-BE49-F238E27FC236}">
              <a16:creationId xmlns:a16="http://schemas.microsoft.com/office/drawing/2014/main" id="{66237E45-71AF-4302-B971-716503A9A289}"/>
            </a:ext>
          </a:extLst>
        </xdr:cNvPr>
        <xdr:cNvSpPr txBox="1"/>
      </xdr:nvSpPr>
      <xdr:spPr>
        <a:xfrm>
          <a:off x="18182032" y="1835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958" name="n_3mainValue【庁舎】&#10;一人当たり面積">
          <a:extLst>
            <a:ext uri="{FF2B5EF4-FFF2-40B4-BE49-F238E27FC236}">
              <a16:creationId xmlns:a16="http://schemas.microsoft.com/office/drawing/2014/main" id="{A33C85AD-EC0A-42FB-939C-81855FEEDADB}"/>
            </a:ext>
          </a:extLst>
        </xdr:cNvPr>
        <xdr:cNvSpPr txBox="1"/>
      </xdr:nvSpPr>
      <xdr:spPr>
        <a:xfrm>
          <a:off x="17384472" y="1835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959" name="n_4mainValue【庁舎】&#10;一人当たり面積">
          <a:extLst>
            <a:ext uri="{FF2B5EF4-FFF2-40B4-BE49-F238E27FC236}">
              <a16:creationId xmlns:a16="http://schemas.microsoft.com/office/drawing/2014/main" id="{9DDD3CEB-15E2-4653-AA6A-6CA9CC45C7B0}"/>
            </a:ext>
          </a:extLst>
        </xdr:cNvPr>
        <xdr:cNvSpPr txBox="1"/>
      </xdr:nvSpPr>
      <xdr:spPr>
        <a:xfrm>
          <a:off x="16588817" y="1835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CBF50748-2E97-43E9-844E-2EAB8EB5AF7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2921324C-9ACD-4CF5-97B1-26A34DAD1CC3}"/>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917119A8-8A0D-4CDD-98AE-6158A5AF5358}"/>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a:t>
          </a:r>
          <a:r>
            <a:rPr kumimoji="1" lang="en-US" altLang="ja-JP" sz="1100">
              <a:latin typeface="+mn-ea"/>
              <a:ea typeface="+mn-ea"/>
            </a:rPr>
            <a:t>1</a:t>
          </a:r>
          <a:r>
            <a:rPr kumimoji="1" lang="ja-JP" altLang="en-US" sz="1100">
              <a:latin typeface="+mn-ea"/>
              <a:ea typeface="+mn-ea"/>
            </a:rPr>
            <a:t>人当たりの各公共施設の面積などの指標は類似団体内平均値と比較すると保健センター・保健所を除き少なくなっており、人口から見るとコンパクトで効率的な行政運営を進めているといえる。</a:t>
          </a:r>
        </a:p>
        <a:p>
          <a:r>
            <a:rPr kumimoji="1" lang="ja-JP" altLang="en-US" sz="1100">
              <a:latin typeface="+mn-ea"/>
              <a:ea typeface="+mn-ea"/>
            </a:rPr>
            <a:t>　類似団体内平均値と比較して、特に有形固定資産減価償却率が高くなっている施設は主に一般廃棄物処理施設（旧クリーンセンター）（</a:t>
          </a:r>
          <a:r>
            <a:rPr kumimoji="1" lang="en-US" altLang="ja-JP" sz="1100">
              <a:latin typeface="+mn-ea"/>
              <a:ea typeface="+mn-ea"/>
            </a:rPr>
            <a:t>98.2</a:t>
          </a:r>
          <a:r>
            <a:rPr kumimoji="1" lang="ja-JP" altLang="en-US" sz="1100">
              <a:latin typeface="+mn-ea"/>
              <a:ea typeface="+mn-ea"/>
            </a:rPr>
            <a:t>％）となっているが、現在は近隣市で組織する一部事務組合が、平成</a:t>
          </a:r>
          <a:r>
            <a:rPr kumimoji="1" lang="en-US" altLang="ja-JP" sz="1100">
              <a:latin typeface="+mn-ea"/>
              <a:ea typeface="+mn-ea"/>
            </a:rPr>
            <a:t>11</a:t>
          </a:r>
          <a:r>
            <a:rPr kumimoji="1" lang="ja-JP" altLang="en-US" sz="1100">
              <a:latin typeface="+mn-ea"/>
              <a:ea typeface="+mn-ea"/>
            </a:rPr>
            <a:t>年に竣工したクリーンセンターで共同処理を行っている。</a:t>
          </a:r>
          <a:endParaRPr kumimoji="1" lang="en-US" altLang="ja-JP" sz="1100">
            <a:latin typeface="+mn-ea"/>
            <a:ea typeface="+mn-ea"/>
          </a:endParaRPr>
        </a:p>
        <a:p>
          <a:r>
            <a:rPr kumimoji="1" lang="ja-JP" altLang="en-US" sz="1100">
              <a:latin typeface="+mn-ea"/>
              <a:ea typeface="+mn-ea"/>
            </a:rPr>
            <a:t>　その他、体育館、プール（</a:t>
          </a:r>
          <a:r>
            <a:rPr kumimoji="1" lang="en-US" altLang="ja-JP" sz="1100">
              <a:latin typeface="+mn-ea"/>
              <a:ea typeface="+mn-ea"/>
            </a:rPr>
            <a:t>83.0</a:t>
          </a:r>
          <a:r>
            <a:rPr kumimoji="1" lang="ja-JP" altLang="en-US" sz="1100">
              <a:latin typeface="+mn-ea"/>
              <a:ea typeface="+mn-ea"/>
            </a:rPr>
            <a:t>％）、福祉施設（</a:t>
          </a:r>
          <a:r>
            <a:rPr kumimoji="1" lang="en-US" altLang="ja-JP" sz="1100">
              <a:latin typeface="+mn-ea"/>
              <a:ea typeface="+mn-ea"/>
            </a:rPr>
            <a:t>72.5</a:t>
          </a:r>
          <a:r>
            <a:rPr kumimoji="1" lang="ja-JP" altLang="en-US" sz="1100">
              <a:latin typeface="+mn-ea"/>
              <a:ea typeface="+mn-ea"/>
            </a:rPr>
            <a:t>％）なども、昭和</a:t>
          </a:r>
          <a:r>
            <a:rPr kumimoji="1" lang="en-US" altLang="ja-JP" sz="1100">
              <a:latin typeface="+mn-ea"/>
              <a:ea typeface="+mn-ea"/>
            </a:rPr>
            <a:t>49</a:t>
          </a:r>
          <a:r>
            <a:rPr kumimoji="1" lang="ja-JP" altLang="en-US" sz="1100">
              <a:latin typeface="+mn-ea"/>
              <a:ea typeface="+mn-ea"/>
            </a:rPr>
            <a:t>～平成元年度に整備をしたため、築年数は</a:t>
          </a:r>
          <a:r>
            <a:rPr kumimoji="1" lang="en-US" altLang="ja-JP" sz="1100">
              <a:latin typeface="+mn-ea"/>
              <a:ea typeface="+mn-ea"/>
            </a:rPr>
            <a:t>30</a:t>
          </a:r>
          <a:r>
            <a:rPr kumimoji="1" lang="ja-JP" altLang="en-US" sz="1100">
              <a:latin typeface="+mn-ea"/>
              <a:ea typeface="+mn-ea"/>
            </a:rPr>
            <a:t>～</a:t>
          </a:r>
          <a:r>
            <a:rPr kumimoji="1" lang="en-US" altLang="ja-JP" sz="1100">
              <a:latin typeface="+mn-ea"/>
              <a:ea typeface="+mn-ea"/>
            </a:rPr>
            <a:t>50</a:t>
          </a:r>
          <a:r>
            <a:rPr kumimoji="1" lang="ja-JP" altLang="en-US" sz="1100">
              <a:latin typeface="+mn-ea"/>
              <a:ea typeface="+mn-ea"/>
            </a:rPr>
            <a:t>年ほど経過している。</a:t>
          </a:r>
        </a:p>
        <a:p>
          <a:r>
            <a:rPr kumimoji="1" lang="ja-JP" altLang="en-US" sz="1100">
              <a:latin typeface="+mn-ea"/>
              <a:ea typeface="+mn-ea"/>
            </a:rPr>
            <a:t>　引き続き、公共施設等総合管理計画及び個別計画に基づき、計画的な保全を実施することで施設の長寿命化を図り、財政負担の軽減と平準化を図っていく。なお、令和</a:t>
          </a:r>
          <a:r>
            <a:rPr kumimoji="1" lang="en-US" altLang="ja-JP" sz="1100">
              <a:latin typeface="+mn-ea"/>
              <a:ea typeface="+mn-ea"/>
            </a:rPr>
            <a:t>3</a:t>
          </a:r>
          <a:r>
            <a:rPr kumimoji="1" lang="ja-JP" altLang="en-US" sz="1100">
              <a:latin typeface="+mn-ea"/>
              <a:ea typeface="+mn-ea"/>
            </a:rPr>
            <a:t>年度には、新たに行財営改革推進プランに基づき公共施設長寿命化等検討会議を設置し、今後の大規模改修の優先順位や施設の適正規模及び適正配置などについて、検討を行うこととしている。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109,871
108,138
21.08
45,167,626
42,094,516
2,844,072
21,476,419
38,146,598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ここ数年は同水準で推移していたが、令和３年度は</a:t>
          </a:r>
          <a:r>
            <a:rPr kumimoji="1" lang="en-US" altLang="ja-JP" sz="1100">
              <a:solidFill>
                <a:schemeClr val="dk1"/>
              </a:solidFill>
              <a:effectLst/>
              <a:latin typeface="+mn-lt"/>
              <a:ea typeface="+mn-ea"/>
              <a:cs typeface="+mn-cs"/>
            </a:rPr>
            <a:t>0.76</a:t>
          </a:r>
          <a:r>
            <a:rPr kumimoji="1" lang="ja-JP" altLang="ja-JP" sz="1100">
              <a:solidFill>
                <a:schemeClr val="dk1"/>
              </a:solidFill>
              <a:effectLst/>
              <a:latin typeface="+mn-lt"/>
              <a:ea typeface="+mn-ea"/>
              <a:cs typeface="+mn-cs"/>
            </a:rPr>
            <a:t>であり、</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ポイント減少した。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ポイント改善した</a:t>
          </a:r>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改善した要因は、少子高齢化の進展に伴う扶助費や繰出金のほか、臨時財政対策債や過去に実施した市にとって必要不可欠な事業に係る公債費の増などにより、経常経費充当一般財源の増加があったものの、令和３年度の国の補正予算に伴い追加交付があった普通交付税の増や、臨時財政対策債、地方消費税交付金、市税の増などにより、経常一般財源がそれ以上に増加したこと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66</xdr:row>
      <xdr:rowOff>66463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88040"/>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66463</xdr:rowOff>
    </xdr:from>
    <xdr:to>
      <xdr:col>19</xdr:col>
      <xdr:colOff>133350</xdr:colOff>
      <xdr:row>66</xdr:row>
      <xdr:rowOff>114723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3821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125306</xdr:rowOff>
    </xdr:from>
    <xdr:to>
      <xdr:col>15</xdr:col>
      <xdr:colOff>82550</xdr:colOff>
      <xdr:row>66</xdr:row>
      <xdr:rowOff>114723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6955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125306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891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15663</xdr:rowOff>
    </xdr:from>
    <xdr:to>
      <xdr:col>19</xdr:col>
      <xdr:colOff>184150</xdr:colOff>
      <xdr:row>66</xdr:row>
      <xdr:rowOff>117263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102040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人件費の抑制、行政組織の見直し、行政評価を活用したあらゆる事務事業の見直しを実施した結果、大きく減額し、その後も定員適正化計画に基づく職員採用の抑制や組織改正等の適正な定員管理により減少傾向にあったが、社会状況の変化に伴う新たな住民ニーズに柔軟に対応するため、職員数の増加により人件費は増加傾向で推移している。</a:t>
          </a:r>
          <a:endParaRPr lang="ja-JP" altLang="ja-JP" sz="1400">
            <a:effectLst/>
          </a:endParaRPr>
        </a:p>
        <a:p>
          <a:r>
            <a:rPr kumimoji="1" lang="ja-JP" altLang="ja-JP" sz="1100">
              <a:solidFill>
                <a:schemeClr val="dk1"/>
              </a:solidFill>
              <a:effectLst/>
              <a:latin typeface="+mn-lt"/>
              <a:ea typeface="+mn-ea"/>
              <a:cs typeface="+mn-cs"/>
            </a:rPr>
            <a:t>　今後、適正な定員管理を実施していくが、職員数の増加により令和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年度まで増加傾向となり、その後、横ばいで推移する見込みである。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34389</xdr:rowOff>
    </xdr:from>
    <xdr:to>
      <xdr:col>23</xdr:col>
      <xdr:colOff>133350</xdr:colOff>
      <xdr:row>83</xdr:row>
      <xdr:rowOff>45448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93289"/>
          <a:ext cx="838200" cy="18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94359</xdr:rowOff>
    </xdr:from>
    <xdr:to>
      <xdr:col>19</xdr:col>
      <xdr:colOff>133350</xdr:colOff>
      <xdr:row>82</xdr:row>
      <xdr:rowOff>34389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81809"/>
          <a:ext cx="8890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56147</xdr:rowOff>
    </xdr:from>
    <xdr:to>
      <xdr:col>15</xdr:col>
      <xdr:colOff>82550</xdr:colOff>
      <xdr:row>81</xdr:row>
      <xdr:rowOff>94359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43597"/>
          <a:ext cx="889000" cy="3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49011</xdr:rowOff>
    </xdr:from>
    <xdr:to>
      <xdr:col>11</xdr:col>
      <xdr:colOff>31750</xdr:colOff>
      <xdr:row>81</xdr:row>
      <xdr:rowOff>56147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36461"/>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166098</xdr:rowOff>
    </xdr:from>
    <xdr:to>
      <xdr:col>23</xdr:col>
      <xdr:colOff>184150</xdr:colOff>
      <xdr:row>83</xdr:row>
      <xdr:rowOff>96248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11175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7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155039</xdr:rowOff>
    </xdr:from>
    <xdr:to>
      <xdr:col>19</xdr:col>
      <xdr:colOff>184150</xdr:colOff>
      <xdr:row>82</xdr:row>
      <xdr:rowOff>85189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0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95366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81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43559</xdr:rowOff>
    </xdr:from>
    <xdr:to>
      <xdr:col>15</xdr:col>
      <xdr:colOff>133350</xdr:colOff>
      <xdr:row>81</xdr:row>
      <xdr:rowOff>145159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155336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9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5347</xdr:rowOff>
    </xdr:from>
    <xdr:to>
      <xdr:col>11</xdr:col>
      <xdr:colOff>82550</xdr:colOff>
      <xdr:row>81</xdr:row>
      <xdr:rowOff>106947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117124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6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169661</xdr:rowOff>
    </xdr:from>
    <xdr:to>
      <xdr:col>7</xdr:col>
      <xdr:colOff>31750</xdr:colOff>
      <xdr:row>81</xdr:row>
      <xdr:rowOff>99811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109988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5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年度に給与水準の適正化を目的とした独自削減を実施したことや、また平成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年度に実施した初任給の引き下げによる影響が徐々に現れている。</a:t>
          </a:r>
          <a:endParaRPr lang="ja-JP" altLang="ja-JP" sz="1400">
            <a:effectLst/>
          </a:endParaRPr>
        </a:p>
        <a:p>
          <a:r>
            <a:rPr kumimoji="1" lang="ja-JP" altLang="ja-JP" sz="1100">
              <a:solidFill>
                <a:schemeClr val="dk1"/>
              </a:solidFill>
              <a:effectLst/>
              <a:latin typeface="+mn-lt"/>
              <a:ea typeface="+mn-ea"/>
              <a:cs typeface="+mn-cs"/>
            </a:rPr>
            <a:t>　また、ラスパイレス指数が高くなっている要因は、学歴にとらわれない昇任・昇格人事により高校卒職員が国と比較し引き上げる要因となっていることや職員構成の偏りが挙げられ令和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年パーシェ指数は、</a:t>
          </a:r>
          <a:r>
            <a:rPr kumimoji="1" lang="en-US" altLang="ja-JP" sz="1100">
              <a:solidFill>
                <a:schemeClr val="dk1"/>
              </a:solidFill>
              <a:effectLst/>
              <a:latin typeface="+mn-lt"/>
              <a:ea typeface="+mn-ea"/>
              <a:cs typeface="+mn-cs"/>
            </a:rPr>
            <a:t>97.7</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16329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8980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88</xdr:row>
      <xdr:rowOff>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9152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定員適正化計画に基づき、適正な定員管理を実施した。</a:t>
          </a:r>
          <a:endParaRPr lang="ja-JP" altLang="ja-JP" sz="1050">
            <a:effectLst/>
          </a:endParaRPr>
        </a:p>
        <a:p>
          <a:r>
            <a:rPr kumimoji="1" lang="ja-JP" altLang="ja-JP" sz="1050">
              <a:solidFill>
                <a:schemeClr val="dk1"/>
              </a:solidFill>
              <a:effectLst/>
              <a:latin typeface="+mn-lt"/>
              <a:ea typeface="+mn-ea"/>
              <a:cs typeface="+mn-cs"/>
            </a:rPr>
            <a:t>　類似団体平均と比較しほぼ同数、全国平均・千葉県平均と比較し低くなっている要因</a:t>
          </a:r>
          <a:r>
            <a:rPr kumimoji="1" lang="ja-JP" altLang="en-US" sz="1050">
              <a:solidFill>
                <a:schemeClr val="dk1"/>
              </a:solidFill>
              <a:effectLst/>
              <a:latin typeface="+mn-lt"/>
              <a:ea typeface="+mn-ea"/>
              <a:cs typeface="+mn-cs"/>
            </a:rPr>
            <a:t>の一つとして</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年度の大規模な組織改正により、</a:t>
          </a:r>
          <a:r>
            <a:rPr kumimoji="1" lang="en-US" altLang="ja-JP" sz="1050">
              <a:solidFill>
                <a:schemeClr val="dk1"/>
              </a:solidFill>
              <a:effectLst/>
              <a:latin typeface="+mn-lt"/>
              <a:ea typeface="+mn-ea"/>
              <a:cs typeface="+mn-cs"/>
            </a:rPr>
            <a:t>33</a:t>
          </a:r>
          <a:r>
            <a:rPr kumimoji="1" lang="ja-JP" altLang="ja-JP" sz="1050">
              <a:solidFill>
                <a:schemeClr val="dk1"/>
              </a:solidFill>
              <a:effectLst/>
              <a:latin typeface="+mn-lt"/>
              <a:ea typeface="+mn-ea"/>
              <a:cs typeface="+mn-cs"/>
            </a:rPr>
            <a:t>名の職員を削減したことが挙げられるが、平成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年度以降、待機児童の解消等、社会状況の変化に伴う新たな住民ニーズに柔軟に対応するため、職員数は</a:t>
          </a:r>
          <a:r>
            <a:rPr kumimoji="1" lang="ja-JP" altLang="en-US" sz="1050">
              <a:solidFill>
                <a:schemeClr val="dk1"/>
              </a:solidFill>
              <a:effectLst/>
              <a:latin typeface="+mn-lt"/>
              <a:ea typeface="+mn-ea"/>
              <a:cs typeface="+mn-cs"/>
            </a:rPr>
            <a:t>増加傾向にある</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55986</xdr:rowOff>
    </xdr:from>
    <xdr:to>
      <xdr:col>81</xdr:col>
      <xdr:colOff>44450</xdr:colOff>
      <xdr:row>63</xdr:row>
      <xdr:rowOff>57996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57336"/>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55986</xdr:rowOff>
    </xdr:from>
    <xdr:to>
      <xdr:col>77</xdr:col>
      <xdr:colOff>44450</xdr:colOff>
      <xdr:row>63</xdr:row>
      <xdr:rowOff>64029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8573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27834</xdr:rowOff>
    </xdr:from>
    <xdr:to>
      <xdr:col>72</xdr:col>
      <xdr:colOff>203200</xdr:colOff>
      <xdr:row>63</xdr:row>
      <xdr:rowOff>64029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2918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11747</xdr:rowOff>
    </xdr:from>
    <xdr:to>
      <xdr:col>68</xdr:col>
      <xdr:colOff>152400</xdr:colOff>
      <xdr:row>63</xdr:row>
      <xdr:rowOff>27834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1309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150723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5186</xdr:rowOff>
    </xdr:from>
    <xdr:to>
      <xdr:col>77</xdr:col>
      <xdr:colOff>95250</xdr:colOff>
      <xdr:row>63</xdr:row>
      <xdr:rowOff>106786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91563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13229</xdr:rowOff>
    </xdr:from>
    <xdr:to>
      <xdr:col>73</xdr:col>
      <xdr:colOff>44450</xdr:colOff>
      <xdr:row>63</xdr:row>
      <xdr:rowOff>114829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99606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148484</xdr:rowOff>
    </xdr:from>
    <xdr:to>
      <xdr:col>68</xdr:col>
      <xdr:colOff>203200</xdr:colOff>
      <xdr:row>63</xdr:row>
      <xdr:rowOff>78634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63411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132397</xdr:rowOff>
    </xdr:from>
    <xdr:to>
      <xdr:col>64</xdr:col>
      <xdr:colOff>152400</xdr:colOff>
      <xdr:row>63</xdr:row>
      <xdr:rowOff>62547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47324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令和３年度は令和２年度の</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これは、新京成線連続立体交差事業債などの事業実施に伴う元利償還金が増加したことが大きな要因であるが、財政健全化法による早期健全化基準の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％を大きく下回っており、今後も下回るものと推計している。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86254</xdr:rowOff>
    </xdr:from>
    <xdr:to>
      <xdr:col>81</xdr:col>
      <xdr:colOff>44450</xdr:colOff>
      <xdr:row>41</xdr:row>
      <xdr:rowOff>126471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11570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86254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2521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26458</xdr:rowOff>
    </xdr:from>
    <xdr:to>
      <xdr:col>72</xdr:col>
      <xdr:colOff>203200</xdr:colOff>
      <xdr:row>40</xdr:row>
      <xdr:rowOff>167217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8844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117475</xdr:rowOff>
    </xdr:from>
    <xdr:to>
      <xdr:col>68</xdr:col>
      <xdr:colOff>152400</xdr:colOff>
      <xdr:row>40</xdr:row>
      <xdr:rowOff>26458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8040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75671</xdr:rowOff>
    </xdr:from>
    <xdr:to>
      <xdr:col>81</xdr:col>
      <xdr:colOff>95250</xdr:colOff>
      <xdr:row>42</xdr:row>
      <xdr:rowOff>5821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47748</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07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35454</xdr:rowOff>
    </xdr:from>
    <xdr:to>
      <xdr:col>77</xdr:col>
      <xdr:colOff>95250</xdr:colOff>
      <xdr:row>41</xdr:row>
      <xdr:rowOff>137054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121831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5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66675</xdr:rowOff>
    </xdr:from>
    <xdr:to>
      <xdr:col>64</xdr:col>
      <xdr:colOff>152400</xdr:colOff>
      <xdr:row>39</xdr:row>
      <xdr:rowOff>168275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7002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令和３年度は令和２年度の</a:t>
          </a:r>
          <a:r>
            <a:rPr kumimoji="1" lang="en-US" altLang="ja-JP" sz="1100">
              <a:solidFill>
                <a:schemeClr val="dk1"/>
              </a:solidFill>
              <a:effectLst/>
              <a:latin typeface="+mn-lt"/>
              <a:ea typeface="+mn-ea"/>
              <a:cs typeface="+mn-cs"/>
            </a:rPr>
            <a:t>32.1</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36.8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これは、主に組合負担額等見込額が増加したことによるものであるが、財政健全化法による早期健全化基準の</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％を大きく下回っている。今後も早期健全化基準</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％を大きく下回る状況が続くと推計しており、財政運営に大きな影響を及ぼさない数値である。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123281</xdr:rowOff>
    </xdr:from>
    <xdr:to>
      <xdr:col>81</xdr:col>
      <xdr:colOff>44450</xdr:colOff>
      <xdr:row>17</xdr:row>
      <xdr:rowOff>32838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179800" y="2866481"/>
          <a:ext cx="838200" cy="8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49167</xdr:rowOff>
    </xdr:from>
    <xdr:to>
      <xdr:col>77</xdr:col>
      <xdr:colOff>44450</xdr:colOff>
      <xdr:row>16</xdr:row>
      <xdr:rowOff>123281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2792367"/>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37102</xdr:rowOff>
    </xdr:from>
    <xdr:to>
      <xdr:col>72</xdr:col>
      <xdr:colOff>203200</xdr:colOff>
      <xdr:row>16</xdr:row>
      <xdr:rowOff>49167</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27803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37102</xdr:rowOff>
    </xdr:from>
    <xdr:to>
      <xdr:col>68</xdr:col>
      <xdr:colOff>152400</xdr:colOff>
      <xdr:row>16</xdr:row>
      <xdr:rowOff>56062</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278030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153488</xdr:rowOff>
    </xdr:from>
    <xdr:to>
      <xdr:col>81</xdr:col>
      <xdr:colOff>95250</xdr:colOff>
      <xdr:row>17</xdr:row>
      <xdr:rowOff>83638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125565</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86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72481</xdr:rowOff>
    </xdr:from>
    <xdr:to>
      <xdr:col>77</xdr:col>
      <xdr:colOff>95250</xdr:colOff>
      <xdr:row>17</xdr:row>
      <xdr:rowOff>2631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8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158858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90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169817</xdr:rowOff>
    </xdr:from>
    <xdr:to>
      <xdr:col>73</xdr:col>
      <xdr:colOff>44450</xdr:colOff>
      <xdr:row>16</xdr:row>
      <xdr:rowOff>99967</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84744</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157752</xdr:rowOff>
    </xdr:from>
    <xdr:to>
      <xdr:col>68</xdr:col>
      <xdr:colOff>203200</xdr:colOff>
      <xdr:row>16</xdr:row>
      <xdr:rowOff>87902</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2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72679</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8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5262</xdr:rowOff>
    </xdr:from>
    <xdr:to>
      <xdr:col>64</xdr:col>
      <xdr:colOff>152400</xdr:colOff>
      <xdr:row>16</xdr:row>
      <xdr:rowOff>106862</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91639</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8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109,871
108,138
21.08
45,167,626
42,094,516
2,844,072
21,476,419
38,146,598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定員適正化計画に基づく職員採用の抑制や組織改正等の適正な定員管理により減少傾向にあったが、近年は社会状況の変化に伴う新たな住民ニーズに柔軟に対応するため、職員数の増加により人件費は増加傾向で推移している。</a:t>
          </a:r>
          <a:endParaRPr lang="ja-JP" altLang="ja-JP" sz="1400">
            <a:effectLst/>
          </a:endParaRPr>
        </a:p>
        <a:p>
          <a:r>
            <a:rPr kumimoji="1" lang="ja-JP" altLang="ja-JP" sz="1100">
              <a:solidFill>
                <a:schemeClr val="dk1"/>
              </a:solidFill>
              <a:effectLst/>
              <a:latin typeface="+mn-lt"/>
              <a:ea typeface="+mn-ea"/>
              <a:cs typeface="+mn-cs"/>
            </a:rPr>
            <a:t>　人件費が増加傾向となっているものの、義務的経費がそれを上回り増加していることにより、経常収支比率の人件費の割合は減少傾向となっている。今後も同程度で推移していく見込みである。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83566</xdr:rowOff>
    </xdr:from>
    <xdr:to>
      <xdr:col>24</xdr:col>
      <xdr:colOff>25400</xdr:colOff>
      <xdr:row>40</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7011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163576</xdr:rowOff>
    </xdr:from>
    <xdr:to>
      <xdr:col>19</xdr:col>
      <xdr:colOff>187325</xdr:colOff>
      <xdr:row>40</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786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163576</xdr:rowOff>
    </xdr:from>
    <xdr:to>
      <xdr:col>15</xdr:col>
      <xdr:colOff>98425</xdr:colOff>
      <xdr:row>39</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786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39</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79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44196</xdr:rowOff>
    </xdr:from>
    <xdr:to>
      <xdr:col>20</xdr:col>
      <xdr:colOff>38100</xdr:colOff>
      <xdr:row>40</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130573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8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112776</xdr:rowOff>
    </xdr:from>
    <xdr:to>
      <xdr:col>15</xdr:col>
      <xdr:colOff>149225</xdr:colOff>
      <xdr:row>39</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27703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ポイント改善したものの、小中学校など施設の光熱水費や給食賄材料などが増加している。</a:t>
          </a:r>
          <a:endParaRPr lang="ja-JP" altLang="ja-JP" sz="1400">
            <a:effectLst/>
          </a:endParaRPr>
        </a:p>
        <a:p>
          <a:r>
            <a:rPr kumimoji="1" lang="ja-JP" altLang="ja-JP" sz="1100">
              <a:solidFill>
                <a:schemeClr val="dk1"/>
              </a:solidFill>
              <a:effectLst/>
              <a:latin typeface="+mn-lt"/>
              <a:ea typeface="+mn-ea"/>
              <a:cs typeface="+mn-cs"/>
            </a:rPr>
            <a:t>　今後も事務事業の見直しを継続し、物件費の抑制に取り組んでいく。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15</xdr:row>
      <xdr:rowOff>9979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164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817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45357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66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23586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令和３年度は</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これは住民税非課税世帯等に対する臨時特別給付金の実施や子育て世帯臨時特別給付金の増によるものである。</a:t>
          </a:r>
          <a:endParaRPr lang="ja-JP" altLang="ja-JP" sz="1400">
            <a:effectLst/>
          </a:endParaRPr>
        </a:p>
        <a:p>
          <a:r>
            <a:rPr kumimoji="1" lang="ja-JP" altLang="ja-JP" sz="1100">
              <a:solidFill>
                <a:schemeClr val="dk1"/>
              </a:solidFill>
              <a:effectLst/>
              <a:latin typeface="+mn-lt"/>
              <a:ea typeface="+mn-ea"/>
              <a:cs typeface="+mn-cs"/>
            </a:rPr>
            <a:t>　類似団体の平均値よりも低くなっている要因としては、単独扶助費等の見直しを継続的に行っていることなどが挙げられる。</a:t>
          </a:r>
          <a:endParaRPr lang="ja-JP" altLang="ja-JP" sz="1400">
            <a:effectLst/>
          </a:endParaRPr>
        </a:p>
        <a:p>
          <a:r>
            <a:rPr kumimoji="1" lang="ja-JP" altLang="ja-JP" sz="1100">
              <a:solidFill>
                <a:schemeClr val="dk1"/>
              </a:solidFill>
              <a:effectLst/>
              <a:latin typeface="+mn-lt"/>
              <a:ea typeface="+mn-ea"/>
              <a:cs typeface="+mn-cs"/>
            </a:rPr>
            <a:t>　今後も扶助費の適正な抑制に取り組んでいく。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56</xdr:row>
      <xdr:rowOff>43180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2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56</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27940</xdr:rowOff>
    </xdr:from>
    <xdr:to>
      <xdr:col>15</xdr:col>
      <xdr:colOff>98425</xdr:colOff>
      <xdr:row>56</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27940</xdr:rowOff>
    </xdr:from>
    <xdr:to>
      <xdr:col>11</xdr:col>
      <xdr:colOff>9525</xdr:colOff>
      <xdr:row>56</xdr:row>
      <xdr:rowOff>35560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148590</xdr:rowOff>
    </xdr:from>
    <xdr:to>
      <xdr:col>20</xdr:col>
      <xdr:colOff>38100</xdr:colOff>
      <xdr:row>56</xdr:row>
      <xdr:rowOff>78740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88917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148590</xdr:rowOff>
    </xdr:from>
    <xdr:to>
      <xdr:col>11</xdr:col>
      <xdr:colOff>60325</xdr:colOff>
      <xdr:row>56</xdr:row>
      <xdr:rowOff>78740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88917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下水道事業会計出資金の減により、令和３年度は前年度と比較し、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各特別会計への繰出金は増となっているが、保険料収入等の確保に努め、税収を主な財源とする普通会計の負担額を減らしていくよう努める。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98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105228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425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105228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29028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これは、一部事務組合において事業量の減などによるものである。</a:t>
          </a:r>
          <a:endParaRPr lang="ja-JP" altLang="ja-JP" sz="1400">
            <a:effectLst/>
          </a:endParaRPr>
        </a:p>
        <a:p>
          <a:r>
            <a:rPr kumimoji="1" lang="ja-JP" altLang="ja-JP" sz="1100">
              <a:solidFill>
                <a:schemeClr val="dk1"/>
              </a:solidFill>
              <a:effectLst/>
              <a:latin typeface="+mn-lt"/>
              <a:ea typeface="+mn-ea"/>
              <a:cs typeface="+mn-cs"/>
            </a:rPr>
            <a:t>　また、類似団体内平均値と比較して高くなっている要因は、ごみ・し尿処理業務を一部事務組合で実施していることが挙げられる。</a:t>
          </a:r>
          <a:endParaRPr lang="ja-JP" altLang="ja-JP" sz="1400">
            <a:effectLst/>
          </a:endParaRPr>
        </a:p>
        <a:p>
          <a:r>
            <a:rPr kumimoji="1" lang="ja-JP" altLang="ja-JP" sz="1100">
              <a:solidFill>
                <a:schemeClr val="dk1"/>
              </a:solidFill>
              <a:effectLst/>
              <a:latin typeface="+mn-lt"/>
              <a:ea typeface="+mn-ea"/>
              <a:cs typeface="+mn-cs"/>
            </a:rPr>
            <a:t>　今後も類似団体より高い傾向が続くと考えられるが、事務事業の見直しを継続していく。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38</xdr:row>
      <xdr:rowOff>8128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860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8128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450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106426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124714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令和３年度は</a:t>
          </a:r>
          <a:r>
            <a:rPr kumimoji="1" lang="en-US" altLang="ja-JP" sz="1000">
              <a:solidFill>
                <a:schemeClr val="dk1"/>
              </a:solidFill>
              <a:effectLst/>
              <a:latin typeface="+mn-lt"/>
              <a:ea typeface="+mn-ea"/>
              <a:cs typeface="+mn-cs"/>
            </a:rPr>
            <a:t>16.1</a:t>
          </a:r>
          <a:r>
            <a:rPr kumimoji="1" lang="ja-JP" altLang="ja-JP" sz="1000">
              <a:solidFill>
                <a:schemeClr val="dk1"/>
              </a:solidFill>
              <a:effectLst/>
              <a:latin typeface="+mn-lt"/>
              <a:ea typeface="+mn-ea"/>
              <a:cs typeface="+mn-cs"/>
            </a:rPr>
            <a:t>％と前年度から</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ポイント改善した</a:t>
          </a:r>
          <a:r>
            <a:rPr kumimoji="1" lang="ja-JP" altLang="en-US" sz="1000">
              <a:solidFill>
                <a:schemeClr val="dk1"/>
              </a:solidFill>
              <a:effectLst/>
              <a:latin typeface="+mn-lt"/>
              <a:ea typeface="+mn-ea"/>
              <a:cs typeface="+mn-cs"/>
            </a:rPr>
            <a:t>ものの、公債費は前年度と比較して増加している。</a:t>
          </a:r>
          <a:endParaRPr lang="ja-JP" altLang="ja-JP" sz="1000">
            <a:effectLst/>
          </a:endParaRPr>
        </a:p>
        <a:p>
          <a:r>
            <a:rPr kumimoji="1" lang="ja-JP" altLang="ja-JP" sz="1000">
              <a:solidFill>
                <a:schemeClr val="dk1"/>
              </a:solidFill>
              <a:effectLst/>
              <a:latin typeface="+mn-lt"/>
              <a:ea typeface="+mn-ea"/>
              <a:cs typeface="+mn-cs"/>
            </a:rPr>
            <a:t>　これは、市庁舎免震改修事業債など過去に実施した必要不可欠な大型事業の償還の増がピークとなってい</a:t>
          </a:r>
          <a:r>
            <a:rPr kumimoji="1" lang="ja-JP" altLang="en-US" sz="1000">
              <a:solidFill>
                <a:schemeClr val="dk1"/>
              </a:solidFill>
              <a:effectLst/>
              <a:latin typeface="+mn-lt"/>
              <a:ea typeface="+mn-ea"/>
              <a:cs typeface="+mn-cs"/>
            </a:rPr>
            <a:t>るためである。</a:t>
          </a:r>
          <a:endParaRPr lang="ja-JP" altLang="ja-JP" sz="1000">
            <a:effectLst/>
          </a:endParaRPr>
        </a:p>
        <a:p>
          <a:r>
            <a:rPr kumimoji="1" lang="ja-JP" altLang="ja-JP" sz="1000">
              <a:solidFill>
                <a:schemeClr val="dk1"/>
              </a:solidFill>
              <a:effectLst/>
              <a:latin typeface="+mn-lt"/>
              <a:ea typeface="+mn-ea"/>
              <a:cs typeface="+mn-cs"/>
            </a:rPr>
            <a:t>　今後は、地方債残高は減少していくものの、義務教育施設維持補修事業などの起債事業を実施することに伴い、公債費が高水準で推移することが見込まれているため、減債基金への計画的な積み立てを実施し、適切に対応していく。</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27939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55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27939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168911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867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85089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029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行政評価を活用したあらゆる事務事業の見直しを行うなど、行財政改革を継続している。</a:t>
          </a:r>
          <a:endParaRPr lang="ja-JP" altLang="ja-JP" sz="1400">
            <a:effectLst/>
          </a:endParaRPr>
        </a:p>
        <a:p>
          <a:r>
            <a:rPr kumimoji="1" lang="ja-JP" altLang="ja-JP" sz="1100">
              <a:solidFill>
                <a:schemeClr val="dk1"/>
              </a:solidFill>
              <a:effectLst/>
              <a:latin typeface="+mn-lt"/>
              <a:ea typeface="+mn-ea"/>
              <a:cs typeface="+mn-cs"/>
            </a:rPr>
            <a:t>　類似団体の平均値と比較し、公債費以外の経常収支比率が高くなっている要因は、これまで市域が狭いながらも住宅都市として堅調に発展し続け、法人市民税が少ない状況にあるため、分母となる経常的な一般財源が類似団体の平均額よりも低いことから、結果的に高くなる状況に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30937"/>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27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28702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32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78</xdr:row>
      <xdr:rowOff>163576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4632</xdr:rowOff>
    </xdr:from>
    <xdr:to>
      <xdr:col>29</xdr:col>
      <xdr:colOff>127000</xdr:colOff>
      <xdr:row>17</xdr:row>
      <xdr:rowOff>44494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66907"/>
          <a:ext cx="647700" cy="39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44494</xdr:rowOff>
    </xdr:from>
    <xdr:to>
      <xdr:col>26</xdr:col>
      <xdr:colOff>50800</xdr:colOff>
      <xdr:row>17</xdr:row>
      <xdr:rowOff>117246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06769"/>
          <a:ext cx="698500" cy="7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117246</xdr:rowOff>
    </xdr:from>
    <xdr:to>
      <xdr:col>22</xdr:col>
      <xdr:colOff>114300</xdr:colOff>
      <xdr:row>17</xdr:row>
      <xdr:rowOff>147993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79521"/>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147993</xdr:rowOff>
    </xdr:from>
    <xdr:to>
      <xdr:col>18</xdr:col>
      <xdr:colOff>177800</xdr:colOff>
      <xdr:row>17</xdr:row>
      <xdr:rowOff>159852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10268"/>
          <a:ext cx="698500" cy="11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125282</xdr:rowOff>
    </xdr:from>
    <xdr:to>
      <xdr:col>29</xdr:col>
      <xdr:colOff>177800</xdr:colOff>
      <xdr:row>17</xdr:row>
      <xdr:rowOff>55432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1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97359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8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165144</xdr:rowOff>
    </xdr:from>
    <xdr:to>
      <xdr:col>26</xdr:col>
      <xdr:colOff>101600</xdr:colOff>
      <xdr:row>17</xdr:row>
      <xdr:rowOff>95294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5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80071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42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66446</xdr:rowOff>
    </xdr:from>
    <xdr:to>
      <xdr:col>22</xdr:col>
      <xdr:colOff>165100</xdr:colOff>
      <xdr:row>17</xdr:row>
      <xdr:rowOff>168046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2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152823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97193</xdr:rowOff>
    </xdr:from>
    <xdr:to>
      <xdr:col>19</xdr:col>
      <xdr:colOff>38100</xdr:colOff>
      <xdr:row>18</xdr:row>
      <xdr:rowOff>27343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5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4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109052</xdr:rowOff>
    </xdr:from>
    <xdr:to>
      <xdr:col>15</xdr:col>
      <xdr:colOff>101600</xdr:colOff>
      <xdr:row>18</xdr:row>
      <xdr:rowOff>39202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7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23979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5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270637</xdr:rowOff>
    </xdr:from>
    <xdr:to>
      <xdr:col>29</xdr:col>
      <xdr:colOff>127000</xdr:colOff>
      <xdr:row>35</xdr:row>
      <xdr:rowOff>282181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80987"/>
          <a:ext cx="6477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259283</xdr:rowOff>
    </xdr:from>
    <xdr:to>
      <xdr:col>26</xdr:col>
      <xdr:colOff>50800</xdr:colOff>
      <xdr:row>35</xdr:row>
      <xdr:rowOff>282181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69633"/>
          <a:ext cx="6985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259283</xdr:rowOff>
    </xdr:from>
    <xdr:to>
      <xdr:col>22</xdr:col>
      <xdr:colOff>114300</xdr:colOff>
      <xdr:row>36</xdr:row>
      <xdr:rowOff>26416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69633"/>
          <a:ext cx="698500" cy="1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26416</xdr:rowOff>
    </xdr:from>
    <xdr:to>
      <xdr:col>18</xdr:col>
      <xdr:colOff>177800</xdr:colOff>
      <xdr:row>36</xdr:row>
      <xdr:rowOff>101740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79666"/>
          <a:ext cx="698500" cy="75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219837</xdr:rowOff>
    </xdr:from>
    <xdr:to>
      <xdr:col>29</xdr:col>
      <xdr:colOff>177800</xdr:colOff>
      <xdr:row>35</xdr:row>
      <xdr:rowOff>321437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3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191914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0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231381</xdr:rowOff>
    </xdr:from>
    <xdr:to>
      <xdr:col>26</xdr:col>
      <xdr:colOff>101600</xdr:colOff>
      <xdr:row>35</xdr:row>
      <xdr:rowOff>332981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4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317758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2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208483</xdr:rowOff>
    </xdr:from>
    <xdr:to>
      <xdr:col>22</xdr:col>
      <xdr:colOff>165100</xdr:colOff>
      <xdr:row>35</xdr:row>
      <xdr:rowOff>310083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1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320260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8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318516</xdr:rowOff>
    </xdr:from>
    <xdr:to>
      <xdr:col>19</xdr:col>
      <xdr:colOff>38100</xdr:colOff>
      <xdr:row>36</xdr:row>
      <xdr:rowOff>77216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28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61993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1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50940</xdr:rowOff>
    </xdr:from>
    <xdr:to>
      <xdr:col>15</xdr:col>
      <xdr:colOff>101600</xdr:colOff>
      <xdr:row>36</xdr:row>
      <xdr:rowOff>152540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0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137317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9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109,871
108,138
21.08
45,167,626
42,094,516
2,844,072
21,476,419
38,146,598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162697</xdr:rowOff>
    </xdr:from>
    <xdr:to>
      <xdr:col>24</xdr:col>
      <xdr:colOff>63500</xdr:colOff>
      <xdr:row>36</xdr:row>
      <xdr:rowOff>37859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63447"/>
          <a:ext cx="8382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37859</xdr:rowOff>
    </xdr:from>
    <xdr:to>
      <xdr:col>19</xdr:col>
      <xdr:colOff>177800</xdr:colOff>
      <xdr:row>37</xdr:row>
      <xdr:rowOff>58273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10059"/>
          <a:ext cx="889000" cy="19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29195</xdr:rowOff>
    </xdr:from>
    <xdr:to>
      <xdr:col>15</xdr:col>
      <xdr:colOff>50800</xdr:colOff>
      <xdr:row>37</xdr:row>
      <xdr:rowOff>58273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372845"/>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29195</xdr:rowOff>
    </xdr:from>
    <xdr:to>
      <xdr:col>10</xdr:col>
      <xdr:colOff>114300</xdr:colOff>
      <xdr:row>37</xdr:row>
      <xdr:rowOff>34978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72845"/>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111897</xdr:rowOff>
    </xdr:from>
    <xdr:to>
      <xdr:col>24</xdr:col>
      <xdr:colOff>114300</xdr:colOff>
      <xdr:row>36</xdr:row>
      <xdr:rowOff>42047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90324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9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158509</xdr:rowOff>
    </xdr:from>
    <xdr:to>
      <xdr:col>20</xdr:col>
      <xdr:colOff>38100</xdr:colOff>
      <xdr:row>36</xdr:row>
      <xdr:rowOff>88659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79786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7473</xdr:rowOff>
    </xdr:from>
    <xdr:to>
      <xdr:col>15</xdr:col>
      <xdr:colOff>101600</xdr:colOff>
      <xdr:row>37</xdr:row>
      <xdr:rowOff>109073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100200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149845</xdr:rowOff>
    </xdr:from>
    <xdr:to>
      <xdr:col>10</xdr:col>
      <xdr:colOff>165100</xdr:colOff>
      <xdr:row>37</xdr:row>
      <xdr:rowOff>79995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71122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1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155628</xdr:rowOff>
    </xdr:from>
    <xdr:to>
      <xdr:col>6</xdr:col>
      <xdr:colOff>38100</xdr:colOff>
      <xdr:row>37</xdr:row>
      <xdr:rowOff>85778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76905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2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60014</xdr:rowOff>
    </xdr:from>
    <xdr:to>
      <xdr:col>24</xdr:col>
      <xdr:colOff>63500</xdr:colOff>
      <xdr:row>59</xdr:row>
      <xdr:rowOff>55575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04114"/>
          <a:ext cx="838200" cy="16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22066</xdr:rowOff>
    </xdr:from>
    <xdr:to>
      <xdr:col>19</xdr:col>
      <xdr:colOff>177800</xdr:colOff>
      <xdr:row>59</xdr:row>
      <xdr:rowOff>55575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37616"/>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22066</xdr:rowOff>
    </xdr:from>
    <xdr:to>
      <xdr:col>15</xdr:col>
      <xdr:colOff>50800</xdr:colOff>
      <xdr:row>59</xdr:row>
      <xdr:rowOff>52127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37616"/>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52127</xdr:rowOff>
    </xdr:from>
    <xdr:to>
      <xdr:col>10</xdr:col>
      <xdr:colOff>114300</xdr:colOff>
      <xdr:row>59</xdr:row>
      <xdr:rowOff>54566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6767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9214</xdr:rowOff>
    </xdr:from>
    <xdr:to>
      <xdr:col>24</xdr:col>
      <xdr:colOff>114300</xdr:colOff>
      <xdr:row>58</xdr:row>
      <xdr:rowOff>110814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159091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4775</xdr:rowOff>
    </xdr:from>
    <xdr:to>
      <xdr:col>20</xdr:col>
      <xdr:colOff>38100</xdr:colOff>
      <xdr:row>59</xdr:row>
      <xdr:rowOff>106375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97502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2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142716</xdr:rowOff>
    </xdr:from>
    <xdr:to>
      <xdr:col>15</xdr:col>
      <xdr:colOff>101600</xdr:colOff>
      <xdr:row>59</xdr:row>
      <xdr:rowOff>72866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63993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1327</xdr:rowOff>
    </xdr:from>
    <xdr:to>
      <xdr:col>10</xdr:col>
      <xdr:colOff>165100</xdr:colOff>
      <xdr:row>59</xdr:row>
      <xdr:rowOff>102927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94054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0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3766</xdr:rowOff>
    </xdr:from>
    <xdr:to>
      <xdr:col>6</xdr:col>
      <xdr:colOff>38100</xdr:colOff>
      <xdr:row>59</xdr:row>
      <xdr:rowOff>105366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96493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95923</xdr:rowOff>
    </xdr:from>
    <xdr:to>
      <xdr:col>24</xdr:col>
      <xdr:colOff>63500</xdr:colOff>
      <xdr:row>77</xdr:row>
      <xdr:rowOff>96723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9757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86607</xdr:rowOff>
    </xdr:from>
    <xdr:to>
      <xdr:col>19</xdr:col>
      <xdr:colOff>177800</xdr:colOff>
      <xdr:row>77</xdr:row>
      <xdr:rowOff>95923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88257"/>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86607</xdr:rowOff>
    </xdr:from>
    <xdr:to>
      <xdr:col>15</xdr:col>
      <xdr:colOff>50800</xdr:colOff>
      <xdr:row>77</xdr:row>
      <xdr:rowOff>88722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88257"/>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88722</xdr:rowOff>
    </xdr:from>
    <xdr:to>
      <xdr:col>10</xdr:col>
      <xdr:colOff>114300</xdr:colOff>
      <xdr:row>77</xdr:row>
      <xdr:rowOff>89179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903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45923</xdr:rowOff>
    </xdr:from>
    <xdr:to>
      <xdr:col>24</xdr:col>
      <xdr:colOff>114300</xdr:colOff>
      <xdr:row>77</xdr:row>
      <xdr:rowOff>147523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132300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45123</xdr:rowOff>
    </xdr:from>
    <xdr:to>
      <xdr:col>20</xdr:col>
      <xdr:colOff>38100</xdr:colOff>
      <xdr:row>77</xdr:row>
      <xdr:rowOff>146723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137850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3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35807</xdr:rowOff>
    </xdr:from>
    <xdr:to>
      <xdr:col>15</xdr:col>
      <xdr:colOff>101600</xdr:colOff>
      <xdr:row>77</xdr:row>
      <xdr:rowOff>137407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128534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3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37922</xdr:rowOff>
    </xdr:from>
    <xdr:to>
      <xdr:col>10</xdr:col>
      <xdr:colOff>165100</xdr:colOff>
      <xdr:row>77</xdr:row>
      <xdr:rowOff>139522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130649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3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38379</xdr:rowOff>
    </xdr:from>
    <xdr:to>
      <xdr:col>6</xdr:col>
      <xdr:colOff>38100</xdr:colOff>
      <xdr:row>77</xdr:row>
      <xdr:rowOff>139979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131106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115294</xdr:rowOff>
    </xdr:from>
    <xdr:to>
      <xdr:col>24</xdr:col>
      <xdr:colOff>63500</xdr:colOff>
      <xdr:row>97</xdr:row>
      <xdr:rowOff>133916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74494"/>
          <a:ext cx="838200" cy="19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133916</xdr:rowOff>
    </xdr:from>
    <xdr:to>
      <xdr:col>19</xdr:col>
      <xdr:colOff>177800</xdr:colOff>
      <xdr:row>97</xdr:row>
      <xdr:rowOff>154369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64566"/>
          <a:ext cx="8890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154369</xdr:rowOff>
    </xdr:from>
    <xdr:to>
      <xdr:col>15</xdr:col>
      <xdr:colOff>50800</xdr:colOff>
      <xdr:row>98</xdr:row>
      <xdr:rowOff>24874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85019"/>
          <a:ext cx="889000" cy="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73371</xdr:rowOff>
    </xdr:from>
    <xdr:to>
      <xdr:col>15</xdr:col>
      <xdr:colOff>101600</xdr:colOff>
      <xdr:row>97</xdr:row>
      <xdr:rowOff>3521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20048</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24874</xdr:rowOff>
    </xdr:from>
    <xdr:to>
      <xdr:col>10</xdr:col>
      <xdr:colOff>114300</xdr:colOff>
      <xdr:row>98</xdr:row>
      <xdr:rowOff>30314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26974"/>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114085</xdr:rowOff>
    </xdr:from>
    <xdr:to>
      <xdr:col>10</xdr:col>
      <xdr:colOff>165100</xdr:colOff>
      <xdr:row>97</xdr:row>
      <xdr:rowOff>44235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60762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116210</xdr:rowOff>
    </xdr:from>
    <xdr:to>
      <xdr:col>6</xdr:col>
      <xdr:colOff>38100</xdr:colOff>
      <xdr:row>97</xdr:row>
      <xdr:rowOff>46360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62887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3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64494</xdr:rowOff>
    </xdr:from>
    <xdr:to>
      <xdr:col>24</xdr:col>
      <xdr:colOff>114300</xdr:colOff>
      <xdr:row>96</xdr:row>
      <xdr:rowOff>166094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42921</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0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83116</xdr:rowOff>
    </xdr:from>
    <xdr:to>
      <xdr:col>20</xdr:col>
      <xdr:colOff>38100</xdr:colOff>
      <xdr:row>98</xdr:row>
      <xdr:rowOff>13266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4393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103569</xdr:rowOff>
    </xdr:from>
    <xdr:to>
      <xdr:col>15</xdr:col>
      <xdr:colOff>101600</xdr:colOff>
      <xdr:row>98</xdr:row>
      <xdr:rowOff>33719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24846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145524</xdr:rowOff>
    </xdr:from>
    <xdr:to>
      <xdr:col>10</xdr:col>
      <xdr:colOff>165100</xdr:colOff>
      <xdr:row>98</xdr:row>
      <xdr:rowOff>75674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66801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150964</xdr:rowOff>
    </xdr:from>
    <xdr:to>
      <xdr:col>6</xdr:col>
      <xdr:colOff>38100</xdr:colOff>
      <xdr:row>98</xdr:row>
      <xdr:rowOff>81114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72241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140462</xdr:rowOff>
    </xdr:from>
    <xdr:to>
      <xdr:col>55</xdr:col>
      <xdr:colOff>0</xdr:colOff>
      <xdr:row>37</xdr:row>
      <xdr:rowOff>57720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283962"/>
          <a:ext cx="838200" cy="11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140462</xdr:rowOff>
    </xdr:from>
    <xdr:to>
      <xdr:col>50</xdr:col>
      <xdr:colOff>114300</xdr:colOff>
      <xdr:row>37</xdr:row>
      <xdr:rowOff>95700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283962"/>
          <a:ext cx="889000" cy="115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95700</xdr:rowOff>
    </xdr:from>
    <xdr:to>
      <xdr:col>45</xdr:col>
      <xdr:colOff>177800</xdr:colOff>
      <xdr:row>37</xdr:row>
      <xdr:rowOff>122805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439350"/>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122805</xdr:rowOff>
    </xdr:from>
    <xdr:to>
      <xdr:col>41</xdr:col>
      <xdr:colOff>50800</xdr:colOff>
      <xdr:row>37</xdr:row>
      <xdr:rowOff>147288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66455"/>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6920</xdr:rowOff>
    </xdr:from>
    <xdr:to>
      <xdr:col>55</xdr:col>
      <xdr:colOff>50800</xdr:colOff>
      <xdr:row>37</xdr:row>
      <xdr:rowOff>108520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156797</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32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89662</xdr:rowOff>
    </xdr:from>
    <xdr:to>
      <xdr:col>50</xdr:col>
      <xdr:colOff>165100</xdr:colOff>
      <xdr:row>31</xdr:row>
      <xdr:rowOff>19812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23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10939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32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44900</xdr:rowOff>
    </xdr:from>
    <xdr:to>
      <xdr:col>46</xdr:col>
      <xdr:colOff>38100</xdr:colOff>
      <xdr:row>37</xdr:row>
      <xdr:rowOff>146500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137627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72005</xdr:rowOff>
    </xdr:from>
    <xdr:to>
      <xdr:col>41</xdr:col>
      <xdr:colOff>101600</xdr:colOff>
      <xdr:row>38</xdr:row>
      <xdr:rowOff>2155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164733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5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96488</xdr:rowOff>
    </xdr:from>
    <xdr:to>
      <xdr:col>36</xdr:col>
      <xdr:colOff>165100</xdr:colOff>
      <xdr:row>38</xdr:row>
      <xdr:rowOff>26637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40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17764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53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59332</xdr:rowOff>
    </xdr:from>
    <xdr:to>
      <xdr:col>55</xdr:col>
      <xdr:colOff>0</xdr:colOff>
      <xdr:row>57</xdr:row>
      <xdr:rowOff>118341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31982"/>
          <a:ext cx="838200" cy="5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118341</xdr:rowOff>
    </xdr:from>
    <xdr:to>
      <xdr:col>50</xdr:col>
      <xdr:colOff>114300</xdr:colOff>
      <xdr:row>57</xdr:row>
      <xdr:rowOff>168793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90991"/>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150940</xdr:rowOff>
    </xdr:from>
    <xdr:to>
      <xdr:col>45</xdr:col>
      <xdr:colOff>177800</xdr:colOff>
      <xdr:row>57</xdr:row>
      <xdr:rowOff>168793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23590"/>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150940</xdr:rowOff>
    </xdr:from>
    <xdr:to>
      <xdr:col>41</xdr:col>
      <xdr:colOff>50800</xdr:colOff>
      <xdr:row>57</xdr:row>
      <xdr:rowOff>155046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923590"/>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8532</xdr:rowOff>
    </xdr:from>
    <xdr:to>
      <xdr:col>55</xdr:col>
      <xdr:colOff>50800</xdr:colOff>
      <xdr:row>57</xdr:row>
      <xdr:rowOff>110132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158409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67541</xdr:rowOff>
    </xdr:from>
    <xdr:to>
      <xdr:col>50</xdr:col>
      <xdr:colOff>165100</xdr:colOff>
      <xdr:row>57</xdr:row>
      <xdr:rowOff>169141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160268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117993</xdr:rowOff>
    </xdr:from>
    <xdr:to>
      <xdr:col>46</xdr:col>
      <xdr:colOff>38100</xdr:colOff>
      <xdr:row>58</xdr:row>
      <xdr:rowOff>48143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39270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8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100140</xdr:rowOff>
    </xdr:from>
    <xdr:to>
      <xdr:col>41</xdr:col>
      <xdr:colOff>101600</xdr:colOff>
      <xdr:row>58</xdr:row>
      <xdr:rowOff>30290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21417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104246</xdr:rowOff>
    </xdr:from>
    <xdr:to>
      <xdr:col>36</xdr:col>
      <xdr:colOff>165100</xdr:colOff>
      <xdr:row>58</xdr:row>
      <xdr:rowOff>34396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7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25523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124840</xdr:rowOff>
    </xdr:from>
    <xdr:to>
      <xdr:col>55</xdr:col>
      <xdr:colOff>0</xdr:colOff>
      <xdr:row>78</xdr:row>
      <xdr:rowOff>169545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97940"/>
          <a:ext cx="838200" cy="4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124840</xdr:rowOff>
    </xdr:from>
    <xdr:to>
      <xdr:col>50</xdr:col>
      <xdr:colOff>114300</xdr:colOff>
      <xdr:row>78</xdr:row>
      <xdr:rowOff>162509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97940"/>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150977</xdr:rowOff>
    </xdr:from>
    <xdr:to>
      <xdr:col>45</xdr:col>
      <xdr:colOff>177800</xdr:colOff>
      <xdr:row>78</xdr:row>
      <xdr:rowOff>162509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24077"/>
          <a:ext cx="8890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150977</xdr:rowOff>
    </xdr:from>
    <xdr:to>
      <xdr:col>41</xdr:col>
      <xdr:colOff>50800</xdr:colOff>
      <xdr:row>78</xdr:row>
      <xdr:rowOff>159041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524077"/>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118745</xdr:rowOff>
    </xdr:from>
    <xdr:to>
      <xdr:col>55</xdr:col>
      <xdr:colOff>50800</xdr:colOff>
      <xdr:row>79</xdr:row>
      <xdr:rowOff>48895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33672</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0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74040</xdr:rowOff>
    </xdr:from>
    <xdr:to>
      <xdr:col>50</xdr:col>
      <xdr:colOff>165100</xdr:colOff>
      <xdr:row>79</xdr:row>
      <xdr:rowOff>4190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166767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111709</xdr:rowOff>
    </xdr:from>
    <xdr:to>
      <xdr:col>46</xdr:col>
      <xdr:colOff>38100</xdr:colOff>
      <xdr:row>79</xdr:row>
      <xdr:rowOff>41859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8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32986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7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100177</xdr:rowOff>
    </xdr:from>
    <xdr:to>
      <xdr:col>41</xdr:col>
      <xdr:colOff>101600</xdr:colOff>
      <xdr:row>79</xdr:row>
      <xdr:rowOff>30327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21454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108241</xdr:rowOff>
    </xdr:from>
    <xdr:to>
      <xdr:col>36</xdr:col>
      <xdr:colOff>165100</xdr:colOff>
      <xdr:row>79</xdr:row>
      <xdr:rowOff>38391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29518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7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83671</xdr:rowOff>
    </xdr:from>
    <xdr:to>
      <xdr:col>55</xdr:col>
      <xdr:colOff>0</xdr:colOff>
      <xdr:row>96</xdr:row>
      <xdr:rowOff>91053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71421"/>
          <a:ext cx="838200" cy="17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91053</xdr:rowOff>
    </xdr:from>
    <xdr:to>
      <xdr:col>50</xdr:col>
      <xdr:colOff>114300</xdr:colOff>
      <xdr:row>96</xdr:row>
      <xdr:rowOff>150673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550253"/>
          <a:ext cx="889000" cy="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92517</xdr:rowOff>
    </xdr:from>
    <xdr:to>
      <xdr:col>45</xdr:col>
      <xdr:colOff>177800</xdr:colOff>
      <xdr:row>96</xdr:row>
      <xdr:rowOff>150673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551717"/>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66091</xdr:rowOff>
    </xdr:from>
    <xdr:to>
      <xdr:col>41</xdr:col>
      <xdr:colOff>50800</xdr:colOff>
      <xdr:row>96</xdr:row>
      <xdr:rowOff>92517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25291"/>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32871</xdr:rowOff>
    </xdr:from>
    <xdr:to>
      <xdr:col>55</xdr:col>
      <xdr:colOff>50800</xdr:colOff>
      <xdr:row>95</xdr:row>
      <xdr:rowOff>134471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3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55748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7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40253</xdr:rowOff>
    </xdr:from>
    <xdr:to>
      <xdr:col>50</xdr:col>
      <xdr:colOff>165100</xdr:colOff>
      <xdr:row>96</xdr:row>
      <xdr:rowOff>141853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132980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99873</xdr:rowOff>
    </xdr:from>
    <xdr:to>
      <xdr:col>46</xdr:col>
      <xdr:colOff>38100</xdr:colOff>
      <xdr:row>97</xdr:row>
      <xdr:rowOff>30023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6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41717</xdr:rowOff>
    </xdr:from>
    <xdr:to>
      <xdr:col>41</xdr:col>
      <xdr:colOff>101600</xdr:colOff>
      <xdr:row>96</xdr:row>
      <xdr:rowOff>143317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134444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15291</xdr:rowOff>
    </xdr:from>
    <xdr:to>
      <xdr:col>36</xdr:col>
      <xdr:colOff>165100</xdr:colOff>
      <xdr:row>96</xdr:row>
      <xdr:rowOff>116891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4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108018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100229</xdr:rowOff>
    </xdr:from>
    <xdr:to>
      <xdr:col>85</xdr:col>
      <xdr:colOff>127000</xdr:colOff>
      <xdr:row>75</xdr:row>
      <xdr:rowOff>133109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58979"/>
          <a:ext cx="8382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133109</xdr:rowOff>
    </xdr:from>
    <xdr:to>
      <xdr:col>81</xdr:col>
      <xdr:colOff>50800</xdr:colOff>
      <xdr:row>75</xdr:row>
      <xdr:rowOff>161398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91859"/>
          <a:ext cx="8890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161398</xdr:rowOff>
    </xdr:from>
    <xdr:to>
      <xdr:col>76</xdr:col>
      <xdr:colOff>114300</xdr:colOff>
      <xdr:row>76</xdr:row>
      <xdr:rowOff>36068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020148"/>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36068</xdr:rowOff>
    </xdr:from>
    <xdr:to>
      <xdr:col>71</xdr:col>
      <xdr:colOff>177800</xdr:colOff>
      <xdr:row>76</xdr:row>
      <xdr:rowOff>67748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066268"/>
          <a:ext cx="8890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49429</xdr:rowOff>
    </xdr:from>
    <xdr:to>
      <xdr:col>85</xdr:col>
      <xdr:colOff>177800</xdr:colOff>
      <xdr:row>75</xdr:row>
      <xdr:rowOff>151030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081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27856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82309</xdr:rowOff>
    </xdr:from>
    <xdr:to>
      <xdr:col>81</xdr:col>
      <xdr:colOff>101600</xdr:colOff>
      <xdr:row>76</xdr:row>
      <xdr:rowOff>12458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3585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03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110598</xdr:rowOff>
    </xdr:from>
    <xdr:to>
      <xdr:col>76</xdr:col>
      <xdr:colOff>165100</xdr:colOff>
      <xdr:row>76</xdr:row>
      <xdr:rowOff>40748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31875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0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156718</xdr:rowOff>
    </xdr:from>
    <xdr:to>
      <xdr:col>72</xdr:col>
      <xdr:colOff>38100</xdr:colOff>
      <xdr:row>76</xdr:row>
      <xdr:rowOff>86868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77995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16948</xdr:rowOff>
    </xdr:from>
    <xdr:to>
      <xdr:col>67</xdr:col>
      <xdr:colOff>101600</xdr:colOff>
      <xdr:row>76</xdr:row>
      <xdr:rowOff>118548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109675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159575</xdr:rowOff>
    </xdr:from>
    <xdr:to>
      <xdr:col>85</xdr:col>
      <xdr:colOff>127000</xdr:colOff>
      <xdr:row>98</xdr:row>
      <xdr:rowOff>111913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90225"/>
          <a:ext cx="838200" cy="1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13564</xdr:rowOff>
    </xdr:from>
    <xdr:to>
      <xdr:col>81</xdr:col>
      <xdr:colOff>50800</xdr:colOff>
      <xdr:row>98</xdr:row>
      <xdr:rowOff>111913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815664"/>
          <a:ext cx="889000" cy="9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154763</xdr:rowOff>
    </xdr:from>
    <xdr:to>
      <xdr:col>76</xdr:col>
      <xdr:colOff>114300</xdr:colOff>
      <xdr:row>98</xdr:row>
      <xdr:rowOff>13564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85413"/>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154763</xdr:rowOff>
    </xdr:from>
    <xdr:to>
      <xdr:col>71</xdr:col>
      <xdr:colOff>177800</xdr:colOff>
      <xdr:row>98</xdr:row>
      <xdr:rowOff>71907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85413"/>
          <a:ext cx="889000" cy="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108775</xdr:rowOff>
    </xdr:from>
    <xdr:to>
      <xdr:col>85</xdr:col>
      <xdr:colOff>177800</xdr:colOff>
      <xdr:row>98</xdr:row>
      <xdr:rowOff>38925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87202</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61113</xdr:rowOff>
    </xdr:from>
    <xdr:to>
      <xdr:col>81</xdr:col>
      <xdr:colOff>101600</xdr:colOff>
      <xdr:row>98</xdr:row>
      <xdr:rowOff>162713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153840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134214</xdr:rowOff>
    </xdr:from>
    <xdr:to>
      <xdr:col>76</xdr:col>
      <xdr:colOff>165100</xdr:colOff>
      <xdr:row>98</xdr:row>
      <xdr:rowOff>64364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80891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103963</xdr:rowOff>
    </xdr:from>
    <xdr:to>
      <xdr:col>72</xdr:col>
      <xdr:colOff>38100</xdr:colOff>
      <xdr:row>98</xdr:row>
      <xdr:rowOff>34113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25240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2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21107</xdr:rowOff>
    </xdr:from>
    <xdr:to>
      <xdr:col>67</xdr:col>
      <xdr:colOff>101600</xdr:colOff>
      <xdr:row>98</xdr:row>
      <xdr:rowOff>122707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113834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146558</xdr:rowOff>
    </xdr:from>
    <xdr:to>
      <xdr:col>116</xdr:col>
      <xdr:colOff>63500</xdr:colOff>
      <xdr:row>38</xdr:row>
      <xdr:rowOff>25781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490208"/>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132859</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76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146558</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490208"/>
          <a:ext cx="889000" cy="2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58564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146431</xdr:rowOff>
    </xdr:from>
    <xdr:to>
      <xdr:col>116</xdr:col>
      <xdr:colOff>114300</xdr:colOff>
      <xdr:row>38</xdr:row>
      <xdr:rowOff>76581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169308</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95758</xdr:rowOff>
    </xdr:from>
    <xdr:to>
      <xdr:col>112</xdr:col>
      <xdr:colOff>38100</xdr:colOff>
      <xdr:row>38</xdr:row>
      <xdr:rowOff>25908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42435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24143</xdr:rowOff>
    </xdr:from>
    <xdr:to>
      <xdr:col>116</xdr:col>
      <xdr:colOff>63500</xdr:colOff>
      <xdr:row>59</xdr:row>
      <xdr:rowOff>24505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39693"/>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19627</xdr:rowOff>
    </xdr:from>
    <xdr:to>
      <xdr:col>111</xdr:col>
      <xdr:colOff>177800</xdr:colOff>
      <xdr:row>59</xdr:row>
      <xdr:rowOff>24143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35177"/>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18828</xdr:rowOff>
    </xdr:from>
    <xdr:to>
      <xdr:col>107</xdr:col>
      <xdr:colOff>50800</xdr:colOff>
      <xdr:row>59</xdr:row>
      <xdr:rowOff>19627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34378"/>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18828</xdr:rowOff>
    </xdr:from>
    <xdr:to>
      <xdr:col>102</xdr:col>
      <xdr:colOff>114300</xdr:colOff>
      <xdr:row>59</xdr:row>
      <xdr:rowOff>24524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34378"/>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145155</xdr:rowOff>
    </xdr:from>
    <xdr:to>
      <xdr:col>116</xdr:col>
      <xdr:colOff>114300</xdr:colOff>
      <xdr:row>59</xdr:row>
      <xdr:rowOff>75305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60082</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144793</xdr:rowOff>
    </xdr:from>
    <xdr:to>
      <xdr:col>112</xdr:col>
      <xdr:colOff>38100</xdr:colOff>
      <xdr:row>59</xdr:row>
      <xdr:rowOff>74943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66070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8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140277</xdr:rowOff>
    </xdr:from>
    <xdr:to>
      <xdr:col>107</xdr:col>
      <xdr:colOff>101600</xdr:colOff>
      <xdr:row>59</xdr:row>
      <xdr:rowOff>70427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61554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7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139478</xdr:rowOff>
    </xdr:from>
    <xdr:to>
      <xdr:col>102</xdr:col>
      <xdr:colOff>165100</xdr:colOff>
      <xdr:row>59</xdr:row>
      <xdr:rowOff>69628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60755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145174</xdr:rowOff>
    </xdr:from>
    <xdr:to>
      <xdr:col>98</xdr:col>
      <xdr:colOff>38100</xdr:colOff>
      <xdr:row>59</xdr:row>
      <xdr:rowOff>75324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66451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8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97180</xdr:rowOff>
    </xdr:from>
    <xdr:to>
      <xdr:col>116</xdr:col>
      <xdr:colOff>63500</xdr:colOff>
      <xdr:row>76</xdr:row>
      <xdr:rowOff>157874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27380"/>
          <a:ext cx="8382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91580</xdr:rowOff>
    </xdr:from>
    <xdr:to>
      <xdr:col>111</xdr:col>
      <xdr:colOff>177800</xdr:colOff>
      <xdr:row>76</xdr:row>
      <xdr:rowOff>157874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2178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91580</xdr:rowOff>
    </xdr:from>
    <xdr:to>
      <xdr:col>107</xdr:col>
      <xdr:colOff>50800</xdr:colOff>
      <xdr:row>76</xdr:row>
      <xdr:rowOff>125146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21780"/>
          <a:ext cx="8890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125146</xdr:rowOff>
    </xdr:from>
    <xdr:to>
      <xdr:col>102</xdr:col>
      <xdr:colOff>114300</xdr:colOff>
      <xdr:row>76</xdr:row>
      <xdr:rowOff>149644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55346"/>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46380</xdr:rowOff>
    </xdr:from>
    <xdr:to>
      <xdr:col>116</xdr:col>
      <xdr:colOff>114300</xdr:colOff>
      <xdr:row>76</xdr:row>
      <xdr:rowOff>147980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24807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107074</xdr:rowOff>
    </xdr:from>
    <xdr:to>
      <xdr:col>112</xdr:col>
      <xdr:colOff>38100</xdr:colOff>
      <xdr:row>77</xdr:row>
      <xdr:rowOff>37224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28351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40780</xdr:rowOff>
    </xdr:from>
    <xdr:to>
      <xdr:col>107</xdr:col>
      <xdr:colOff>101600</xdr:colOff>
      <xdr:row>76</xdr:row>
      <xdr:rowOff>142380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74346</xdr:rowOff>
    </xdr:from>
    <xdr:to>
      <xdr:col>102</xdr:col>
      <xdr:colOff>165100</xdr:colOff>
      <xdr:row>77</xdr:row>
      <xdr:rowOff>4496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167073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98844</xdr:rowOff>
    </xdr:from>
    <xdr:to>
      <xdr:col>98</xdr:col>
      <xdr:colOff>38100</xdr:colOff>
      <xdr:row>77</xdr:row>
      <xdr:rowOff>28994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20121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性質別における市民一人あたりの歳出は、全体的に類似団体と大きく乖離せず、同程度で推移している。　</a:t>
          </a:r>
          <a:endParaRPr lang="ja-JP" altLang="ja-JP" sz="1400">
            <a:effectLst/>
          </a:endParaRPr>
        </a:p>
        <a:p>
          <a:r>
            <a:rPr kumimoji="1" lang="ja-JP" altLang="ja-JP" sz="1100">
              <a:solidFill>
                <a:schemeClr val="dk1"/>
              </a:solidFill>
              <a:effectLst/>
              <a:latin typeface="+mn-lt"/>
              <a:ea typeface="+mn-ea"/>
              <a:cs typeface="+mn-cs"/>
            </a:rPr>
            <a:t>　補助費等が減少した主な要因は特別定額給付金が完了し、減となったことによる。</a:t>
          </a:r>
          <a:endParaRPr lang="ja-JP" altLang="ja-JP" sz="1400">
            <a:effectLst/>
          </a:endParaRPr>
        </a:p>
        <a:p>
          <a:r>
            <a:rPr kumimoji="1" lang="ja-JP" altLang="ja-JP" sz="1100">
              <a:solidFill>
                <a:schemeClr val="dk1"/>
              </a:solidFill>
              <a:effectLst/>
              <a:latin typeface="+mn-lt"/>
              <a:ea typeface="+mn-ea"/>
              <a:cs typeface="+mn-cs"/>
            </a:rPr>
            <a:t>　扶助費が増加した主な要因は、新型コロナウイルス感染症対策として国が実施した子育て世帯臨時特別給付金や住民税非課税世帯等に対する臨時特別給付金などの扶助費が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3,453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千円増加したことによる。</a:t>
          </a:r>
          <a:endParaRPr lang="ja-JP" altLang="ja-JP" sz="1400">
            <a:effectLst/>
          </a:endParaRPr>
        </a:p>
        <a:p>
          <a:r>
            <a:rPr kumimoji="1" lang="ja-JP" altLang="ja-JP" sz="1100">
              <a:solidFill>
                <a:schemeClr val="dk1"/>
              </a:solidFill>
              <a:effectLst/>
              <a:latin typeface="+mn-lt"/>
              <a:ea typeface="+mn-ea"/>
              <a:cs typeface="+mn-cs"/>
            </a:rPr>
            <a:t>　普通建設事業費が増加した主な要因は、義務教育施設維持補修事業や防災行政無線同報系整備工事が増加したことによる。</a:t>
          </a:r>
          <a:endParaRPr lang="ja-JP" altLang="ja-JP" sz="1400">
            <a:effectLst/>
          </a:endParaRPr>
        </a:p>
        <a:p>
          <a:r>
            <a:rPr kumimoji="1" lang="ja-JP" altLang="ja-JP" sz="1100">
              <a:solidFill>
                <a:schemeClr val="dk1"/>
              </a:solidFill>
              <a:effectLst/>
              <a:latin typeface="+mn-lt"/>
              <a:ea typeface="+mn-ea"/>
              <a:cs typeface="+mn-cs"/>
            </a:rPr>
            <a:t>　今後も一部事務組合の負担金の増など、少子高齢化の進展に伴う社会保障関係費の増加が見込まれるが、優先的に財源を確保しつつ、補助費等の適正な抑制に努めていく。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109,871
108,138
21.08
45,167,626
42,094,516
2,844,072
21,476,419
38,146,598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102667</xdr:rowOff>
    </xdr:from>
    <xdr:to>
      <xdr:col>24</xdr:col>
      <xdr:colOff>63500</xdr:colOff>
      <xdr:row>35</xdr:row>
      <xdr:rowOff>119126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03417"/>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23114</xdr:rowOff>
    </xdr:from>
    <xdr:to>
      <xdr:col>19</xdr:col>
      <xdr:colOff>177800</xdr:colOff>
      <xdr:row>35</xdr:row>
      <xdr:rowOff>102667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23864"/>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138786</xdr:rowOff>
    </xdr:from>
    <xdr:to>
      <xdr:col>15</xdr:col>
      <xdr:colOff>50800</xdr:colOff>
      <xdr:row>35</xdr:row>
      <xdr:rowOff>23114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68086"/>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138786</xdr:rowOff>
    </xdr:from>
    <xdr:to>
      <xdr:col>10</xdr:col>
      <xdr:colOff>114300</xdr:colOff>
      <xdr:row>34</xdr:row>
      <xdr:rowOff>166218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6808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68326</xdr:rowOff>
    </xdr:from>
    <xdr:to>
      <xdr:col>24</xdr:col>
      <xdr:colOff>114300</xdr:colOff>
      <xdr:row>35</xdr:row>
      <xdr:rowOff>169926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91203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51867</xdr:rowOff>
    </xdr:from>
    <xdr:to>
      <xdr:col>20</xdr:col>
      <xdr:colOff>38100</xdr:colOff>
      <xdr:row>35</xdr:row>
      <xdr:rowOff>153467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169994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2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143764</xdr:rowOff>
    </xdr:from>
    <xdr:to>
      <xdr:col>15</xdr:col>
      <xdr:colOff>101600</xdr:colOff>
      <xdr:row>35</xdr:row>
      <xdr:rowOff>73914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90441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87986</xdr:rowOff>
    </xdr:from>
    <xdr:to>
      <xdr:col>10</xdr:col>
      <xdr:colOff>165100</xdr:colOff>
      <xdr:row>35</xdr:row>
      <xdr:rowOff>18136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34663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115418</xdr:rowOff>
    </xdr:from>
    <xdr:to>
      <xdr:col>6</xdr:col>
      <xdr:colOff>38100</xdr:colOff>
      <xdr:row>35</xdr:row>
      <xdr:rowOff>45568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62095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38608</xdr:rowOff>
    </xdr:from>
    <xdr:to>
      <xdr:col>24</xdr:col>
      <xdr:colOff>63500</xdr:colOff>
      <xdr:row>57</xdr:row>
      <xdr:rowOff>114691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68358"/>
          <a:ext cx="838200" cy="4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38608</xdr:rowOff>
    </xdr:from>
    <xdr:to>
      <xdr:col>19</xdr:col>
      <xdr:colOff>177800</xdr:colOff>
      <xdr:row>57</xdr:row>
      <xdr:rowOff>133148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68358"/>
          <a:ext cx="889000" cy="4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118500</xdr:rowOff>
    </xdr:from>
    <xdr:to>
      <xdr:col>15</xdr:col>
      <xdr:colOff>50800</xdr:colOff>
      <xdr:row>57</xdr:row>
      <xdr:rowOff>133148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91150"/>
          <a:ext cx="889000" cy="1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113397</xdr:rowOff>
    </xdr:from>
    <xdr:to>
      <xdr:col>10</xdr:col>
      <xdr:colOff>114300</xdr:colOff>
      <xdr:row>57</xdr:row>
      <xdr:rowOff>118500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86047"/>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63891</xdr:rowOff>
    </xdr:from>
    <xdr:to>
      <xdr:col>24</xdr:col>
      <xdr:colOff>114300</xdr:colOff>
      <xdr:row>57</xdr:row>
      <xdr:rowOff>165491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150268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5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159258</xdr:rowOff>
    </xdr:from>
    <xdr:to>
      <xdr:col>20</xdr:col>
      <xdr:colOff>38100</xdr:colOff>
      <xdr:row>55</xdr:row>
      <xdr:rowOff>89408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80535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1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82348</xdr:rowOff>
    </xdr:from>
    <xdr:to>
      <xdr:col>15</xdr:col>
      <xdr:colOff>101600</xdr:colOff>
      <xdr:row>58</xdr:row>
      <xdr:rowOff>12498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5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3625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67700</xdr:rowOff>
    </xdr:from>
    <xdr:to>
      <xdr:col>10</xdr:col>
      <xdr:colOff>165100</xdr:colOff>
      <xdr:row>57</xdr:row>
      <xdr:rowOff>169300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160427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62597</xdr:rowOff>
    </xdr:from>
    <xdr:to>
      <xdr:col>6</xdr:col>
      <xdr:colOff>38100</xdr:colOff>
      <xdr:row>57</xdr:row>
      <xdr:rowOff>164197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164429</xdr:rowOff>
    </xdr:from>
    <xdr:to>
      <xdr:col>24</xdr:col>
      <xdr:colOff>63500</xdr:colOff>
      <xdr:row>78</xdr:row>
      <xdr:rowOff>19182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94629"/>
          <a:ext cx="838200" cy="19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19182</xdr:rowOff>
    </xdr:from>
    <xdr:to>
      <xdr:col>19</xdr:col>
      <xdr:colOff>177800</xdr:colOff>
      <xdr:row>78</xdr:row>
      <xdr:rowOff>46346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92282"/>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46346</xdr:rowOff>
    </xdr:from>
    <xdr:to>
      <xdr:col>15</xdr:col>
      <xdr:colOff>50800</xdr:colOff>
      <xdr:row>78</xdr:row>
      <xdr:rowOff>109041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19446"/>
          <a:ext cx="889000" cy="6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130460</xdr:rowOff>
    </xdr:from>
    <xdr:to>
      <xdr:col>15</xdr:col>
      <xdr:colOff>101600</xdr:colOff>
      <xdr:row>77</xdr:row>
      <xdr:rowOff>60610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77136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109041</xdr:rowOff>
    </xdr:from>
    <xdr:to>
      <xdr:col>10</xdr:col>
      <xdr:colOff>114300</xdr:colOff>
      <xdr:row>78</xdr:row>
      <xdr:rowOff>115965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82141"/>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4632</xdr:rowOff>
    </xdr:from>
    <xdr:to>
      <xdr:col>10</xdr:col>
      <xdr:colOff>165100</xdr:colOff>
      <xdr:row>77</xdr:row>
      <xdr:rowOff>106232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0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6336</xdr:rowOff>
    </xdr:from>
    <xdr:to>
      <xdr:col>6</xdr:col>
      <xdr:colOff>38100</xdr:colOff>
      <xdr:row>77</xdr:row>
      <xdr:rowOff>107936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124463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113629</xdr:rowOff>
    </xdr:from>
    <xdr:to>
      <xdr:col>24</xdr:col>
      <xdr:colOff>114300</xdr:colOff>
      <xdr:row>77</xdr:row>
      <xdr:rowOff>43779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92056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139832</xdr:rowOff>
    </xdr:from>
    <xdr:to>
      <xdr:col>20</xdr:col>
      <xdr:colOff>38100</xdr:colOff>
      <xdr:row>78</xdr:row>
      <xdr:rowOff>69982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61109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3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166996</xdr:rowOff>
    </xdr:from>
    <xdr:to>
      <xdr:col>15</xdr:col>
      <xdr:colOff>101600</xdr:colOff>
      <xdr:row>78</xdr:row>
      <xdr:rowOff>97146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88273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6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58241</xdr:rowOff>
    </xdr:from>
    <xdr:to>
      <xdr:col>10</xdr:col>
      <xdr:colOff>165100</xdr:colOff>
      <xdr:row>78</xdr:row>
      <xdr:rowOff>159841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150968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2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65165</xdr:rowOff>
    </xdr:from>
    <xdr:to>
      <xdr:col>6</xdr:col>
      <xdr:colOff>38100</xdr:colOff>
      <xdr:row>78</xdr:row>
      <xdr:rowOff>166765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157892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98941</xdr:rowOff>
    </xdr:from>
    <xdr:to>
      <xdr:col>24</xdr:col>
      <xdr:colOff>63500</xdr:colOff>
      <xdr:row>98</xdr:row>
      <xdr:rowOff>23549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558141"/>
          <a:ext cx="838200" cy="26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18542</xdr:rowOff>
    </xdr:from>
    <xdr:to>
      <xdr:col>19</xdr:col>
      <xdr:colOff>177800</xdr:colOff>
      <xdr:row>98</xdr:row>
      <xdr:rowOff>23549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820642"/>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18542</xdr:rowOff>
    </xdr:from>
    <xdr:to>
      <xdr:col>15</xdr:col>
      <xdr:colOff>50800</xdr:colOff>
      <xdr:row>98</xdr:row>
      <xdr:rowOff>26155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820642"/>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26155</xdr:rowOff>
    </xdr:from>
    <xdr:to>
      <xdr:col>10</xdr:col>
      <xdr:colOff>114300</xdr:colOff>
      <xdr:row>98</xdr:row>
      <xdr:rowOff>69222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828255"/>
          <a:ext cx="889000" cy="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48141</xdr:rowOff>
    </xdr:from>
    <xdr:to>
      <xdr:col>24</xdr:col>
      <xdr:colOff>114300</xdr:colOff>
      <xdr:row>96</xdr:row>
      <xdr:rowOff>149741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5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26568</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4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144199</xdr:rowOff>
    </xdr:from>
    <xdr:to>
      <xdr:col>20</xdr:col>
      <xdr:colOff>38100</xdr:colOff>
      <xdr:row>98</xdr:row>
      <xdr:rowOff>74349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77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65476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8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139192</xdr:rowOff>
    </xdr:from>
    <xdr:to>
      <xdr:col>15</xdr:col>
      <xdr:colOff>101600</xdr:colOff>
      <xdr:row>98</xdr:row>
      <xdr:rowOff>69342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7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60469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86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146805</xdr:rowOff>
    </xdr:from>
    <xdr:to>
      <xdr:col>10</xdr:col>
      <xdr:colOff>165100</xdr:colOff>
      <xdr:row>98</xdr:row>
      <xdr:rowOff>76955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7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68082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8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18422</xdr:rowOff>
    </xdr:from>
    <xdr:to>
      <xdr:col>6</xdr:col>
      <xdr:colOff>38100</xdr:colOff>
      <xdr:row>98</xdr:row>
      <xdr:rowOff>120022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8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111149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9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122327</xdr:rowOff>
    </xdr:from>
    <xdr:to>
      <xdr:col>55</xdr:col>
      <xdr:colOff>0</xdr:colOff>
      <xdr:row>38</xdr:row>
      <xdr:rowOff>122784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63742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122784</xdr:rowOff>
    </xdr:from>
    <xdr:to>
      <xdr:col>50</xdr:col>
      <xdr:colOff>114300</xdr:colOff>
      <xdr:row>38</xdr:row>
      <xdr:rowOff>124613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63788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124613</xdr:rowOff>
    </xdr:from>
    <xdr:to>
      <xdr:col>45</xdr:col>
      <xdr:colOff>177800</xdr:colOff>
      <xdr:row>38</xdr:row>
      <xdr:rowOff>125526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63971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124155</xdr:rowOff>
    </xdr:from>
    <xdr:to>
      <xdr:col>41</xdr:col>
      <xdr:colOff>50800</xdr:colOff>
      <xdr:row>38</xdr:row>
      <xdr:rowOff>125526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3925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71527</xdr:rowOff>
    </xdr:from>
    <xdr:to>
      <xdr:col>55</xdr:col>
      <xdr:colOff>50800</xdr:colOff>
      <xdr:row>39</xdr:row>
      <xdr:rowOff>1677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157904</xdr:rowOff>
    </xdr:from>
    <xdr:ext cx="313932"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015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71984</xdr:rowOff>
    </xdr:from>
    <xdr:to>
      <xdr:col>50</xdr:col>
      <xdr:colOff>165100</xdr:colOff>
      <xdr:row>39</xdr:row>
      <xdr:rowOff>2134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164711</xdr:rowOff>
    </xdr:from>
    <xdr:ext cx="313932"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82333" y="6679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73813</xdr:rowOff>
    </xdr:from>
    <xdr:to>
      <xdr:col>46</xdr:col>
      <xdr:colOff>38100</xdr:colOff>
      <xdr:row>39</xdr:row>
      <xdr:rowOff>3963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166540</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93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74726</xdr:rowOff>
    </xdr:from>
    <xdr:to>
      <xdr:col>41</xdr:col>
      <xdr:colOff>101600</xdr:colOff>
      <xdr:row>39</xdr:row>
      <xdr:rowOff>4876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167453</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04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73355</xdr:rowOff>
    </xdr:from>
    <xdr:to>
      <xdr:col>36</xdr:col>
      <xdr:colOff>165100</xdr:colOff>
      <xdr:row>39</xdr:row>
      <xdr:rowOff>3505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166082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15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65268</xdr:rowOff>
    </xdr:from>
    <xdr:to>
      <xdr:col>55</xdr:col>
      <xdr:colOff>0</xdr:colOff>
      <xdr:row>58</xdr:row>
      <xdr:rowOff>80493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10009368"/>
          <a:ext cx="8382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65268</xdr:rowOff>
    </xdr:from>
    <xdr:to>
      <xdr:col>50</xdr:col>
      <xdr:colOff>114300</xdr:colOff>
      <xdr:row>58</xdr:row>
      <xdr:rowOff>79487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10009368"/>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79487</xdr:rowOff>
    </xdr:from>
    <xdr:to>
      <xdr:col>45</xdr:col>
      <xdr:colOff>177800</xdr:colOff>
      <xdr:row>58</xdr:row>
      <xdr:rowOff>82184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10023587"/>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78709</xdr:rowOff>
    </xdr:from>
    <xdr:to>
      <xdr:col>41</xdr:col>
      <xdr:colOff>50800</xdr:colOff>
      <xdr:row>58</xdr:row>
      <xdr:rowOff>82184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10022809"/>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29693</xdr:rowOff>
    </xdr:from>
    <xdr:to>
      <xdr:col>55</xdr:col>
      <xdr:colOff>50800</xdr:colOff>
      <xdr:row>58</xdr:row>
      <xdr:rowOff>131293</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116070</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8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14468</xdr:rowOff>
    </xdr:from>
    <xdr:to>
      <xdr:col>50</xdr:col>
      <xdr:colOff>165100</xdr:colOff>
      <xdr:row>58</xdr:row>
      <xdr:rowOff>116068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107195</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1005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28687</xdr:rowOff>
    </xdr:from>
    <xdr:to>
      <xdr:col>46</xdr:col>
      <xdr:colOff>38100</xdr:colOff>
      <xdr:row>58</xdr:row>
      <xdr:rowOff>130287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121414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100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31384</xdr:rowOff>
    </xdr:from>
    <xdr:to>
      <xdr:col>41</xdr:col>
      <xdr:colOff>101600</xdr:colOff>
      <xdr:row>58</xdr:row>
      <xdr:rowOff>132984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9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124111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1006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27909</xdr:rowOff>
    </xdr:from>
    <xdr:to>
      <xdr:col>36</xdr:col>
      <xdr:colOff>165100</xdr:colOff>
      <xdr:row>58</xdr:row>
      <xdr:rowOff>129509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9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120636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1006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14852</xdr:rowOff>
    </xdr:from>
    <xdr:to>
      <xdr:col>55</xdr:col>
      <xdr:colOff>0</xdr:colOff>
      <xdr:row>79</xdr:row>
      <xdr:rowOff>56473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559402"/>
          <a:ext cx="8382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14852</xdr:rowOff>
    </xdr:from>
    <xdr:to>
      <xdr:col>50</xdr:col>
      <xdr:colOff>114300</xdr:colOff>
      <xdr:row>79</xdr:row>
      <xdr:rowOff>69455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559402"/>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68425</xdr:rowOff>
    </xdr:from>
    <xdr:to>
      <xdr:col>45</xdr:col>
      <xdr:colOff>177800</xdr:colOff>
      <xdr:row>79</xdr:row>
      <xdr:rowOff>69455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612975"/>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68165</xdr:rowOff>
    </xdr:from>
    <xdr:to>
      <xdr:col>41</xdr:col>
      <xdr:colOff>50800</xdr:colOff>
      <xdr:row>79</xdr:row>
      <xdr:rowOff>68425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12715"/>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5673</xdr:rowOff>
    </xdr:from>
    <xdr:to>
      <xdr:col>55</xdr:col>
      <xdr:colOff>50800</xdr:colOff>
      <xdr:row>79</xdr:row>
      <xdr:rowOff>107273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92050</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6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135502</xdr:rowOff>
    </xdr:from>
    <xdr:to>
      <xdr:col>50</xdr:col>
      <xdr:colOff>165100</xdr:colOff>
      <xdr:row>79</xdr:row>
      <xdr:rowOff>65652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56779</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0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18655</xdr:rowOff>
    </xdr:from>
    <xdr:to>
      <xdr:col>46</xdr:col>
      <xdr:colOff>38100</xdr:colOff>
      <xdr:row>79</xdr:row>
      <xdr:rowOff>120255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111382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65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17625</xdr:rowOff>
    </xdr:from>
    <xdr:to>
      <xdr:col>41</xdr:col>
      <xdr:colOff>101600</xdr:colOff>
      <xdr:row>79</xdr:row>
      <xdr:rowOff>119225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110352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5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17365</xdr:rowOff>
    </xdr:from>
    <xdr:to>
      <xdr:col>36</xdr:col>
      <xdr:colOff>165100</xdr:colOff>
      <xdr:row>79</xdr:row>
      <xdr:rowOff>118965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110092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5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157318</xdr:rowOff>
    </xdr:from>
    <xdr:to>
      <xdr:col>55</xdr:col>
      <xdr:colOff>0</xdr:colOff>
      <xdr:row>97</xdr:row>
      <xdr:rowOff>163010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87968"/>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163010</xdr:rowOff>
    </xdr:from>
    <xdr:to>
      <xdr:col>50</xdr:col>
      <xdr:colOff>114300</xdr:colOff>
      <xdr:row>97</xdr:row>
      <xdr:rowOff>166119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93660"/>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166119</xdr:rowOff>
    </xdr:from>
    <xdr:to>
      <xdr:col>45</xdr:col>
      <xdr:colOff>177800</xdr:colOff>
      <xdr:row>97</xdr:row>
      <xdr:rowOff>166698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96769"/>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166698</xdr:rowOff>
    </xdr:from>
    <xdr:to>
      <xdr:col>41</xdr:col>
      <xdr:colOff>50800</xdr:colOff>
      <xdr:row>98</xdr:row>
      <xdr:rowOff>33012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97348"/>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106518</xdr:rowOff>
    </xdr:from>
    <xdr:to>
      <xdr:col>55</xdr:col>
      <xdr:colOff>50800</xdr:colOff>
      <xdr:row>98</xdr:row>
      <xdr:rowOff>36668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21445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112210</xdr:rowOff>
    </xdr:from>
    <xdr:to>
      <xdr:col>50</xdr:col>
      <xdr:colOff>165100</xdr:colOff>
      <xdr:row>98</xdr:row>
      <xdr:rowOff>42360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4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33487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3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115319</xdr:rowOff>
    </xdr:from>
    <xdr:to>
      <xdr:col>46</xdr:col>
      <xdr:colOff>38100</xdr:colOff>
      <xdr:row>98</xdr:row>
      <xdr:rowOff>45469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36596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115898</xdr:rowOff>
    </xdr:from>
    <xdr:to>
      <xdr:col>41</xdr:col>
      <xdr:colOff>101600</xdr:colOff>
      <xdr:row>98</xdr:row>
      <xdr:rowOff>46048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37175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153662</xdr:rowOff>
    </xdr:from>
    <xdr:to>
      <xdr:col>36</xdr:col>
      <xdr:colOff>165100</xdr:colOff>
      <xdr:row>98</xdr:row>
      <xdr:rowOff>83812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74939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126619</xdr:rowOff>
    </xdr:from>
    <xdr:to>
      <xdr:col>85</xdr:col>
      <xdr:colOff>127000</xdr:colOff>
      <xdr:row>35</xdr:row>
      <xdr:rowOff>140081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784469"/>
          <a:ext cx="838200" cy="3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140081</xdr:rowOff>
    </xdr:from>
    <xdr:to>
      <xdr:col>81</xdr:col>
      <xdr:colOff>50800</xdr:colOff>
      <xdr:row>36</xdr:row>
      <xdr:rowOff>82677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140831"/>
          <a:ext cx="889000" cy="1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156337</xdr:rowOff>
    </xdr:from>
    <xdr:to>
      <xdr:col>76</xdr:col>
      <xdr:colOff>114300</xdr:colOff>
      <xdr:row>36</xdr:row>
      <xdr:rowOff>82677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157087"/>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156337</xdr:rowOff>
    </xdr:from>
    <xdr:to>
      <xdr:col>71</xdr:col>
      <xdr:colOff>177800</xdr:colOff>
      <xdr:row>36</xdr:row>
      <xdr:rowOff>48895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15708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75819</xdr:rowOff>
    </xdr:from>
    <xdr:to>
      <xdr:col>85</xdr:col>
      <xdr:colOff>177800</xdr:colOff>
      <xdr:row>34</xdr:row>
      <xdr:rowOff>5969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73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98696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58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89281</xdr:rowOff>
    </xdr:from>
    <xdr:to>
      <xdr:col>81</xdr:col>
      <xdr:colOff>101600</xdr:colOff>
      <xdr:row>36</xdr:row>
      <xdr:rowOff>19431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10558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31877</xdr:rowOff>
    </xdr:from>
    <xdr:to>
      <xdr:col>76</xdr:col>
      <xdr:colOff>165100</xdr:colOff>
      <xdr:row>36</xdr:row>
      <xdr:rowOff>133477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124604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105537</xdr:rowOff>
    </xdr:from>
    <xdr:to>
      <xdr:col>72</xdr:col>
      <xdr:colOff>38100</xdr:colOff>
      <xdr:row>36</xdr:row>
      <xdr:rowOff>35687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26814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169545</xdr:rowOff>
    </xdr:from>
    <xdr:to>
      <xdr:col>67</xdr:col>
      <xdr:colOff>101600</xdr:colOff>
      <xdr:row>36</xdr:row>
      <xdr:rowOff>99695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90822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6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17190</xdr:rowOff>
    </xdr:from>
    <xdr:to>
      <xdr:col>85</xdr:col>
      <xdr:colOff>127000</xdr:colOff>
      <xdr:row>56</xdr:row>
      <xdr:rowOff>34430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618390"/>
          <a:ext cx="8382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34430</xdr:rowOff>
    </xdr:from>
    <xdr:to>
      <xdr:col>81</xdr:col>
      <xdr:colOff>50800</xdr:colOff>
      <xdr:row>57</xdr:row>
      <xdr:rowOff>33706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35630"/>
          <a:ext cx="889000" cy="17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4788</xdr:rowOff>
    </xdr:from>
    <xdr:to>
      <xdr:col>76</xdr:col>
      <xdr:colOff>114300</xdr:colOff>
      <xdr:row>57</xdr:row>
      <xdr:rowOff>33706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77438"/>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4788</xdr:rowOff>
    </xdr:from>
    <xdr:to>
      <xdr:col>71</xdr:col>
      <xdr:colOff>177800</xdr:colOff>
      <xdr:row>57</xdr:row>
      <xdr:rowOff>92189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77438"/>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137840</xdr:rowOff>
    </xdr:from>
    <xdr:to>
      <xdr:col>85</xdr:col>
      <xdr:colOff>177800</xdr:colOff>
      <xdr:row>56</xdr:row>
      <xdr:rowOff>67990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160717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155080</xdr:rowOff>
    </xdr:from>
    <xdr:to>
      <xdr:col>81</xdr:col>
      <xdr:colOff>101600</xdr:colOff>
      <xdr:row>56</xdr:row>
      <xdr:rowOff>85230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76357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7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154356</xdr:rowOff>
    </xdr:from>
    <xdr:to>
      <xdr:col>76</xdr:col>
      <xdr:colOff>165100</xdr:colOff>
      <xdr:row>57</xdr:row>
      <xdr:rowOff>84506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75633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125438</xdr:rowOff>
    </xdr:from>
    <xdr:to>
      <xdr:col>72</xdr:col>
      <xdr:colOff>38100</xdr:colOff>
      <xdr:row>57</xdr:row>
      <xdr:rowOff>55588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72115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0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41389</xdr:rowOff>
    </xdr:from>
    <xdr:to>
      <xdr:col>67</xdr:col>
      <xdr:colOff>101600</xdr:colOff>
      <xdr:row>57</xdr:row>
      <xdr:rowOff>142989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134116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100228</xdr:rowOff>
    </xdr:from>
    <xdr:to>
      <xdr:col>85</xdr:col>
      <xdr:colOff>127000</xdr:colOff>
      <xdr:row>95</xdr:row>
      <xdr:rowOff>133108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87978"/>
          <a:ext cx="8382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133108</xdr:rowOff>
    </xdr:from>
    <xdr:to>
      <xdr:col>81</xdr:col>
      <xdr:colOff>50800</xdr:colOff>
      <xdr:row>95</xdr:row>
      <xdr:rowOff>161398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420858"/>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161398</xdr:rowOff>
    </xdr:from>
    <xdr:to>
      <xdr:col>76</xdr:col>
      <xdr:colOff>114300</xdr:colOff>
      <xdr:row>96</xdr:row>
      <xdr:rowOff>36068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449148"/>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36068</xdr:rowOff>
    </xdr:from>
    <xdr:to>
      <xdr:col>71</xdr:col>
      <xdr:colOff>177800</xdr:colOff>
      <xdr:row>96</xdr:row>
      <xdr:rowOff>67748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95268"/>
          <a:ext cx="8890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49428</xdr:rowOff>
    </xdr:from>
    <xdr:to>
      <xdr:col>85</xdr:col>
      <xdr:colOff>177800</xdr:colOff>
      <xdr:row>95</xdr:row>
      <xdr:rowOff>151028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27855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1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82308</xdr:rowOff>
    </xdr:from>
    <xdr:to>
      <xdr:col>81</xdr:col>
      <xdr:colOff>101600</xdr:colOff>
      <xdr:row>96</xdr:row>
      <xdr:rowOff>12458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3585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110598</xdr:rowOff>
    </xdr:from>
    <xdr:to>
      <xdr:col>76</xdr:col>
      <xdr:colOff>165100</xdr:colOff>
      <xdr:row>96</xdr:row>
      <xdr:rowOff>40748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31875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4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156718</xdr:rowOff>
    </xdr:from>
    <xdr:to>
      <xdr:col>72</xdr:col>
      <xdr:colOff>38100</xdr:colOff>
      <xdr:row>96</xdr:row>
      <xdr:rowOff>86868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77995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16948</xdr:rowOff>
    </xdr:from>
    <xdr:to>
      <xdr:col>67</xdr:col>
      <xdr:colOff>101600</xdr:colOff>
      <xdr:row>96</xdr:row>
      <xdr:rowOff>118548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109675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においては市民一人あたりの歳出は、民生費の支出が他より多く、全体的に類似団体と大きく乖離せず、同程度で推移している。しかし、消防費については、防災行政無線デジタル化や、消防署の改修等があったことにより、類似団体より</a:t>
          </a:r>
          <a:r>
            <a:rPr kumimoji="1" lang="en-US" altLang="ja-JP" sz="1100">
              <a:solidFill>
                <a:schemeClr val="dk1"/>
              </a:solidFill>
              <a:effectLst/>
              <a:latin typeface="+mn-lt"/>
              <a:ea typeface="+mn-ea"/>
              <a:cs typeface="+mn-cs"/>
            </a:rPr>
            <a:t>2,694</a:t>
          </a:r>
          <a:r>
            <a:rPr kumimoji="1" lang="ja-JP" altLang="ja-JP" sz="1100">
              <a:solidFill>
                <a:schemeClr val="dk1"/>
              </a:solidFill>
              <a:effectLst/>
              <a:latin typeface="+mn-lt"/>
              <a:ea typeface="+mn-ea"/>
              <a:cs typeface="+mn-cs"/>
            </a:rPr>
            <a:t>千円増となっている。</a:t>
          </a:r>
          <a:endParaRPr lang="ja-JP" altLang="ja-JP" sz="1400">
            <a:effectLst/>
          </a:endParaRPr>
        </a:p>
        <a:p>
          <a:r>
            <a:rPr kumimoji="1" lang="ja-JP" altLang="ja-JP" sz="1100">
              <a:solidFill>
                <a:schemeClr val="dk1"/>
              </a:solidFill>
              <a:effectLst/>
              <a:latin typeface="+mn-lt"/>
              <a:ea typeface="+mn-ea"/>
              <a:cs typeface="+mn-cs"/>
            </a:rPr>
            <a:t>　総務費の減少は、新型コロナウイルス感染症対策のための特別定額給付金の減などによるものである。</a:t>
          </a:r>
          <a:endParaRPr lang="ja-JP" altLang="ja-JP" sz="1400">
            <a:effectLst/>
          </a:endParaRPr>
        </a:p>
        <a:p>
          <a:r>
            <a:rPr kumimoji="1" lang="ja-JP" altLang="ja-JP" sz="1100">
              <a:solidFill>
                <a:schemeClr val="dk1"/>
              </a:solidFill>
              <a:effectLst/>
              <a:latin typeface="+mn-lt"/>
              <a:ea typeface="+mn-ea"/>
              <a:cs typeface="+mn-cs"/>
            </a:rPr>
            <a:t>　民生費の増加は、住民税非課税世帯等に対する臨時給付金等の増などによるものである。</a:t>
          </a:r>
          <a:endParaRPr lang="ja-JP" altLang="ja-JP" sz="1400">
            <a:effectLst/>
          </a:endParaRPr>
        </a:p>
        <a:p>
          <a:r>
            <a:rPr kumimoji="1" lang="ja-JP" altLang="ja-JP" sz="1100">
              <a:solidFill>
                <a:schemeClr val="dk1"/>
              </a:solidFill>
              <a:effectLst/>
              <a:latin typeface="+mn-lt"/>
              <a:ea typeface="+mn-ea"/>
              <a:cs typeface="+mn-cs"/>
            </a:rPr>
            <a:t>　衛生費の増加は、新型コロナウイルスワクチン接種関連経費の増などによるものである。</a:t>
          </a:r>
          <a:endParaRPr lang="ja-JP" altLang="ja-JP" sz="1400">
            <a:effectLst/>
          </a:endParaRPr>
        </a:p>
        <a:p>
          <a:r>
            <a:rPr kumimoji="1" lang="ja-JP" altLang="ja-JP" sz="1100">
              <a:solidFill>
                <a:schemeClr val="dk1"/>
              </a:solidFill>
              <a:effectLst/>
              <a:latin typeface="+mn-lt"/>
              <a:ea typeface="+mn-ea"/>
              <a:cs typeface="+mn-cs"/>
            </a:rPr>
            <a:t>　今後も、少子高齢化の進展に伴う社会保障関係費の増が見込まれるため、引き続き行財政改革を実施し、持続可能な行財政運営を堅持していく。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令和３年度の実質収支額の増加は、歳入面では市税や新型コロナウイルス感染症の影響を考慮したが、結果として予算額を上回る収入となったこと。また、地方消費税交付金などの各種交付金について、予算額を上回る収入となったこと。一方、歳出面では、使い切り予算の禁止徹底など、市民サービスの充実を図りつつも、効率的な予算執行に努めたこと等が主な要因である。</a:t>
          </a:r>
          <a:endParaRPr lang="ja-JP" altLang="ja-JP" sz="800">
            <a:effectLst/>
          </a:endParaRPr>
        </a:p>
        <a:p>
          <a:r>
            <a:rPr kumimoji="1" lang="ja-JP" altLang="ja-JP" sz="800">
              <a:solidFill>
                <a:schemeClr val="dk1"/>
              </a:solidFill>
              <a:effectLst/>
              <a:latin typeface="+mn-lt"/>
              <a:ea typeface="+mn-ea"/>
              <a:cs typeface="+mn-cs"/>
            </a:rPr>
            <a:t>　実質単年度収支も黒字となり、令和４年度以降の財政運営に繋げることができる見通しとなった。</a:t>
          </a:r>
          <a:endParaRPr lang="ja-JP" altLang="ja-JP" sz="800">
            <a:effectLst/>
          </a:endParaRPr>
        </a:p>
        <a:p>
          <a:r>
            <a:rPr kumimoji="1" lang="ja-JP" altLang="ja-JP" sz="800">
              <a:solidFill>
                <a:schemeClr val="dk1"/>
              </a:solidFill>
              <a:effectLst/>
              <a:latin typeface="+mn-lt"/>
              <a:ea typeface="+mn-ea"/>
              <a:cs typeface="+mn-cs"/>
            </a:rPr>
            <a:t>　今後は少子高齢化の進展に伴い、社会保障関係費の増加が見込まれるため、引き続き行政評価を活用した事務事業の見直しなど行財政改革を推進し、健全な行財政運営の確保に努めていく</a:t>
          </a:r>
          <a:r>
            <a:rPr kumimoji="1" lang="ja-JP" altLang="en-US" sz="800">
              <a:solidFill>
                <a:schemeClr val="dk1"/>
              </a:solidFill>
              <a:effectLst/>
              <a:latin typeface="+mn-lt"/>
              <a:ea typeface="+mn-ea"/>
              <a:cs typeface="+mn-cs"/>
            </a:rPr>
            <a:t>。</a:t>
          </a:r>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連結実質赤字比率について、全ての会計に赤字がないことから表示されない。</a:t>
          </a:r>
          <a:endParaRPr lang="ja-JP" altLang="ja-JP" sz="1400">
            <a:effectLst/>
          </a:endParaRPr>
        </a:p>
        <a:p>
          <a:r>
            <a:rPr kumimoji="1" lang="ja-JP" altLang="ja-JP" sz="1100">
              <a:solidFill>
                <a:schemeClr val="dk1"/>
              </a:solidFill>
              <a:effectLst/>
              <a:latin typeface="+mn-lt"/>
              <a:ea typeface="+mn-ea"/>
              <a:cs typeface="+mn-cs"/>
            </a:rPr>
            <a:t>　黒字の構成については、一般会計に占める割合が高いが、その他の特別会計を含めて、継続的にほぼ同水準で推移している。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46_&#37772;&#12465;&#35895;&#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46_&#37772;&#12465;&#3589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28.2</v>
          </cell>
          <cell r="BX51">
            <v>27.1</v>
          </cell>
          <cell r="CF51">
            <v>27.8</v>
          </cell>
          <cell r="CN51">
            <v>32.1</v>
          </cell>
          <cell r="CV51">
            <v>36.799999999999997</v>
          </cell>
        </row>
        <row r="53">
          <cell r="BP53">
            <v>64.7</v>
          </cell>
          <cell r="BX53">
            <v>65.5</v>
          </cell>
          <cell r="CF53">
            <v>66.900000000000006</v>
          </cell>
          <cell r="CN53">
            <v>67.7</v>
          </cell>
          <cell r="CV53">
            <v>67.099999999999994</v>
          </cell>
        </row>
        <row r="55">
          <cell r="AN55" t="str">
            <v>類似団体内平均値</v>
          </cell>
          <cell r="BP55">
            <v>12.2</v>
          </cell>
          <cell r="BX55">
            <v>5</v>
          </cell>
          <cell r="CF55">
            <v>5.4</v>
          </cell>
          <cell r="CN55">
            <v>3.9</v>
          </cell>
          <cell r="CV55">
            <v>0</v>
          </cell>
        </row>
        <row r="57">
          <cell r="BP57">
            <v>61.2</v>
          </cell>
          <cell r="BX57">
            <v>61.6</v>
          </cell>
          <cell r="CF57">
            <v>62.5</v>
          </cell>
          <cell r="CN57">
            <v>63.1</v>
          </cell>
          <cell r="CV57">
            <v>63</v>
          </cell>
        </row>
        <row r="72">
          <cell r="BP72" t="str">
            <v>H29</v>
          </cell>
          <cell r="BX72" t="str">
            <v>H30</v>
          </cell>
          <cell r="CF72" t="str">
            <v>R01</v>
          </cell>
          <cell r="CN72" t="str">
            <v>R02</v>
          </cell>
          <cell r="CV72" t="str">
            <v>R03</v>
          </cell>
        </row>
        <row r="73">
          <cell r="AN73" t="str">
            <v>当該団体値</v>
          </cell>
          <cell r="BP73">
            <v>28.2</v>
          </cell>
          <cell r="BX73">
            <v>27.1</v>
          </cell>
          <cell r="CF73">
            <v>27.8</v>
          </cell>
          <cell r="CN73">
            <v>32.1</v>
          </cell>
          <cell r="CV73">
            <v>36.799999999999997</v>
          </cell>
        </row>
        <row r="75">
          <cell r="BP75">
            <v>1.2</v>
          </cell>
          <cell r="BX75">
            <v>2</v>
          </cell>
          <cell r="CF75">
            <v>3.4</v>
          </cell>
          <cell r="CN75">
            <v>4.3</v>
          </cell>
          <cell r="CV75">
            <v>4.7</v>
          </cell>
        </row>
        <row r="77">
          <cell r="AN77" t="str">
            <v>類似団体内平均値</v>
          </cell>
          <cell r="BP77">
            <v>12.2</v>
          </cell>
          <cell r="BX77">
            <v>5</v>
          </cell>
          <cell r="CF77">
            <v>5.4</v>
          </cell>
          <cell r="CN77">
            <v>3.9</v>
          </cell>
          <cell r="CV77">
            <v>0</v>
          </cell>
        </row>
        <row r="79">
          <cell r="BP79">
            <v>4.8</v>
          </cell>
          <cell r="BX79">
            <v>4.5</v>
          </cell>
          <cell r="CF79">
            <v>4.2</v>
          </cell>
          <cell r="CN79">
            <v>4.2</v>
          </cell>
          <cell r="CV79">
            <v>4.5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45167626</v>
      </c>
      <c r="BO4" s="355"/>
      <c r="BP4" s="355"/>
      <c r="BQ4" s="355"/>
      <c r="BR4" s="355"/>
      <c r="BS4" s="355"/>
      <c r="BT4" s="355"/>
      <c r="BU4" s="356"/>
      <c r="BV4" s="354">
        <v>49127671</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13.2</v>
      </c>
      <c r="CU4" s="361"/>
      <c r="CV4" s="361"/>
      <c r="CW4" s="361"/>
      <c r="CX4" s="361"/>
      <c r="CY4" s="361"/>
      <c r="CZ4" s="361"/>
      <c r="DA4" s="362"/>
      <c r="DB4" s="360">
        <v>8.4</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42094516</v>
      </c>
      <c r="BO5" s="392"/>
      <c r="BP5" s="392"/>
      <c r="BQ5" s="392"/>
      <c r="BR5" s="392"/>
      <c r="BS5" s="392"/>
      <c r="BT5" s="392"/>
      <c r="BU5" s="393"/>
      <c r="BV5" s="391">
        <v>47222380</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92.4</v>
      </c>
      <c r="CU5" s="389"/>
      <c r="CV5" s="389"/>
      <c r="CW5" s="389"/>
      <c r="CX5" s="389"/>
      <c r="CY5" s="389"/>
      <c r="CZ5" s="389"/>
      <c r="DA5" s="390"/>
      <c r="DB5" s="388">
        <v>97.3</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3073110</v>
      </c>
      <c r="BO6" s="392"/>
      <c r="BP6" s="392"/>
      <c r="BQ6" s="392"/>
      <c r="BR6" s="392"/>
      <c r="BS6" s="392"/>
      <c r="BT6" s="392"/>
      <c r="BU6" s="393"/>
      <c r="BV6" s="391">
        <v>1905291</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100.3</v>
      </c>
      <c r="CU6" s="429"/>
      <c r="CV6" s="429"/>
      <c r="CW6" s="429"/>
      <c r="CX6" s="429"/>
      <c r="CY6" s="429"/>
      <c r="CZ6" s="429"/>
      <c r="DA6" s="430"/>
      <c r="DB6" s="428">
        <v>103.4</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229038</v>
      </c>
      <c r="BO7" s="392"/>
      <c r="BP7" s="392"/>
      <c r="BQ7" s="392"/>
      <c r="BR7" s="392"/>
      <c r="BS7" s="392"/>
      <c r="BT7" s="392"/>
      <c r="BU7" s="393"/>
      <c r="BV7" s="391">
        <v>206927</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21476419</v>
      </c>
      <c r="CU7" s="392"/>
      <c r="CV7" s="392"/>
      <c r="CW7" s="392"/>
      <c r="CX7" s="392"/>
      <c r="CY7" s="392"/>
      <c r="CZ7" s="392"/>
      <c r="DA7" s="393"/>
      <c r="DB7" s="391">
        <v>20184415</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94</v>
      </c>
      <c r="AV8" s="424"/>
      <c r="AW8" s="424"/>
      <c r="AX8" s="424"/>
      <c r="AY8" s="425" t="s">
        <v>109</v>
      </c>
      <c r="AZ8" s="426"/>
      <c r="BA8" s="426"/>
      <c r="BB8" s="426"/>
      <c r="BC8" s="426"/>
      <c r="BD8" s="426"/>
      <c r="BE8" s="426"/>
      <c r="BF8" s="426"/>
      <c r="BG8" s="426"/>
      <c r="BH8" s="426"/>
      <c r="BI8" s="426"/>
      <c r="BJ8" s="426"/>
      <c r="BK8" s="426"/>
      <c r="BL8" s="426"/>
      <c r="BM8" s="427"/>
      <c r="BN8" s="391">
        <v>2844072</v>
      </c>
      <c r="BO8" s="392"/>
      <c r="BP8" s="392"/>
      <c r="BQ8" s="392"/>
      <c r="BR8" s="392"/>
      <c r="BS8" s="392"/>
      <c r="BT8" s="392"/>
      <c r="BU8" s="393"/>
      <c r="BV8" s="391">
        <v>1698364</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0.76</v>
      </c>
      <c r="CU8" s="432"/>
      <c r="CV8" s="432"/>
      <c r="CW8" s="432"/>
      <c r="CX8" s="432"/>
      <c r="CY8" s="432"/>
      <c r="CZ8" s="432"/>
      <c r="DA8" s="433"/>
      <c r="DB8" s="431">
        <v>0.78</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109932</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391">
        <v>1145708</v>
      </c>
      <c r="BO9" s="392"/>
      <c r="BP9" s="392"/>
      <c r="BQ9" s="392"/>
      <c r="BR9" s="392"/>
      <c r="BS9" s="392"/>
      <c r="BT9" s="392"/>
      <c r="BU9" s="393"/>
      <c r="BV9" s="391">
        <v>667371</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12.7</v>
      </c>
      <c r="CU9" s="389"/>
      <c r="CV9" s="389"/>
      <c r="CW9" s="389"/>
      <c r="CX9" s="389"/>
      <c r="CY9" s="389"/>
      <c r="CZ9" s="389"/>
      <c r="DA9" s="390"/>
      <c r="DB9" s="388">
        <v>13.3</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118</v>
      </c>
      <c r="M10" s="421"/>
      <c r="N10" s="421"/>
      <c r="O10" s="421"/>
      <c r="P10" s="421"/>
      <c r="Q10" s="422"/>
      <c r="R10" s="442">
        <v>108917</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120</v>
      </c>
      <c r="AV10" s="424"/>
      <c r="AW10" s="424"/>
      <c r="AX10" s="424"/>
      <c r="AY10" s="425" t="s">
        <v>121</v>
      </c>
      <c r="AZ10" s="426"/>
      <c r="BA10" s="426"/>
      <c r="BB10" s="426"/>
      <c r="BC10" s="426"/>
      <c r="BD10" s="426"/>
      <c r="BE10" s="426"/>
      <c r="BF10" s="426"/>
      <c r="BG10" s="426"/>
      <c r="BH10" s="426"/>
      <c r="BI10" s="426"/>
      <c r="BJ10" s="426"/>
      <c r="BK10" s="426"/>
      <c r="BL10" s="426"/>
      <c r="BM10" s="427"/>
      <c r="BN10" s="391">
        <v>849236</v>
      </c>
      <c r="BO10" s="392"/>
      <c r="BP10" s="392"/>
      <c r="BQ10" s="392"/>
      <c r="BR10" s="392"/>
      <c r="BS10" s="392"/>
      <c r="BT10" s="392"/>
      <c r="BU10" s="393"/>
      <c r="BV10" s="391">
        <v>515819</v>
      </c>
      <c r="BW10" s="392"/>
      <c r="BX10" s="392"/>
      <c r="BY10" s="392"/>
      <c r="BZ10" s="392"/>
      <c r="CA10" s="392"/>
      <c r="CB10" s="392"/>
      <c r="CC10" s="393"/>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123</v>
      </c>
      <c r="M11" s="446"/>
      <c r="N11" s="446"/>
      <c r="O11" s="446"/>
      <c r="P11" s="446"/>
      <c r="Q11" s="447"/>
      <c r="R11" s="448" t="s">
        <v>124</v>
      </c>
      <c r="S11" s="449"/>
      <c r="T11" s="449"/>
      <c r="U11" s="449"/>
      <c r="V11" s="450"/>
      <c r="W11" s="379"/>
      <c r="X11" s="380"/>
      <c r="Y11" s="380"/>
      <c r="Z11" s="380"/>
      <c r="AA11" s="380"/>
      <c r="AB11" s="380"/>
      <c r="AC11" s="380"/>
      <c r="AD11" s="380"/>
      <c r="AE11" s="380"/>
      <c r="AF11" s="380"/>
      <c r="AG11" s="380"/>
      <c r="AH11" s="380"/>
      <c r="AI11" s="380"/>
      <c r="AJ11" s="380"/>
      <c r="AK11" s="380"/>
      <c r="AL11" s="383"/>
      <c r="AM11" s="420" t="s">
        <v>125</v>
      </c>
      <c r="AN11" s="421"/>
      <c r="AO11" s="421"/>
      <c r="AP11" s="421"/>
      <c r="AQ11" s="421"/>
      <c r="AR11" s="421"/>
      <c r="AS11" s="421"/>
      <c r="AT11" s="422"/>
      <c r="AU11" s="423" t="s">
        <v>94</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129</v>
      </c>
      <c r="DC11" s="432"/>
      <c r="DD11" s="432"/>
      <c r="DE11" s="432"/>
      <c r="DF11" s="432"/>
      <c r="DG11" s="432"/>
      <c r="DH11" s="432"/>
      <c r="DI11" s="433"/>
    </row>
    <row r="12" spans="1:119" ht="18.75" customHeight="1" x14ac:dyDescent="0.2">
      <c r="A12" s="172"/>
      <c r="B12" s="451" t="s">
        <v>130</v>
      </c>
      <c r="C12" s="452"/>
      <c r="D12" s="452"/>
      <c r="E12" s="452"/>
      <c r="F12" s="452"/>
      <c r="G12" s="452"/>
      <c r="H12" s="452"/>
      <c r="I12" s="452"/>
      <c r="J12" s="452"/>
      <c r="K12" s="453"/>
      <c r="L12" s="460" t="s">
        <v>131</v>
      </c>
      <c r="M12" s="461"/>
      <c r="N12" s="461"/>
      <c r="O12" s="461"/>
      <c r="P12" s="461"/>
      <c r="Q12" s="462"/>
      <c r="R12" s="463">
        <v>109871</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120</v>
      </c>
      <c r="AV12" s="424"/>
      <c r="AW12" s="424"/>
      <c r="AX12" s="424"/>
      <c r="AY12" s="425" t="s">
        <v>135</v>
      </c>
      <c r="AZ12" s="426"/>
      <c r="BA12" s="426"/>
      <c r="BB12" s="426"/>
      <c r="BC12" s="426"/>
      <c r="BD12" s="426"/>
      <c r="BE12" s="426"/>
      <c r="BF12" s="426"/>
      <c r="BG12" s="426"/>
      <c r="BH12" s="426"/>
      <c r="BI12" s="426"/>
      <c r="BJ12" s="426"/>
      <c r="BK12" s="426"/>
      <c r="BL12" s="426"/>
      <c r="BM12" s="427"/>
      <c r="BN12" s="391">
        <v>732062</v>
      </c>
      <c r="BO12" s="392"/>
      <c r="BP12" s="392"/>
      <c r="BQ12" s="392"/>
      <c r="BR12" s="392"/>
      <c r="BS12" s="392"/>
      <c r="BT12" s="392"/>
      <c r="BU12" s="393"/>
      <c r="BV12" s="391">
        <v>1265616</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137</v>
      </c>
      <c r="CU12" s="432"/>
      <c r="CV12" s="432"/>
      <c r="CW12" s="432"/>
      <c r="CX12" s="432"/>
      <c r="CY12" s="432"/>
      <c r="CZ12" s="432"/>
      <c r="DA12" s="433"/>
      <c r="DB12" s="431" t="s">
        <v>129</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138</v>
      </c>
      <c r="N13" s="483"/>
      <c r="O13" s="483"/>
      <c r="P13" s="483"/>
      <c r="Q13" s="484"/>
      <c r="R13" s="475">
        <v>108138</v>
      </c>
      <c r="S13" s="476"/>
      <c r="T13" s="476"/>
      <c r="U13" s="476"/>
      <c r="V13" s="477"/>
      <c r="W13" s="407" t="s">
        <v>139</v>
      </c>
      <c r="X13" s="408"/>
      <c r="Y13" s="408"/>
      <c r="Z13" s="408"/>
      <c r="AA13" s="408"/>
      <c r="AB13" s="398"/>
      <c r="AC13" s="442">
        <v>729</v>
      </c>
      <c r="AD13" s="443"/>
      <c r="AE13" s="443"/>
      <c r="AF13" s="443"/>
      <c r="AG13" s="485"/>
      <c r="AH13" s="442">
        <v>827</v>
      </c>
      <c r="AI13" s="443"/>
      <c r="AJ13" s="443"/>
      <c r="AK13" s="443"/>
      <c r="AL13" s="444"/>
      <c r="AM13" s="420" t="s">
        <v>140</v>
      </c>
      <c r="AN13" s="421"/>
      <c r="AO13" s="421"/>
      <c r="AP13" s="421"/>
      <c r="AQ13" s="421"/>
      <c r="AR13" s="421"/>
      <c r="AS13" s="421"/>
      <c r="AT13" s="422"/>
      <c r="AU13" s="423" t="s">
        <v>141</v>
      </c>
      <c r="AV13" s="424"/>
      <c r="AW13" s="424"/>
      <c r="AX13" s="424"/>
      <c r="AY13" s="425" t="s">
        <v>142</v>
      </c>
      <c r="AZ13" s="426"/>
      <c r="BA13" s="426"/>
      <c r="BB13" s="426"/>
      <c r="BC13" s="426"/>
      <c r="BD13" s="426"/>
      <c r="BE13" s="426"/>
      <c r="BF13" s="426"/>
      <c r="BG13" s="426"/>
      <c r="BH13" s="426"/>
      <c r="BI13" s="426"/>
      <c r="BJ13" s="426"/>
      <c r="BK13" s="426"/>
      <c r="BL13" s="426"/>
      <c r="BM13" s="427"/>
      <c r="BN13" s="391">
        <v>1262882</v>
      </c>
      <c r="BO13" s="392"/>
      <c r="BP13" s="392"/>
      <c r="BQ13" s="392"/>
      <c r="BR13" s="392"/>
      <c r="BS13" s="392"/>
      <c r="BT13" s="392"/>
      <c r="BU13" s="393"/>
      <c r="BV13" s="391">
        <v>-82426</v>
      </c>
      <c r="BW13" s="392"/>
      <c r="BX13" s="392"/>
      <c r="BY13" s="392"/>
      <c r="BZ13" s="392"/>
      <c r="CA13" s="392"/>
      <c r="CB13" s="392"/>
      <c r="CC13" s="393"/>
      <c r="CD13" s="394" t="s">
        <v>143</v>
      </c>
      <c r="CE13" s="395"/>
      <c r="CF13" s="395"/>
      <c r="CG13" s="395"/>
      <c r="CH13" s="395"/>
      <c r="CI13" s="395"/>
      <c r="CJ13" s="395"/>
      <c r="CK13" s="395"/>
      <c r="CL13" s="395"/>
      <c r="CM13" s="395"/>
      <c r="CN13" s="395"/>
      <c r="CO13" s="395"/>
      <c r="CP13" s="395"/>
      <c r="CQ13" s="395"/>
      <c r="CR13" s="395"/>
      <c r="CS13" s="396"/>
      <c r="CT13" s="388">
        <v>4.7</v>
      </c>
      <c r="CU13" s="389"/>
      <c r="CV13" s="389"/>
      <c r="CW13" s="389"/>
      <c r="CX13" s="389"/>
      <c r="CY13" s="389"/>
      <c r="CZ13" s="389"/>
      <c r="DA13" s="390"/>
      <c r="DB13" s="388">
        <v>4.3</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144</v>
      </c>
      <c r="M14" s="473"/>
      <c r="N14" s="473"/>
      <c r="O14" s="473"/>
      <c r="P14" s="473"/>
      <c r="Q14" s="474"/>
      <c r="R14" s="475">
        <v>109943</v>
      </c>
      <c r="S14" s="476"/>
      <c r="T14" s="476"/>
      <c r="U14" s="476"/>
      <c r="V14" s="477"/>
      <c r="W14" s="381"/>
      <c r="X14" s="382"/>
      <c r="Y14" s="382"/>
      <c r="Z14" s="382"/>
      <c r="AA14" s="382"/>
      <c r="AB14" s="371"/>
      <c r="AC14" s="478">
        <v>1.6</v>
      </c>
      <c r="AD14" s="479"/>
      <c r="AE14" s="479"/>
      <c r="AF14" s="479"/>
      <c r="AG14" s="480"/>
      <c r="AH14" s="478">
        <v>1.7</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145</v>
      </c>
      <c r="CE14" s="487"/>
      <c r="CF14" s="487"/>
      <c r="CG14" s="487"/>
      <c r="CH14" s="487"/>
      <c r="CI14" s="487"/>
      <c r="CJ14" s="487"/>
      <c r="CK14" s="487"/>
      <c r="CL14" s="487"/>
      <c r="CM14" s="487"/>
      <c r="CN14" s="487"/>
      <c r="CO14" s="487"/>
      <c r="CP14" s="487"/>
      <c r="CQ14" s="487"/>
      <c r="CR14" s="487"/>
      <c r="CS14" s="488"/>
      <c r="CT14" s="489">
        <v>36.799999999999997</v>
      </c>
      <c r="CU14" s="490"/>
      <c r="CV14" s="490"/>
      <c r="CW14" s="490"/>
      <c r="CX14" s="490"/>
      <c r="CY14" s="490"/>
      <c r="CZ14" s="490"/>
      <c r="DA14" s="491"/>
      <c r="DB14" s="489">
        <v>32.1</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146</v>
      </c>
      <c r="N15" s="483"/>
      <c r="O15" s="483"/>
      <c r="P15" s="483"/>
      <c r="Q15" s="484"/>
      <c r="R15" s="475">
        <v>108237</v>
      </c>
      <c r="S15" s="476"/>
      <c r="T15" s="476"/>
      <c r="U15" s="476"/>
      <c r="V15" s="477"/>
      <c r="W15" s="407" t="s">
        <v>147</v>
      </c>
      <c r="X15" s="408"/>
      <c r="Y15" s="408"/>
      <c r="Z15" s="408"/>
      <c r="AA15" s="408"/>
      <c r="AB15" s="398"/>
      <c r="AC15" s="442">
        <v>8450</v>
      </c>
      <c r="AD15" s="443"/>
      <c r="AE15" s="443"/>
      <c r="AF15" s="443"/>
      <c r="AG15" s="485"/>
      <c r="AH15" s="442">
        <v>9884</v>
      </c>
      <c r="AI15" s="443"/>
      <c r="AJ15" s="443"/>
      <c r="AK15" s="443"/>
      <c r="AL15" s="444"/>
      <c r="AM15" s="420"/>
      <c r="AN15" s="421"/>
      <c r="AO15" s="421"/>
      <c r="AP15" s="421"/>
      <c r="AQ15" s="421"/>
      <c r="AR15" s="421"/>
      <c r="AS15" s="421"/>
      <c r="AT15" s="422"/>
      <c r="AU15" s="423"/>
      <c r="AV15" s="424"/>
      <c r="AW15" s="424"/>
      <c r="AX15" s="424"/>
      <c r="AY15" s="351" t="s">
        <v>148</v>
      </c>
      <c r="AZ15" s="352"/>
      <c r="BA15" s="352"/>
      <c r="BB15" s="352"/>
      <c r="BC15" s="352"/>
      <c r="BD15" s="352"/>
      <c r="BE15" s="352"/>
      <c r="BF15" s="352"/>
      <c r="BG15" s="352"/>
      <c r="BH15" s="352"/>
      <c r="BI15" s="352"/>
      <c r="BJ15" s="352"/>
      <c r="BK15" s="352"/>
      <c r="BL15" s="352"/>
      <c r="BM15" s="353"/>
      <c r="BN15" s="354">
        <v>12124207</v>
      </c>
      <c r="BO15" s="355"/>
      <c r="BP15" s="355"/>
      <c r="BQ15" s="355"/>
      <c r="BR15" s="355"/>
      <c r="BS15" s="355"/>
      <c r="BT15" s="355"/>
      <c r="BU15" s="356"/>
      <c r="BV15" s="354">
        <v>12274155</v>
      </c>
      <c r="BW15" s="355"/>
      <c r="BX15" s="355"/>
      <c r="BY15" s="355"/>
      <c r="BZ15" s="355"/>
      <c r="CA15" s="355"/>
      <c r="CB15" s="355"/>
      <c r="CC15" s="356"/>
      <c r="CD15" s="492" t="s">
        <v>149</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150</v>
      </c>
      <c r="M16" s="495"/>
      <c r="N16" s="495"/>
      <c r="O16" s="495"/>
      <c r="P16" s="495"/>
      <c r="Q16" s="496"/>
      <c r="R16" s="497" t="s">
        <v>151</v>
      </c>
      <c r="S16" s="498"/>
      <c r="T16" s="498"/>
      <c r="U16" s="498"/>
      <c r="V16" s="499"/>
      <c r="W16" s="381"/>
      <c r="X16" s="382"/>
      <c r="Y16" s="382"/>
      <c r="Z16" s="382"/>
      <c r="AA16" s="382"/>
      <c r="AB16" s="371"/>
      <c r="AC16" s="478">
        <v>18.600000000000001</v>
      </c>
      <c r="AD16" s="479"/>
      <c r="AE16" s="479"/>
      <c r="AF16" s="479"/>
      <c r="AG16" s="480"/>
      <c r="AH16" s="478">
        <v>20.7</v>
      </c>
      <c r="AI16" s="479"/>
      <c r="AJ16" s="479"/>
      <c r="AK16" s="479"/>
      <c r="AL16" s="481"/>
      <c r="AM16" s="420"/>
      <c r="AN16" s="421"/>
      <c r="AO16" s="421"/>
      <c r="AP16" s="421"/>
      <c r="AQ16" s="421"/>
      <c r="AR16" s="421"/>
      <c r="AS16" s="421"/>
      <c r="AT16" s="422"/>
      <c r="AU16" s="423"/>
      <c r="AV16" s="424"/>
      <c r="AW16" s="424"/>
      <c r="AX16" s="424"/>
      <c r="AY16" s="425" t="s">
        <v>152</v>
      </c>
      <c r="AZ16" s="426"/>
      <c r="BA16" s="426"/>
      <c r="BB16" s="426"/>
      <c r="BC16" s="426"/>
      <c r="BD16" s="426"/>
      <c r="BE16" s="426"/>
      <c r="BF16" s="426"/>
      <c r="BG16" s="426"/>
      <c r="BH16" s="426"/>
      <c r="BI16" s="426"/>
      <c r="BJ16" s="426"/>
      <c r="BK16" s="426"/>
      <c r="BL16" s="426"/>
      <c r="BM16" s="427"/>
      <c r="BN16" s="391">
        <v>16546862</v>
      </c>
      <c r="BO16" s="392"/>
      <c r="BP16" s="392"/>
      <c r="BQ16" s="392"/>
      <c r="BR16" s="392"/>
      <c r="BS16" s="392"/>
      <c r="BT16" s="392"/>
      <c r="BU16" s="393"/>
      <c r="BV16" s="391">
        <v>15755527</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153</v>
      </c>
      <c r="N17" s="503"/>
      <c r="O17" s="503"/>
      <c r="P17" s="503"/>
      <c r="Q17" s="504"/>
      <c r="R17" s="497" t="s">
        <v>151</v>
      </c>
      <c r="S17" s="498"/>
      <c r="T17" s="498"/>
      <c r="U17" s="498"/>
      <c r="V17" s="499"/>
      <c r="W17" s="407" t="s">
        <v>154</v>
      </c>
      <c r="X17" s="408"/>
      <c r="Y17" s="408"/>
      <c r="Z17" s="408"/>
      <c r="AA17" s="408"/>
      <c r="AB17" s="398"/>
      <c r="AC17" s="442">
        <v>36211</v>
      </c>
      <c r="AD17" s="443"/>
      <c r="AE17" s="443"/>
      <c r="AF17" s="443"/>
      <c r="AG17" s="485"/>
      <c r="AH17" s="442">
        <v>36927</v>
      </c>
      <c r="AI17" s="443"/>
      <c r="AJ17" s="443"/>
      <c r="AK17" s="443"/>
      <c r="AL17" s="444"/>
      <c r="AM17" s="420"/>
      <c r="AN17" s="421"/>
      <c r="AO17" s="421"/>
      <c r="AP17" s="421"/>
      <c r="AQ17" s="421"/>
      <c r="AR17" s="421"/>
      <c r="AS17" s="421"/>
      <c r="AT17" s="422"/>
      <c r="AU17" s="423"/>
      <c r="AV17" s="424"/>
      <c r="AW17" s="424"/>
      <c r="AX17" s="424"/>
      <c r="AY17" s="425" t="s">
        <v>155</v>
      </c>
      <c r="AZ17" s="426"/>
      <c r="BA17" s="426"/>
      <c r="BB17" s="426"/>
      <c r="BC17" s="426"/>
      <c r="BD17" s="426"/>
      <c r="BE17" s="426"/>
      <c r="BF17" s="426"/>
      <c r="BG17" s="426"/>
      <c r="BH17" s="426"/>
      <c r="BI17" s="426"/>
      <c r="BJ17" s="426"/>
      <c r="BK17" s="426"/>
      <c r="BL17" s="426"/>
      <c r="BM17" s="427"/>
      <c r="BN17" s="391">
        <v>15289490</v>
      </c>
      <c r="BO17" s="392"/>
      <c r="BP17" s="392"/>
      <c r="BQ17" s="392"/>
      <c r="BR17" s="392"/>
      <c r="BS17" s="392"/>
      <c r="BT17" s="392"/>
      <c r="BU17" s="393"/>
      <c r="BV17" s="391">
        <v>15503213</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156</v>
      </c>
      <c r="C18" s="434"/>
      <c r="D18" s="434"/>
      <c r="E18" s="514"/>
      <c r="F18" s="514"/>
      <c r="G18" s="514"/>
      <c r="H18" s="514"/>
      <c r="I18" s="514"/>
      <c r="J18" s="514"/>
      <c r="K18" s="514"/>
      <c r="L18" s="515">
        <v>21.08</v>
      </c>
      <c r="M18" s="515"/>
      <c r="N18" s="515"/>
      <c r="O18" s="515"/>
      <c r="P18" s="515"/>
      <c r="Q18" s="515"/>
      <c r="R18" s="516"/>
      <c r="S18" s="516"/>
      <c r="T18" s="516"/>
      <c r="U18" s="516"/>
      <c r="V18" s="517"/>
      <c r="W18" s="409"/>
      <c r="X18" s="410"/>
      <c r="Y18" s="410"/>
      <c r="Z18" s="410"/>
      <c r="AA18" s="410"/>
      <c r="AB18" s="401"/>
      <c r="AC18" s="518">
        <v>79.8</v>
      </c>
      <c r="AD18" s="519"/>
      <c r="AE18" s="519"/>
      <c r="AF18" s="519"/>
      <c r="AG18" s="520"/>
      <c r="AH18" s="518">
        <v>77.5</v>
      </c>
      <c r="AI18" s="519"/>
      <c r="AJ18" s="519"/>
      <c r="AK18" s="519"/>
      <c r="AL18" s="521"/>
      <c r="AM18" s="420"/>
      <c r="AN18" s="421"/>
      <c r="AO18" s="421"/>
      <c r="AP18" s="421"/>
      <c r="AQ18" s="421"/>
      <c r="AR18" s="421"/>
      <c r="AS18" s="421"/>
      <c r="AT18" s="422"/>
      <c r="AU18" s="423"/>
      <c r="AV18" s="424"/>
      <c r="AW18" s="424"/>
      <c r="AX18" s="424"/>
      <c r="AY18" s="425" t="s">
        <v>157</v>
      </c>
      <c r="AZ18" s="426"/>
      <c r="BA18" s="426"/>
      <c r="BB18" s="426"/>
      <c r="BC18" s="426"/>
      <c r="BD18" s="426"/>
      <c r="BE18" s="426"/>
      <c r="BF18" s="426"/>
      <c r="BG18" s="426"/>
      <c r="BH18" s="426"/>
      <c r="BI18" s="426"/>
      <c r="BJ18" s="426"/>
      <c r="BK18" s="426"/>
      <c r="BL18" s="426"/>
      <c r="BM18" s="427"/>
      <c r="BN18" s="391">
        <v>20825571</v>
      </c>
      <c r="BO18" s="392"/>
      <c r="BP18" s="392"/>
      <c r="BQ18" s="392"/>
      <c r="BR18" s="392"/>
      <c r="BS18" s="392"/>
      <c r="BT18" s="392"/>
      <c r="BU18" s="393"/>
      <c r="BV18" s="391">
        <v>20010000</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158</v>
      </c>
      <c r="C19" s="434"/>
      <c r="D19" s="434"/>
      <c r="E19" s="514"/>
      <c r="F19" s="514"/>
      <c r="G19" s="514"/>
      <c r="H19" s="514"/>
      <c r="I19" s="514"/>
      <c r="J19" s="514"/>
      <c r="K19" s="514"/>
      <c r="L19" s="522">
        <v>5215</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159</v>
      </c>
      <c r="AZ19" s="426"/>
      <c r="BA19" s="426"/>
      <c r="BB19" s="426"/>
      <c r="BC19" s="426"/>
      <c r="BD19" s="426"/>
      <c r="BE19" s="426"/>
      <c r="BF19" s="426"/>
      <c r="BG19" s="426"/>
      <c r="BH19" s="426"/>
      <c r="BI19" s="426"/>
      <c r="BJ19" s="426"/>
      <c r="BK19" s="426"/>
      <c r="BL19" s="426"/>
      <c r="BM19" s="427"/>
      <c r="BN19" s="391">
        <v>28664541</v>
      </c>
      <c r="BO19" s="392"/>
      <c r="BP19" s="392"/>
      <c r="BQ19" s="392"/>
      <c r="BR19" s="392"/>
      <c r="BS19" s="392"/>
      <c r="BT19" s="392"/>
      <c r="BU19" s="393"/>
      <c r="BV19" s="391">
        <v>25943912</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160</v>
      </c>
      <c r="C20" s="434"/>
      <c r="D20" s="434"/>
      <c r="E20" s="514"/>
      <c r="F20" s="514"/>
      <c r="G20" s="514"/>
      <c r="H20" s="514"/>
      <c r="I20" s="514"/>
      <c r="J20" s="514"/>
      <c r="K20" s="514"/>
      <c r="L20" s="522">
        <v>47146</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162</v>
      </c>
      <c r="C22" s="535"/>
      <c r="D22" s="536"/>
      <c r="E22" s="403" t="s">
        <v>1</v>
      </c>
      <c r="F22" s="408"/>
      <c r="G22" s="408"/>
      <c r="H22" s="408"/>
      <c r="I22" s="408"/>
      <c r="J22" s="408"/>
      <c r="K22" s="398"/>
      <c r="L22" s="403" t="s">
        <v>163</v>
      </c>
      <c r="M22" s="408"/>
      <c r="N22" s="408"/>
      <c r="O22" s="408"/>
      <c r="P22" s="398"/>
      <c r="Q22" s="566" t="s">
        <v>164</v>
      </c>
      <c r="R22" s="567"/>
      <c r="S22" s="567"/>
      <c r="T22" s="567"/>
      <c r="U22" s="567"/>
      <c r="V22" s="568"/>
      <c r="W22" s="534" t="s">
        <v>165</v>
      </c>
      <c r="X22" s="535"/>
      <c r="Y22" s="536"/>
      <c r="Z22" s="403" t="s">
        <v>1</v>
      </c>
      <c r="AA22" s="408"/>
      <c r="AB22" s="408"/>
      <c r="AC22" s="408"/>
      <c r="AD22" s="408"/>
      <c r="AE22" s="408"/>
      <c r="AF22" s="408"/>
      <c r="AG22" s="398"/>
      <c r="AH22" s="572" t="s">
        <v>166</v>
      </c>
      <c r="AI22" s="408"/>
      <c r="AJ22" s="408"/>
      <c r="AK22" s="408"/>
      <c r="AL22" s="398"/>
      <c r="AM22" s="572" t="s">
        <v>167</v>
      </c>
      <c r="AN22" s="573"/>
      <c r="AO22" s="573"/>
      <c r="AP22" s="573"/>
      <c r="AQ22" s="573"/>
      <c r="AR22" s="574"/>
      <c r="AS22" s="566" t="s">
        <v>164</v>
      </c>
      <c r="AT22" s="567"/>
      <c r="AU22" s="567"/>
      <c r="AV22" s="567"/>
      <c r="AW22" s="567"/>
      <c r="AX22" s="578"/>
      <c r="AY22" s="351" t="s">
        <v>168</v>
      </c>
      <c r="AZ22" s="352"/>
      <c r="BA22" s="352"/>
      <c r="BB22" s="352"/>
      <c r="BC22" s="352"/>
      <c r="BD22" s="352"/>
      <c r="BE22" s="352"/>
      <c r="BF22" s="352"/>
      <c r="BG22" s="352"/>
      <c r="BH22" s="352"/>
      <c r="BI22" s="352"/>
      <c r="BJ22" s="352"/>
      <c r="BK22" s="352"/>
      <c r="BL22" s="352"/>
      <c r="BM22" s="353"/>
      <c r="BN22" s="354">
        <v>38146598</v>
      </c>
      <c r="BO22" s="355"/>
      <c r="BP22" s="355"/>
      <c r="BQ22" s="355"/>
      <c r="BR22" s="355"/>
      <c r="BS22" s="355"/>
      <c r="BT22" s="355"/>
      <c r="BU22" s="356"/>
      <c r="BV22" s="354">
        <v>37637580</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169</v>
      </c>
      <c r="AZ23" s="426"/>
      <c r="BA23" s="426"/>
      <c r="BB23" s="426"/>
      <c r="BC23" s="426"/>
      <c r="BD23" s="426"/>
      <c r="BE23" s="426"/>
      <c r="BF23" s="426"/>
      <c r="BG23" s="426"/>
      <c r="BH23" s="426"/>
      <c r="BI23" s="426"/>
      <c r="BJ23" s="426"/>
      <c r="BK23" s="426"/>
      <c r="BL23" s="426"/>
      <c r="BM23" s="427"/>
      <c r="BN23" s="391">
        <v>32042254</v>
      </c>
      <c r="BO23" s="392"/>
      <c r="BP23" s="392"/>
      <c r="BQ23" s="392"/>
      <c r="BR23" s="392"/>
      <c r="BS23" s="392"/>
      <c r="BT23" s="392"/>
      <c r="BU23" s="393"/>
      <c r="BV23" s="391">
        <v>31891893</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170</v>
      </c>
      <c r="F24" s="421"/>
      <c r="G24" s="421"/>
      <c r="H24" s="421"/>
      <c r="I24" s="421"/>
      <c r="J24" s="421"/>
      <c r="K24" s="422"/>
      <c r="L24" s="442">
        <v>1</v>
      </c>
      <c r="M24" s="443"/>
      <c r="N24" s="443"/>
      <c r="O24" s="443"/>
      <c r="P24" s="485"/>
      <c r="Q24" s="442">
        <v>9000</v>
      </c>
      <c r="R24" s="443"/>
      <c r="S24" s="443"/>
      <c r="T24" s="443"/>
      <c r="U24" s="443"/>
      <c r="V24" s="485"/>
      <c r="W24" s="537"/>
      <c r="X24" s="538"/>
      <c r="Y24" s="539"/>
      <c r="Z24" s="441" t="s">
        <v>171</v>
      </c>
      <c r="AA24" s="421"/>
      <c r="AB24" s="421"/>
      <c r="AC24" s="421"/>
      <c r="AD24" s="421"/>
      <c r="AE24" s="421"/>
      <c r="AF24" s="421"/>
      <c r="AG24" s="422"/>
      <c r="AH24" s="442">
        <v>682</v>
      </c>
      <c r="AI24" s="443"/>
      <c r="AJ24" s="443"/>
      <c r="AK24" s="443"/>
      <c r="AL24" s="485"/>
      <c r="AM24" s="442">
        <v>2047364</v>
      </c>
      <c r="AN24" s="443"/>
      <c r="AO24" s="443"/>
      <c r="AP24" s="443"/>
      <c r="AQ24" s="443"/>
      <c r="AR24" s="485"/>
      <c r="AS24" s="442">
        <v>3002</v>
      </c>
      <c r="AT24" s="443"/>
      <c r="AU24" s="443"/>
      <c r="AV24" s="443"/>
      <c r="AW24" s="443"/>
      <c r="AX24" s="444"/>
      <c r="AY24" s="507" t="s">
        <v>172</v>
      </c>
      <c r="AZ24" s="508"/>
      <c r="BA24" s="508"/>
      <c r="BB24" s="508"/>
      <c r="BC24" s="508"/>
      <c r="BD24" s="508"/>
      <c r="BE24" s="508"/>
      <c r="BF24" s="508"/>
      <c r="BG24" s="508"/>
      <c r="BH24" s="508"/>
      <c r="BI24" s="508"/>
      <c r="BJ24" s="508"/>
      <c r="BK24" s="508"/>
      <c r="BL24" s="508"/>
      <c r="BM24" s="509"/>
      <c r="BN24" s="391">
        <v>20575219</v>
      </c>
      <c r="BO24" s="392"/>
      <c r="BP24" s="392"/>
      <c r="BQ24" s="392"/>
      <c r="BR24" s="392"/>
      <c r="BS24" s="392"/>
      <c r="BT24" s="392"/>
      <c r="BU24" s="393"/>
      <c r="BV24" s="391">
        <v>20460989</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173</v>
      </c>
      <c r="F25" s="421"/>
      <c r="G25" s="421"/>
      <c r="H25" s="421"/>
      <c r="I25" s="421"/>
      <c r="J25" s="421"/>
      <c r="K25" s="422"/>
      <c r="L25" s="442">
        <v>1</v>
      </c>
      <c r="M25" s="443"/>
      <c r="N25" s="443"/>
      <c r="O25" s="443"/>
      <c r="P25" s="485"/>
      <c r="Q25" s="442">
        <v>7800</v>
      </c>
      <c r="R25" s="443"/>
      <c r="S25" s="443"/>
      <c r="T25" s="443"/>
      <c r="U25" s="443"/>
      <c r="V25" s="485"/>
      <c r="W25" s="537"/>
      <c r="X25" s="538"/>
      <c r="Y25" s="539"/>
      <c r="Z25" s="441" t="s">
        <v>174</v>
      </c>
      <c r="AA25" s="421"/>
      <c r="AB25" s="421"/>
      <c r="AC25" s="421"/>
      <c r="AD25" s="421"/>
      <c r="AE25" s="421"/>
      <c r="AF25" s="421"/>
      <c r="AG25" s="422"/>
      <c r="AH25" s="442">
        <v>144</v>
      </c>
      <c r="AI25" s="443"/>
      <c r="AJ25" s="443"/>
      <c r="AK25" s="443"/>
      <c r="AL25" s="485"/>
      <c r="AM25" s="442">
        <v>434880</v>
      </c>
      <c r="AN25" s="443"/>
      <c r="AO25" s="443"/>
      <c r="AP25" s="443"/>
      <c r="AQ25" s="443"/>
      <c r="AR25" s="485"/>
      <c r="AS25" s="442">
        <v>3020</v>
      </c>
      <c r="AT25" s="443"/>
      <c r="AU25" s="443"/>
      <c r="AV25" s="443"/>
      <c r="AW25" s="443"/>
      <c r="AX25" s="444"/>
      <c r="AY25" s="351" t="s">
        <v>175</v>
      </c>
      <c r="AZ25" s="352"/>
      <c r="BA25" s="352"/>
      <c r="BB25" s="352"/>
      <c r="BC25" s="352"/>
      <c r="BD25" s="352"/>
      <c r="BE25" s="352"/>
      <c r="BF25" s="352"/>
      <c r="BG25" s="352"/>
      <c r="BH25" s="352"/>
      <c r="BI25" s="352"/>
      <c r="BJ25" s="352"/>
      <c r="BK25" s="352"/>
      <c r="BL25" s="352"/>
      <c r="BM25" s="353"/>
      <c r="BN25" s="354">
        <v>5864657</v>
      </c>
      <c r="BO25" s="355"/>
      <c r="BP25" s="355"/>
      <c r="BQ25" s="355"/>
      <c r="BR25" s="355"/>
      <c r="BS25" s="355"/>
      <c r="BT25" s="355"/>
      <c r="BU25" s="356"/>
      <c r="BV25" s="354">
        <v>6609467</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176</v>
      </c>
      <c r="F26" s="421"/>
      <c r="G26" s="421"/>
      <c r="H26" s="421"/>
      <c r="I26" s="421"/>
      <c r="J26" s="421"/>
      <c r="K26" s="422"/>
      <c r="L26" s="442">
        <v>1</v>
      </c>
      <c r="M26" s="443"/>
      <c r="N26" s="443"/>
      <c r="O26" s="443"/>
      <c r="P26" s="485"/>
      <c r="Q26" s="442">
        <v>7050</v>
      </c>
      <c r="R26" s="443"/>
      <c r="S26" s="443"/>
      <c r="T26" s="443"/>
      <c r="U26" s="443"/>
      <c r="V26" s="485"/>
      <c r="W26" s="537"/>
      <c r="X26" s="538"/>
      <c r="Y26" s="539"/>
      <c r="Z26" s="441" t="s">
        <v>177</v>
      </c>
      <c r="AA26" s="543"/>
      <c r="AB26" s="543"/>
      <c r="AC26" s="543"/>
      <c r="AD26" s="543"/>
      <c r="AE26" s="543"/>
      <c r="AF26" s="543"/>
      <c r="AG26" s="544"/>
      <c r="AH26" s="442">
        <v>6</v>
      </c>
      <c r="AI26" s="443"/>
      <c r="AJ26" s="443"/>
      <c r="AK26" s="443"/>
      <c r="AL26" s="485"/>
      <c r="AM26" s="442">
        <v>22422</v>
      </c>
      <c r="AN26" s="443"/>
      <c r="AO26" s="443"/>
      <c r="AP26" s="443"/>
      <c r="AQ26" s="443"/>
      <c r="AR26" s="485"/>
      <c r="AS26" s="442">
        <v>3737</v>
      </c>
      <c r="AT26" s="443"/>
      <c r="AU26" s="443"/>
      <c r="AV26" s="443"/>
      <c r="AW26" s="443"/>
      <c r="AX26" s="444"/>
      <c r="AY26" s="394" t="s">
        <v>178</v>
      </c>
      <c r="AZ26" s="395"/>
      <c r="BA26" s="395"/>
      <c r="BB26" s="395"/>
      <c r="BC26" s="395"/>
      <c r="BD26" s="395"/>
      <c r="BE26" s="395"/>
      <c r="BF26" s="395"/>
      <c r="BG26" s="395"/>
      <c r="BH26" s="395"/>
      <c r="BI26" s="395"/>
      <c r="BJ26" s="395"/>
      <c r="BK26" s="395"/>
      <c r="BL26" s="395"/>
      <c r="BM26" s="396"/>
      <c r="BN26" s="391" t="s">
        <v>179</v>
      </c>
      <c r="BO26" s="392"/>
      <c r="BP26" s="392"/>
      <c r="BQ26" s="392"/>
      <c r="BR26" s="392"/>
      <c r="BS26" s="392"/>
      <c r="BT26" s="392"/>
      <c r="BU26" s="393"/>
      <c r="BV26" s="391" t="s">
        <v>179</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180</v>
      </c>
      <c r="F27" s="421"/>
      <c r="G27" s="421"/>
      <c r="H27" s="421"/>
      <c r="I27" s="421"/>
      <c r="J27" s="421"/>
      <c r="K27" s="422"/>
      <c r="L27" s="442">
        <v>1</v>
      </c>
      <c r="M27" s="443"/>
      <c r="N27" s="443"/>
      <c r="O27" s="443"/>
      <c r="P27" s="485"/>
      <c r="Q27" s="442">
        <v>5050</v>
      </c>
      <c r="R27" s="443"/>
      <c r="S27" s="443"/>
      <c r="T27" s="443"/>
      <c r="U27" s="443"/>
      <c r="V27" s="485"/>
      <c r="W27" s="537"/>
      <c r="X27" s="538"/>
      <c r="Y27" s="539"/>
      <c r="Z27" s="441" t="s">
        <v>181</v>
      </c>
      <c r="AA27" s="421"/>
      <c r="AB27" s="421"/>
      <c r="AC27" s="421"/>
      <c r="AD27" s="421"/>
      <c r="AE27" s="421"/>
      <c r="AF27" s="421"/>
      <c r="AG27" s="422"/>
      <c r="AH27" s="442">
        <v>12</v>
      </c>
      <c r="AI27" s="443"/>
      <c r="AJ27" s="443"/>
      <c r="AK27" s="443"/>
      <c r="AL27" s="485"/>
      <c r="AM27" s="442">
        <v>44880</v>
      </c>
      <c r="AN27" s="443"/>
      <c r="AO27" s="443"/>
      <c r="AP27" s="443"/>
      <c r="AQ27" s="443"/>
      <c r="AR27" s="485"/>
      <c r="AS27" s="442">
        <v>3740</v>
      </c>
      <c r="AT27" s="443"/>
      <c r="AU27" s="443"/>
      <c r="AV27" s="443"/>
      <c r="AW27" s="443"/>
      <c r="AX27" s="444"/>
      <c r="AY27" s="486" t="s">
        <v>182</v>
      </c>
      <c r="AZ27" s="487"/>
      <c r="BA27" s="487"/>
      <c r="BB27" s="487"/>
      <c r="BC27" s="487"/>
      <c r="BD27" s="487"/>
      <c r="BE27" s="487"/>
      <c r="BF27" s="487"/>
      <c r="BG27" s="487"/>
      <c r="BH27" s="487"/>
      <c r="BI27" s="487"/>
      <c r="BJ27" s="487"/>
      <c r="BK27" s="487"/>
      <c r="BL27" s="487"/>
      <c r="BM27" s="488"/>
      <c r="BN27" s="510">
        <v>1560000</v>
      </c>
      <c r="BO27" s="511"/>
      <c r="BP27" s="511"/>
      <c r="BQ27" s="511"/>
      <c r="BR27" s="511"/>
      <c r="BS27" s="511"/>
      <c r="BT27" s="511"/>
      <c r="BU27" s="512"/>
      <c r="BV27" s="510">
        <v>1560000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183</v>
      </c>
      <c r="F28" s="421"/>
      <c r="G28" s="421"/>
      <c r="H28" s="421"/>
      <c r="I28" s="421"/>
      <c r="J28" s="421"/>
      <c r="K28" s="422"/>
      <c r="L28" s="442">
        <v>1</v>
      </c>
      <c r="M28" s="443"/>
      <c r="N28" s="443"/>
      <c r="O28" s="443"/>
      <c r="P28" s="485"/>
      <c r="Q28" s="442">
        <v>4550</v>
      </c>
      <c r="R28" s="443"/>
      <c r="S28" s="443"/>
      <c r="T28" s="443"/>
      <c r="U28" s="443"/>
      <c r="V28" s="485"/>
      <c r="W28" s="537"/>
      <c r="X28" s="538"/>
      <c r="Y28" s="539"/>
      <c r="Z28" s="441" t="s">
        <v>184</v>
      </c>
      <c r="AA28" s="421"/>
      <c r="AB28" s="421"/>
      <c r="AC28" s="421"/>
      <c r="AD28" s="421"/>
      <c r="AE28" s="421"/>
      <c r="AF28" s="421"/>
      <c r="AG28" s="422"/>
      <c r="AH28" s="442" t="s">
        <v>179</v>
      </c>
      <c r="AI28" s="443"/>
      <c r="AJ28" s="443"/>
      <c r="AK28" s="443"/>
      <c r="AL28" s="485"/>
      <c r="AM28" s="442" t="s">
        <v>179</v>
      </c>
      <c r="AN28" s="443"/>
      <c r="AO28" s="443"/>
      <c r="AP28" s="443"/>
      <c r="AQ28" s="443"/>
      <c r="AR28" s="485"/>
      <c r="AS28" s="442" t="s">
        <v>179</v>
      </c>
      <c r="AT28" s="443"/>
      <c r="AU28" s="443"/>
      <c r="AV28" s="443"/>
      <c r="AW28" s="443"/>
      <c r="AX28" s="444"/>
      <c r="AY28" s="545" t="s">
        <v>185</v>
      </c>
      <c r="AZ28" s="546"/>
      <c r="BA28" s="546"/>
      <c r="BB28" s="547"/>
      <c r="BC28" s="351" t="s">
        <v>48</v>
      </c>
      <c r="BD28" s="352"/>
      <c r="BE28" s="352"/>
      <c r="BF28" s="352"/>
      <c r="BG28" s="352"/>
      <c r="BH28" s="352"/>
      <c r="BI28" s="352"/>
      <c r="BJ28" s="352"/>
      <c r="BK28" s="352"/>
      <c r="BL28" s="352"/>
      <c r="BM28" s="353"/>
      <c r="BN28" s="354">
        <v>1864443</v>
      </c>
      <c r="BO28" s="355"/>
      <c r="BP28" s="355"/>
      <c r="BQ28" s="355"/>
      <c r="BR28" s="355"/>
      <c r="BS28" s="355"/>
      <c r="BT28" s="355"/>
      <c r="BU28" s="356"/>
      <c r="BV28" s="354">
        <v>1747269</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186</v>
      </c>
      <c r="F29" s="421"/>
      <c r="G29" s="421"/>
      <c r="H29" s="421"/>
      <c r="I29" s="421"/>
      <c r="J29" s="421"/>
      <c r="K29" s="422"/>
      <c r="L29" s="442">
        <v>22</v>
      </c>
      <c r="M29" s="443"/>
      <c r="N29" s="443"/>
      <c r="O29" s="443"/>
      <c r="P29" s="485"/>
      <c r="Q29" s="442">
        <v>4300</v>
      </c>
      <c r="R29" s="443"/>
      <c r="S29" s="443"/>
      <c r="T29" s="443"/>
      <c r="U29" s="443"/>
      <c r="V29" s="485"/>
      <c r="W29" s="540"/>
      <c r="X29" s="541"/>
      <c r="Y29" s="542"/>
      <c r="Z29" s="441" t="s">
        <v>187</v>
      </c>
      <c r="AA29" s="421"/>
      <c r="AB29" s="421"/>
      <c r="AC29" s="421"/>
      <c r="AD29" s="421"/>
      <c r="AE29" s="421"/>
      <c r="AF29" s="421"/>
      <c r="AG29" s="422"/>
      <c r="AH29" s="442">
        <v>694</v>
      </c>
      <c r="AI29" s="443"/>
      <c r="AJ29" s="443"/>
      <c r="AK29" s="443"/>
      <c r="AL29" s="485"/>
      <c r="AM29" s="442">
        <v>2092244</v>
      </c>
      <c r="AN29" s="443"/>
      <c r="AO29" s="443"/>
      <c r="AP29" s="443"/>
      <c r="AQ29" s="443"/>
      <c r="AR29" s="485"/>
      <c r="AS29" s="442">
        <v>3015</v>
      </c>
      <c r="AT29" s="443"/>
      <c r="AU29" s="443"/>
      <c r="AV29" s="443"/>
      <c r="AW29" s="443"/>
      <c r="AX29" s="444"/>
      <c r="AY29" s="548"/>
      <c r="AZ29" s="549"/>
      <c r="BA29" s="549"/>
      <c r="BB29" s="550"/>
      <c r="BC29" s="425" t="s">
        <v>188</v>
      </c>
      <c r="BD29" s="426"/>
      <c r="BE29" s="426"/>
      <c r="BF29" s="426"/>
      <c r="BG29" s="426"/>
      <c r="BH29" s="426"/>
      <c r="BI29" s="426"/>
      <c r="BJ29" s="426"/>
      <c r="BK29" s="426"/>
      <c r="BL29" s="426"/>
      <c r="BM29" s="427"/>
      <c r="BN29" s="391">
        <v>2127696</v>
      </c>
      <c r="BO29" s="392"/>
      <c r="BP29" s="392"/>
      <c r="BQ29" s="392"/>
      <c r="BR29" s="392"/>
      <c r="BS29" s="392"/>
      <c r="BT29" s="392"/>
      <c r="BU29" s="393"/>
      <c r="BV29" s="391">
        <v>2119994</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189</v>
      </c>
      <c r="X30" s="559"/>
      <c r="Y30" s="559"/>
      <c r="Z30" s="559"/>
      <c r="AA30" s="559"/>
      <c r="AB30" s="559"/>
      <c r="AC30" s="559"/>
      <c r="AD30" s="559"/>
      <c r="AE30" s="559"/>
      <c r="AF30" s="559"/>
      <c r="AG30" s="560"/>
      <c r="AH30" s="518">
        <v>100.9</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845398</v>
      </c>
      <c r="BO30" s="511"/>
      <c r="BP30" s="511"/>
      <c r="BQ30" s="511"/>
      <c r="BR30" s="511"/>
      <c r="BS30" s="511"/>
      <c r="BT30" s="511"/>
      <c r="BU30" s="512"/>
      <c r="BV30" s="510">
        <v>829647</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190</v>
      </c>
      <c r="D32" s="554"/>
      <c r="E32" s="554"/>
      <c r="F32" s="554"/>
      <c r="G32" s="554"/>
      <c r="H32" s="554"/>
      <c r="I32" s="554"/>
      <c r="J32" s="554"/>
      <c r="K32" s="554"/>
      <c r="L32" s="554"/>
      <c r="M32" s="554"/>
      <c r="N32" s="554"/>
      <c r="O32" s="554"/>
      <c r="P32" s="554"/>
      <c r="Q32" s="554"/>
      <c r="R32" s="554"/>
      <c r="S32" s="554"/>
      <c r="U32" s="395" t="s">
        <v>191</v>
      </c>
      <c r="V32" s="395"/>
      <c r="W32" s="395"/>
      <c r="X32" s="395"/>
      <c r="Y32" s="395"/>
      <c r="Z32" s="395"/>
      <c r="AA32" s="395"/>
      <c r="AB32" s="395"/>
      <c r="AC32" s="395"/>
      <c r="AD32" s="395"/>
      <c r="AE32" s="395"/>
      <c r="AF32" s="395"/>
      <c r="AG32" s="395"/>
      <c r="AH32" s="395"/>
      <c r="AI32" s="395"/>
      <c r="AJ32" s="395"/>
      <c r="AK32" s="395"/>
      <c r="AM32" s="395" t="s">
        <v>192</v>
      </c>
      <c r="AN32" s="395"/>
      <c r="AO32" s="395"/>
      <c r="AP32" s="395"/>
      <c r="AQ32" s="395"/>
      <c r="AR32" s="395"/>
      <c r="AS32" s="395"/>
      <c r="AT32" s="395"/>
      <c r="AU32" s="395"/>
      <c r="AV32" s="395"/>
      <c r="AW32" s="395"/>
      <c r="AX32" s="395"/>
      <c r="AY32" s="395"/>
      <c r="AZ32" s="395"/>
      <c r="BA32" s="395"/>
      <c r="BB32" s="395"/>
      <c r="BC32" s="395"/>
      <c r="BE32" s="395" t="s">
        <v>193</v>
      </c>
      <c r="BF32" s="395"/>
      <c r="BG32" s="395"/>
      <c r="BH32" s="395"/>
      <c r="BI32" s="395"/>
      <c r="BJ32" s="395"/>
      <c r="BK32" s="395"/>
      <c r="BL32" s="395"/>
      <c r="BM32" s="395"/>
      <c r="BN32" s="395"/>
      <c r="BO32" s="395"/>
      <c r="BP32" s="395"/>
      <c r="BQ32" s="395"/>
      <c r="BR32" s="395"/>
      <c r="BS32" s="395"/>
      <c r="BT32" s="395"/>
      <c r="BU32" s="395"/>
      <c r="BW32" s="395" t="s">
        <v>194</v>
      </c>
      <c r="BX32" s="395"/>
      <c r="BY32" s="395"/>
      <c r="BZ32" s="395"/>
      <c r="CA32" s="395"/>
      <c r="CB32" s="395"/>
      <c r="CC32" s="395"/>
      <c r="CD32" s="395"/>
      <c r="CE32" s="395"/>
      <c r="CF32" s="395"/>
      <c r="CG32" s="395"/>
      <c r="CH32" s="395"/>
      <c r="CI32" s="395"/>
      <c r="CJ32" s="395"/>
      <c r="CK32" s="395"/>
      <c r="CL32" s="395"/>
      <c r="CM32" s="395"/>
      <c r="CO32" s="395" t="s">
        <v>195</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196</v>
      </c>
      <c r="D33" s="415"/>
      <c r="E33" s="380" t="s">
        <v>197</v>
      </c>
      <c r="F33" s="380"/>
      <c r="G33" s="380"/>
      <c r="H33" s="380"/>
      <c r="I33" s="380"/>
      <c r="J33" s="380"/>
      <c r="K33" s="380"/>
      <c r="L33" s="380"/>
      <c r="M33" s="380"/>
      <c r="N33" s="380"/>
      <c r="O33" s="380"/>
      <c r="P33" s="380"/>
      <c r="Q33" s="380"/>
      <c r="R33" s="380"/>
      <c r="S33" s="380"/>
      <c r="T33" s="197"/>
      <c r="U33" s="415" t="s">
        <v>196</v>
      </c>
      <c r="V33" s="415"/>
      <c r="W33" s="380" t="s">
        <v>197</v>
      </c>
      <c r="X33" s="380"/>
      <c r="Y33" s="380"/>
      <c r="Z33" s="380"/>
      <c r="AA33" s="380"/>
      <c r="AB33" s="380"/>
      <c r="AC33" s="380"/>
      <c r="AD33" s="380"/>
      <c r="AE33" s="380"/>
      <c r="AF33" s="380"/>
      <c r="AG33" s="380"/>
      <c r="AH33" s="380"/>
      <c r="AI33" s="380"/>
      <c r="AJ33" s="380"/>
      <c r="AK33" s="380"/>
      <c r="AL33" s="197"/>
      <c r="AM33" s="415" t="s">
        <v>196</v>
      </c>
      <c r="AN33" s="415"/>
      <c r="AO33" s="380" t="s">
        <v>197</v>
      </c>
      <c r="AP33" s="380"/>
      <c r="AQ33" s="380"/>
      <c r="AR33" s="380"/>
      <c r="AS33" s="380"/>
      <c r="AT33" s="380"/>
      <c r="AU33" s="380"/>
      <c r="AV33" s="380"/>
      <c r="AW33" s="380"/>
      <c r="AX33" s="380"/>
      <c r="AY33" s="380"/>
      <c r="AZ33" s="380"/>
      <c r="BA33" s="380"/>
      <c r="BB33" s="380"/>
      <c r="BC33" s="380"/>
      <c r="BD33" s="198"/>
      <c r="BE33" s="380" t="s">
        <v>198</v>
      </c>
      <c r="BF33" s="380"/>
      <c r="BG33" s="380" t="s">
        <v>199</v>
      </c>
      <c r="BH33" s="380"/>
      <c r="BI33" s="380"/>
      <c r="BJ33" s="380"/>
      <c r="BK33" s="380"/>
      <c r="BL33" s="380"/>
      <c r="BM33" s="380"/>
      <c r="BN33" s="380"/>
      <c r="BO33" s="380"/>
      <c r="BP33" s="380"/>
      <c r="BQ33" s="380"/>
      <c r="BR33" s="380"/>
      <c r="BS33" s="380"/>
      <c r="BT33" s="380"/>
      <c r="BU33" s="380"/>
      <c r="BV33" s="198"/>
      <c r="BW33" s="415" t="s">
        <v>198</v>
      </c>
      <c r="BX33" s="415"/>
      <c r="BY33" s="380" t="s">
        <v>200</v>
      </c>
      <c r="BZ33" s="380"/>
      <c r="CA33" s="380"/>
      <c r="CB33" s="380"/>
      <c r="CC33" s="380"/>
      <c r="CD33" s="380"/>
      <c r="CE33" s="380"/>
      <c r="CF33" s="380"/>
      <c r="CG33" s="380"/>
      <c r="CH33" s="380"/>
      <c r="CI33" s="380"/>
      <c r="CJ33" s="380"/>
      <c r="CK33" s="380"/>
      <c r="CL33" s="380"/>
      <c r="CM33" s="380"/>
      <c r="CN33" s="197"/>
      <c r="CO33" s="415" t="s">
        <v>196</v>
      </c>
      <c r="CP33" s="415"/>
      <c r="CQ33" s="380" t="s">
        <v>201</v>
      </c>
      <c r="CR33" s="380"/>
      <c r="CS33" s="380"/>
      <c r="CT33" s="380"/>
      <c r="CU33" s="380"/>
      <c r="CV33" s="380"/>
      <c r="CW33" s="380"/>
      <c r="CX33" s="380"/>
      <c r="CY33" s="380"/>
      <c r="CZ33" s="380"/>
      <c r="DA33" s="380"/>
      <c r="DB33" s="380"/>
      <c r="DC33" s="380"/>
      <c r="DD33" s="380"/>
      <c r="DE33" s="380"/>
      <c r="DF33" s="197"/>
      <c r="DG33" s="580" t="s">
        <v>202</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下水道事業会計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6</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14</v>
      </c>
      <c r="CP34" s="581"/>
      <c r="CQ34" s="582" t="str">
        <f>IF('各会計、関係団体の財政状況及び健全化判断比率'!BS7="","",'各会計、関係団体の財政状況及び健全化判断比率'!BS7)</f>
        <v>千葉県地方土地開発公社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7</v>
      </c>
      <c r="BX35" s="581"/>
      <c r="BY35" s="582" t="str">
        <f>IF('各会計、関係団体の財政状況及び健全化判断比率'!B69="","",'各会計、関係団体の財政状況及び健全化判断比率'!B69)</f>
        <v>千葉県市町村総合事務組合
（千葉県自治会館管理運営特別会計）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8</v>
      </c>
      <c r="BX36" s="581"/>
      <c r="BY36" s="582" t="str">
        <f>IF('各会計、関係団体の財政状況及び健全化判断比率'!B70="","",'各会計、関係団体の財政状況及び健全化判断比率'!B70)</f>
        <v>千葉県市町村総合事務組合
（千葉県自治研修センター特別会計）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9</v>
      </c>
      <c r="BX37" s="581"/>
      <c r="BY37" s="582" t="str">
        <f>IF('各会計、関係団体の財政状況及び健全化判断比率'!B71="","",'各会計、関係団体の財政状況及び健全化判断比率'!B71)</f>
        <v xml:space="preserve">
千葉県市町村総合事務組合
（千葉県市町村交通災害共済特別会計）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10</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11</v>
      </c>
      <c r="BX39" s="581"/>
      <c r="BY39" s="582" t="str">
        <f>IF('各会計、関係団体の財政状況及び健全化判断比率'!B73="","",'各会計、関係団体の財政状況及び健全化判断比率'!B73)</f>
        <v>千葉県後期高齢者医療広域連合
（後期高齢者医療特別会計）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12</v>
      </c>
      <c r="BX40" s="581"/>
      <c r="BY40" s="582" t="str">
        <f>IF('各会計、関係団体の財政状況及び健全化判断比率'!B74="","",'各会計、関係団体の財政状況及び健全化判断比率'!B74)</f>
        <v>柏・白井・鎌ヶ谷環境衛生組合（一般会計）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13</v>
      </c>
      <c r="BX41" s="581"/>
      <c r="BY41" s="582" t="str">
        <f>IF('各会計、関係団体の財政状況及び健全化判断比率'!B75="","",'各会計、関係団体の財政状況及び健全化判断比率'!B75)</f>
        <v>四市複合事務組合（一般会計）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584" t="s">
        <v>204</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205</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206</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207</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208</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209</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210</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584</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32" t="s">
        <v>554</v>
      </c>
      <c r="D34" s="1132"/>
      <c r="E34" s="1133"/>
      <c r="F34" s="32">
        <v>13.7</v>
      </c>
      <c r="G34" s="33">
        <v>10.130000000000001</v>
      </c>
      <c r="H34" s="33">
        <v>5.29</v>
      </c>
      <c r="I34" s="33">
        <v>8.41</v>
      </c>
      <c r="J34" s="34">
        <v>13.24</v>
      </c>
      <c r="K34" s="22"/>
      <c r="L34" s="22"/>
      <c r="M34" s="22"/>
      <c r="N34" s="22"/>
      <c r="O34" s="22"/>
      <c r="P34" s="22"/>
    </row>
    <row r="35" spans="1:16" ht="39" customHeight="1" x14ac:dyDescent="0.2">
      <c r="A35" s="22"/>
      <c r="B35" s="35"/>
      <c r="C35" s="1128" t="s">
        <v>555</v>
      </c>
      <c r="D35" s="1128"/>
      <c r="E35" s="1129"/>
      <c r="F35" s="36">
        <v>0.66</v>
      </c>
      <c r="G35" s="37">
        <v>0.95</v>
      </c>
      <c r="H35" s="37">
        <v>0.28999999999999998</v>
      </c>
      <c r="I35" s="37">
        <v>1.24</v>
      </c>
      <c r="J35" s="38">
        <v>2.09</v>
      </c>
      <c r="K35" s="22"/>
      <c r="L35" s="22"/>
      <c r="M35" s="22"/>
      <c r="N35" s="22"/>
      <c r="O35" s="22"/>
      <c r="P35" s="22"/>
    </row>
    <row r="36" spans="1:16" ht="39" customHeight="1" x14ac:dyDescent="0.2">
      <c r="A36" s="22"/>
      <c r="B36" s="35"/>
      <c r="C36" s="1128" t="s">
        <v>556</v>
      </c>
      <c r="D36" s="1128"/>
      <c r="E36" s="1129"/>
      <c r="F36" s="36">
        <v>1.72</v>
      </c>
      <c r="G36" s="37">
        <v>1.1200000000000001</v>
      </c>
      <c r="H36" s="37">
        <v>1.3</v>
      </c>
      <c r="I36" s="37">
        <v>1.21</v>
      </c>
      <c r="J36" s="38">
        <v>1.19</v>
      </c>
      <c r="K36" s="22"/>
      <c r="L36" s="22"/>
      <c r="M36" s="22"/>
      <c r="N36" s="22"/>
      <c r="O36" s="22"/>
      <c r="P36" s="22"/>
    </row>
    <row r="37" spans="1:16" ht="39" customHeight="1" x14ac:dyDescent="0.2">
      <c r="A37" s="22"/>
      <c r="B37" s="35"/>
      <c r="C37" s="1128" t="s">
        <v>557</v>
      </c>
      <c r="D37" s="1128"/>
      <c r="E37" s="1129"/>
      <c r="F37" s="36">
        <v>1.65</v>
      </c>
      <c r="G37" s="37">
        <v>1.25</v>
      </c>
      <c r="H37" s="37">
        <v>1.53</v>
      </c>
      <c r="I37" s="37">
        <v>1.39</v>
      </c>
      <c r="J37" s="38">
        <v>0.82</v>
      </c>
      <c r="K37" s="22"/>
      <c r="L37" s="22"/>
      <c r="M37" s="22"/>
      <c r="N37" s="22"/>
      <c r="O37" s="22"/>
      <c r="P37" s="22"/>
    </row>
    <row r="38" spans="1:16" ht="39" customHeight="1" x14ac:dyDescent="0.2">
      <c r="A38" s="22"/>
      <c r="B38" s="35"/>
      <c r="C38" s="1128" t="s">
        <v>558</v>
      </c>
      <c r="D38" s="1128"/>
      <c r="E38" s="1129"/>
      <c r="F38" s="36">
        <v>0.19</v>
      </c>
      <c r="G38" s="37">
        <v>0.04</v>
      </c>
      <c r="H38" s="37">
        <v>0.06</v>
      </c>
      <c r="I38" s="37">
        <v>0.04</v>
      </c>
      <c r="J38" s="38">
        <v>0.05</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559</v>
      </c>
      <c r="D42" s="1128"/>
      <c r="E42" s="1129"/>
      <c r="F42" s="36" t="s">
        <v>504</v>
      </c>
      <c r="G42" s="37" t="s">
        <v>504</v>
      </c>
      <c r="H42" s="37" t="s">
        <v>504</v>
      </c>
      <c r="I42" s="37" t="s">
        <v>504</v>
      </c>
      <c r="J42" s="38" t="s">
        <v>504</v>
      </c>
      <c r="K42" s="22"/>
      <c r="L42" s="22"/>
      <c r="M42" s="22"/>
      <c r="N42" s="22"/>
      <c r="O42" s="22"/>
      <c r="P42" s="22"/>
    </row>
    <row r="43" spans="1:16" ht="39" customHeight="1" thickBot="1" x14ac:dyDescent="0.25">
      <c r="A43" s="22"/>
      <c r="B43" s="40"/>
      <c r="C43" s="1130" t="s">
        <v>560</v>
      </c>
      <c r="D43" s="1130"/>
      <c r="E43" s="1131"/>
      <c r="F43" s="41" t="s">
        <v>504</v>
      </c>
      <c r="G43" s="42" t="s">
        <v>504</v>
      </c>
      <c r="H43" s="42" t="s">
        <v>504</v>
      </c>
      <c r="I43" s="42" t="s">
        <v>504</v>
      </c>
      <c r="J43" s="43" t="s">
        <v>504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1zSr9oIH8xLu6b6ShiT1G+6fJWfXxj2a3lgsS25RQrAnf8KxvVs95YJ8+nLfukjt5B1aSslMZJJ6Br1/JJCGFQ==" saltValue="FBYc5q4+qLWA4k7uj0Wr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2828</v>
      </c>
      <c r="L45" s="58">
        <v>3018</v>
      </c>
      <c r="M45" s="58">
        <v>3281</v>
      </c>
      <c r="N45" s="58">
        <v>3446</v>
      </c>
      <c r="O45" s="59">
        <v>3634</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504</v>
      </c>
      <c r="L46" s="62" t="s">
        <v>504</v>
      </c>
      <c r="M46" s="62" t="s">
        <v>504</v>
      </c>
      <c r="N46" s="62" t="s">
        <v>504</v>
      </c>
      <c r="O46" s="63" t="s">
        <v>504</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504</v>
      </c>
      <c r="L47" s="62" t="s">
        <v>504</v>
      </c>
      <c r="M47" s="62" t="s">
        <v>504</v>
      </c>
      <c r="N47" s="62" t="s">
        <v>504</v>
      </c>
      <c r="O47" s="63" t="s">
        <v>504</v>
      </c>
      <c r="P47" s="46"/>
      <c r="Q47" s="46"/>
      <c r="R47" s="46"/>
      <c r="S47" s="46"/>
      <c r="T47" s="46"/>
      <c r="U47" s="46"/>
    </row>
    <row r="48" spans="1:21" ht="30.75" customHeight="1" x14ac:dyDescent="0.2">
      <c r="A48" s="46"/>
      <c r="B48" s="1136"/>
      <c r="C48" s="1137"/>
      <c r="D48" s="60"/>
      <c r="E48" s="1142" t="s">
        <v>15</v>
      </c>
      <c r="F48" s="1142"/>
      <c r="G48" s="1142"/>
      <c r="H48" s="1142"/>
      <c r="I48" s="1142"/>
      <c r="J48" s="1143"/>
      <c r="K48" s="61">
        <v>305</v>
      </c>
      <c r="L48" s="62">
        <v>290</v>
      </c>
      <c r="M48" s="62">
        <v>412</v>
      </c>
      <c r="N48" s="62">
        <v>243</v>
      </c>
      <c r="O48" s="63">
        <v>238</v>
      </c>
      <c r="P48" s="46"/>
      <c r="Q48" s="46"/>
      <c r="R48" s="46"/>
      <c r="S48" s="46"/>
      <c r="T48" s="46"/>
      <c r="U48" s="46"/>
    </row>
    <row r="49" spans="1:21" ht="30.75" customHeight="1" x14ac:dyDescent="0.2">
      <c r="A49" s="46"/>
      <c r="B49" s="1136"/>
      <c r="C49" s="1137"/>
      <c r="D49" s="60"/>
      <c r="E49" s="1142" t="s">
        <v>16</v>
      </c>
      <c r="F49" s="1142"/>
      <c r="G49" s="1142"/>
      <c r="H49" s="1142"/>
      <c r="I49" s="1142"/>
      <c r="J49" s="1143"/>
      <c r="K49" s="61">
        <v>50</v>
      </c>
      <c r="L49" s="62">
        <v>103</v>
      </c>
      <c r="M49" s="62">
        <v>103</v>
      </c>
      <c r="N49" s="62">
        <v>123</v>
      </c>
      <c r="O49" s="63">
        <v>147</v>
      </c>
      <c r="P49" s="46"/>
      <c r="Q49" s="46"/>
      <c r="R49" s="46"/>
      <c r="S49" s="46"/>
      <c r="T49" s="46"/>
      <c r="U49" s="46"/>
    </row>
    <row r="50" spans="1:21" ht="30.75" customHeight="1" x14ac:dyDescent="0.2">
      <c r="A50" s="46"/>
      <c r="B50" s="1136"/>
      <c r="C50" s="1137"/>
      <c r="D50" s="60"/>
      <c r="E50" s="1142" t="s">
        <v>17</v>
      </c>
      <c r="F50" s="1142"/>
      <c r="G50" s="1142"/>
      <c r="H50" s="1142"/>
      <c r="I50" s="1142"/>
      <c r="J50" s="1143"/>
      <c r="K50" s="61">
        <v>65</v>
      </c>
      <c r="L50" s="62">
        <v>65</v>
      </c>
      <c r="M50" s="62">
        <v>65</v>
      </c>
      <c r="N50" s="62">
        <v>65</v>
      </c>
      <c r="O50" s="63">
        <v>65</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504</v>
      </c>
      <c r="L51" s="62" t="s">
        <v>504</v>
      </c>
      <c r="M51" s="62" t="s">
        <v>504</v>
      </c>
      <c r="N51" s="62" t="s">
        <v>504</v>
      </c>
      <c r="O51" s="63" t="s">
        <v>504</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2900</v>
      </c>
      <c r="L52" s="62">
        <v>2910</v>
      </c>
      <c r="M52" s="62">
        <v>2979</v>
      </c>
      <c r="N52" s="62">
        <v>3061</v>
      </c>
      <c r="O52" s="63">
        <v>3235</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348</v>
      </c>
      <c r="L53" s="67">
        <v>566</v>
      </c>
      <c r="M53" s="67">
        <v>882</v>
      </c>
      <c r="N53" s="67">
        <v>816</v>
      </c>
      <c r="O53" s="68">
        <v>849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561</v>
      </c>
      <c r="P55" s="46"/>
      <c r="Q55" s="46"/>
      <c r="R55" s="46"/>
      <c r="S55" s="46"/>
      <c r="T55" s="46"/>
      <c r="U55" s="46"/>
    </row>
    <row r="56" spans="1:21" ht="31.5" customHeight="1" thickBot="1" x14ac:dyDescent="0.25">
      <c r="A56" s="46"/>
      <c r="B56" s="74"/>
      <c r="C56" s="75"/>
      <c r="D56" s="75"/>
      <c r="E56" s="76"/>
      <c r="F56" s="76"/>
      <c r="G56" s="76"/>
      <c r="H56" s="76"/>
      <c r="I56" s="76"/>
      <c r="J56" s="77" t="s">
        <v>2</v>
      </c>
      <c r="K56" s="78" t="s">
        <v>562</v>
      </c>
      <c r="L56" s="79" t="s">
        <v>563</v>
      </c>
      <c r="M56" s="79" t="s">
        <v>564</v>
      </c>
      <c r="N56" s="79" t="s">
        <v>565</v>
      </c>
      <c r="O56" s="80" t="s">
        <v>566</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577</v>
      </c>
      <c r="L57" s="82" t="s">
        <v>577</v>
      </c>
      <c r="M57" s="82" t="s">
        <v>577</v>
      </c>
      <c r="N57" s="82" t="s">
        <v>577</v>
      </c>
      <c r="O57" s="83" t="s">
        <v>577</v>
      </c>
    </row>
    <row r="58" spans="1:21" ht="31.5" customHeight="1" thickBot="1" x14ac:dyDescent="0.25">
      <c r="B58" s="1152"/>
      <c r="C58" s="1153"/>
      <c r="D58" s="1157" t="s">
        <v>27</v>
      </c>
      <c r="E58" s="1158"/>
      <c r="F58" s="1158"/>
      <c r="G58" s="1158"/>
      <c r="H58" s="1158"/>
      <c r="I58" s="1158"/>
      <c r="J58" s="1159"/>
      <c r="K58" s="84" t="s">
        <v>577</v>
      </c>
      <c r="L58" s="85" t="s">
        <v>577</v>
      </c>
      <c r="M58" s="85" t="s">
        <v>577</v>
      </c>
      <c r="N58" s="85" t="s">
        <v>577</v>
      </c>
      <c r="O58" s="86" t="s">
        <v>577</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YPL4qnyQ0acjFX+O1Eqi+/CV5X+f0o+q12vBKbjHiO7Wha8tEN8EIkX5nocEWn4nH+QRBbwZ7Jar16umPlkDnQ==" saltValue="HRe2VTQ6LDtlLlnhgMgi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546</v>
      </c>
      <c r="J40" s="98" t="s">
        <v>547</v>
      </c>
      <c r="K40" s="98" t="s">
        <v>548</v>
      </c>
      <c r="L40" s="98" t="s">
        <v>549</v>
      </c>
      <c r="M40" s="99" t="s">
        <v>550</v>
      </c>
    </row>
    <row r="41" spans="2:13" ht="27.75" customHeight="1" x14ac:dyDescent="0.2">
      <c r="B41" s="1160" t="s">
        <v>30</v>
      </c>
      <c r="C41" s="1161"/>
      <c r="D41" s="100"/>
      <c r="E41" s="1166" t="s">
        <v>31</v>
      </c>
      <c r="F41" s="1166"/>
      <c r="G41" s="1166"/>
      <c r="H41" s="1167"/>
      <c r="I41" s="339">
        <v>37470</v>
      </c>
      <c r="J41" s="340">
        <v>37898</v>
      </c>
      <c r="K41" s="340">
        <v>37667</v>
      </c>
      <c r="L41" s="340">
        <v>37638</v>
      </c>
      <c r="M41" s="341">
        <v>38147</v>
      </c>
    </row>
    <row r="42" spans="2:13" ht="27.75" customHeight="1" x14ac:dyDescent="0.2">
      <c r="B42" s="1162"/>
      <c r="C42" s="1163"/>
      <c r="D42" s="101"/>
      <c r="E42" s="1168" t="s">
        <v>32</v>
      </c>
      <c r="F42" s="1168"/>
      <c r="G42" s="1168"/>
      <c r="H42" s="1169"/>
      <c r="I42" s="342">
        <v>627</v>
      </c>
      <c r="J42" s="343">
        <v>964</v>
      </c>
      <c r="K42" s="343">
        <v>1164</v>
      </c>
      <c r="L42" s="343">
        <v>918</v>
      </c>
      <c r="M42" s="344">
        <v>567</v>
      </c>
    </row>
    <row r="43" spans="2:13" ht="27.75" customHeight="1" x14ac:dyDescent="0.2">
      <c r="B43" s="1162"/>
      <c r="C43" s="1163"/>
      <c r="D43" s="101"/>
      <c r="E43" s="1168" t="s">
        <v>33</v>
      </c>
      <c r="F43" s="1168"/>
      <c r="G43" s="1168"/>
      <c r="H43" s="1169"/>
      <c r="I43" s="342">
        <v>3361</v>
      </c>
      <c r="J43" s="343">
        <v>3336</v>
      </c>
      <c r="K43" s="343">
        <v>4172</v>
      </c>
      <c r="L43" s="343">
        <v>3008</v>
      </c>
      <c r="M43" s="344">
        <v>2754</v>
      </c>
    </row>
    <row r="44" spans="2:13" ht="27.75" customHeight="1" x14ac:dyDescent="0.2">
      <c r="B44" s="1162"/>
      <c r="C44" s="1163"/>
      <c r="D44" s="101"/>
      <c r="E44" s="1168" t="s">
        <v>34</v>
      </c>
      <c r="F44" s="1168"/>
      <c r="G44" s="1168"/>
      <c r="H44" s="1169"/>
      <c r="I44" s="342">
        <v>1052</v>
      </c>
      <c r="J44" s="343">
        <v>1482</v>
      </c>
      <c r="K44" s="343">
        <v>1766</v>
      </c>
      <c r="L44" s="343">
        <v>1713</v>
      </c>
      <c r="M44" s="344">
        <v>2448</v>
      </c>
    </row>
    <row r="45" spans="2:13" ht="27.75" customHeight="1" x14ac:dyDescent="0.2">
      <c r="B45" s="1162"/>
      <c r="C45" s="1163"/>
      <c r="D45" s="101"/>
      <c r="E45" s="1168" t="s">
        <v>35</v>
      </c>
      <c r="F45" s="1168"/>
      <c r="G45" s="1168"/>
      <c r="H45" s="1169"/>
      <c r="I45" s="342">
        <v>3234</v>
      </c>
      <c r="J45" s="343">
        <v>2923</v>
      </c>
      <c r="K45" s="343">
        <v>2906</v>
      </c>
      <c r="L45" s="343">
        <v>3106</v>
      </c>
      <c r="M45" s="344">
        <v>3315</v>
      </c>
    </row>
    <row r="46" spans="2:13" ht="27.75" customHeight="1" x14ac:dyDescent="0.2">
      <c r="B46" s="1162"/>
      <c r="C46" s="1163"/>
      <c r="D46" s="102"/>
      <c r="E46" s="1168" t="s">
        <v>36</v>
      </c>
      <c r="F46" s="1168"/>
      <c r="G46" s="1168"/>
      <c r="H46" s="1169"/>
      <c r="I46" s="342">
        <v>3</v>
      </c>
      <c r="J46" s="343" t="s">
        <v>504</v>
      </c>
      <c r="K46" s="343" t="s">
        <v>504</v>
      </c>
      <c r="L46" s="343" t="s">
        <v>504</v>
      </c>
      <c r="M46" s="344" t="s">
        <v>504</v>
      </c>
    </row>
    <row r="47" spans="2:13" ht="27.75" customHeight="1" x14ac:dyDescent="0.2">
      <c r="B47" s="1162"/>
      <c r="C47" s="1163"/>
      <c r="D47" s="103"/>
      <c r="E47" s="1170" t="s">
        <v>37</v>
      </c>
      <c r="F47" s="1171"/>
      <c r="G47" s="1171"/>
      <c r="H47" s="1172"/>
      <c r="I47" s="342" t="s">
        <v>504</v>
      </c>
      <c r="J47" s="343" t="s">
        <v>504</v>
      </c>
      <c r="K47" s="343" t="s">
        <v>504</v>
      </c>
      <c r="L47" s="343" t="s">
        <v>504</v>
      </c>
      <c r="M47" s="344" t="s">
        <v>504</v>
      </c>
    </row>
    <row r="48" spans="2:13" ht="27.75" customHeight="1" x14ac:dyDescent="0.2">
      <c r="B48" s="1162"/>
      <c r="C48" s="1163"/>
      <c r="D48" s="101"/>
      <c r="E48" s="1168" t="s">
        <v>38</v>
      </c>
      <c r="F48" s="1168"/>
      <c r="G48" s="1168"/>
      <c r="H48" s="1169"/>
      <c r="I48" s="342" t="s">
        <v>504</v>
      </c>
      <c r="J48" s="343" t="s">
        <v>504</v>
      </c>
      <c r="K48" s="343" t="s">
        <v>504</v>
      </c>
      <c r="L48" s="343" t="s">
        <v>504</v>
      </c>
      <c r="M48" s="344" t="s">
        <v>504</v>
      </c>
    </row>
    <row r="49" spans="2:13" ht="27.75" customHeight="1" x14ac:dyDescent="0.2">
      <c r="B49" s="1164"/>
      <c r="C49" s="1165"/>
      <c r="D49" s="101"/>
      <c r="E49" s="1168" t="s">
        <v>39</v>
      </c>
      <c r="F49" s="1168"/>
      <c r="G49" s="1168"/>
      <c r="H49" s="1169"/>
      <c r="I49" s="342" t="s">
        <v>504</v>
      </c>
      <c r="J49" s="343" t="s">
        <v>504</v>
      </c>
      <c r="K49" s="343" t="s">
        <v>504</v>
      </c>
      <c r="L49" s="343" t="s">
        <v>504</v>
      </c>
      <c r="M49" s="344" t="s">
        <v>504</v>
      </c>
    </row>
    <row r="50" spans="2:13" ht="27.75" customHeight="1" x14ac:dyDescent="0.2">
      <c r="B50" s="1173" t="s">
        <v>40</v>
      </c>
      <c r="C50" s="1174"/>
      <c r="D50" s="104"/>
      <c r="E50" s="1168" t="s">
        <v>41</v>
      </c>
      <c r="F50" s="1168"/>
      <c r="G50" s="1168"/>
      <c r="H50" s="1169"/>
      <c r="I50" s="342">
        <v>6265</v>
      </c>
      <c r="J50" s="343">
        <v>6913</v>
      </c>
      <c r="K50" s="343">
        <v>6916</v>
      </c>
      <c r="L50" s="343">
        <v>5892</v>
      </c>
      <c r="M50" s="344">
        <v>5989</v>
      </c>
    </row>
    <row r="51" spans="2:13" ht="27.75" customHeight="1" x14ac:dyDescent="0.2">
      <c r="B51" s="1162"/>
      <c r="C51" s="1163"/>
      <c r="D51" s="101"/>
      <c r="E51" s="1168" t="s">
        <v>42</v>
      </c>
      <c r="F51" s="1168"/>
      <c r="G51" s="1168"/>
      <c r="H51" s="1169"/>
      <c r="I51" s="342">
        <v>5927</v>
      </c>
      <c r="J51" s="343">
        <v>6471</v>
      </c>
      <c r="K51" s="343">
        <v>7303</v>
      </c>
      <c r="L51" s="343">
        <v>6243</v>
      </c>
      <c r="M51" s="344">
        <v>5414</v>
      </c>
    </row>
    <row r="52" spans="2:13" ht="27.75" customHeight="1" x14ac:dyDescent="0.2">
      <c r="B52" s="1164"/>
      <c r="C52" s="1165"/>
      <c r="D52" s="101"/>
      <c r="E52" s="1168" t="s">
        <v>43</v>
      </c>
      <c r="F52" s="1168"/>
      <c r="G52" s="1168"/>
      <c r="H52" s="1169"/>
      <c r="I52" s="342">
        <v>28751</v>
      </c>
      <c r="J52" s="343">
        <v>28559</v>
      </c>
      <c r="K52" s="343">
        <v>28659</v>
      </c>
      <c r="L52" s="343">
        <v>28499</v>
      </c>
      <c r="M52" s="344">
        <v>28770</v>
      </c>
    </row>
    <row r="53" spans="2:13" ht="27.75" customHeight="1" thickBot="1" x14ac:dyDescent="0.25">
      <c r="B53" s="1175" t="s">
        <v>44</v>
      </c>
      <c r="C53" s="1176"/>
      <c r="D53" s="105"/>
      <c r="E53" s="1177" t="s">
        <v>45</v>
      </c>
      <c r="F53" s="1177"/>
      <c r="G53" s="1177"/>
      <c r="H53" s="1178"/>
      <c r="I53" s="345">
        <v>4802</v>
      </c>
      <c r="J53" s="346">
        <v>4660</v>
      </c>
      <c r="K53" s="346">
        <v>4799</v>
      </c>
      <c r="L53" s="346">
        <v>5749</v>
      </c>
      <c r="M53" s="347">
        <v>7057</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lqc2J3N9SDStSl2IGGfTS68pUeCWbnIJ//umd+E2mLHjbBJ53uopqEa/l3OAdlZfAWe4tfXeexlx6KTKnDNc/A==" saltValue="lvxioKsQzMy3cm7TVfFO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548</v>
      </c>
      <c r="G54" s="114" t="s">
        <v>549</v>
      </c>
      <c r="H54" s="115" t="s">
        <v>550</v>
      </c>
    </row>
    <row r="55" spans="2:8" ht="52.5" customHeight="1" x14ac:dyDescent="0.2">
      <c r="B55" s="116"/>
      <c r="C55" s="1187" t="s">
        <v>48</v>
      </c>
      <c r="D55" s="1187"/>
      <c r="E55" s="1188"/>
      <c r="F55" s="117">
        <v>2497</v>
      </c>
      <c r="G55" s="117">
        <v>1747</v>
      </c>
      <c r="H55" s="118">
        <v>1864</v>
      </c>
    </row>
    <row r="56" spans="2:8" ht="52.5" customHeight="1" x14ac:dyDescent="0.2">
      <c r="B56" s="119"/>
      <c r="C56" s="1189" t="s">
        <v>49</v>
      </c>
      <c r="D56" s="1189"/>
      <c r="E56" s="1190"/>
      <c r="F56" s="120">
        <v>2242</v>
      </c>
      <c r="G56" s="120">
        <v>2120</v>
      </c>
      <c r="H56" s="121">
        <v>2128</v>
      </c>
    </row>
    <row r="57" spans="2:8" ht="53.25" customHeight="1" x14ac:dyDescent="0.2">
      <c r="B57" s="119"/>
      <c r="C57" s="1191" t="s">
        <v>50</v>
      </c>
      <c r="D57" s="1191"/>
      <c r="E57" s="1192"/>
      <c r="F57" s="122">
        <v>1011</v>
      </c>
      <c r="G57" s="122">
        <v>830</v>
      </c>
      <c r="H57" s="123">
        <v>845</v>
      </c>
    </row>
    <row r="58" spans="2:8" ht="45.75" customHeight="1" x14ac:dyDescent="0.2">
      <c r="B58" s="124"/>
      <c r="C58" s="1179" t="s">
        <v>578</v>
      </c>
      <c r="D58" s="1180"/>
      <c r="E58" s="1181"/>
      <c r="F58" s="125">
        <v>484</v>
      </c>
      <c r="G58" s="125">
        <v>374</v>
      </c>
      <c r="H58" s="126">
        <v>364</v>
      </c>
    </row>
    <row r="59" spans="2:8" ht="45.75" customHeight="1" x14ac:dyDescent="0.2">
      <c r="B59" s="124"/>
      <c r="C59" s="1179" t="s">
        <v>579</v>
      </c>
      <c r="D59" s="1180"/>
      <c r="E59" s="1181"/>
      <c r="F59" s="125">
        <v>145</v>
      </c>
      <c r="G59" s="125">
        <v>82</v>
      </c>
      <c r="H59" s="126">
        <v>134</v>
      </c>
    </row>
    <row r="60" spans="2:8" ht="45.75" customHeight="1" x14ac:dyDescent="0.2">
      <c r="B60" s="124"/>
      <c r="C60" s="1179" t="s">
        <v>580</v>
      </c>
      <c r="D60" s="1180"/>
      <c r="E60" s="1181"/>
      <c r="F60" s="125">
        <v>128</v>
      </c>
      <c r="G60" s="125">
        <v>118</v>
      </c>
      <c r="H60" s="126">
        <v>106</v>
      </c>
    </row>
    <row r="61" spans="2:8" ht="45.75" customHeight="1" x14ac:dyDescent="0.2">
      <c r="B61" s="124"/>
      <c r="C61" s="1179" t="s">
        <v>581</v>
      </c>
      <c r="D61" s="1180"/>
      <c r="E61" s="1181"/>
      <c r="F61" s="125">
        <v>113</v>
      </c>
      <c r="G61" s="125">
        <v>108</v>
      </c>
      <c r="H61" s="126">
        <v>87</v>
      </c>
    </row>
    <row r="62" spans="2:8" ht="45.75" customHeight="1" thickBot="1" x14ac:dyDescent="0.25">
      <c r="B62" s="127"/>
      <c r="C62" s="1182" t="s">
        <v>582</v>
      </c>
      <c r="D62" s="1183"/>
      <c r="E62" s="1184"/>
      <c r="F62" s="128">
        <v>65</v>
      </c>
      <c r="G62" s="128">
        <v>69</v>
      </c>
      <c r="H62" s="129">
        <v>85</v>
      </c>
    </row>
    <row r="63" spans="2:8" ht="52.5" customHeight="1" thickBot="1" x14ac:dyDescent="0.25">
      <c r="B63" s="130"/>
      <c r="C63" s="1185" t="s">
        <v>51</v>
      </c>
      <c r="D63" s="1185"/>
      <c r="E63" s="1186"/>
      <c r="F63" s="131">
        <v>5751</v>
      </c>
      <c r="G63" s="131">
        <v>4697</v>
      </c>
      <c r="H63" s="132">
        <v>4838</v>
      </c>
    </row>
    <row r="64" spans="2:8" ht="13.2" x14ac:dyDescent="0.2"/>
  </sheetData>
  <sheetProtection algorithmName="SHA-512" hashValue="gwqefycUu7ObjAKcDyh0E9mSYgP+8KMOsShADvrStGXF8Wypog+uk07yitUQvCciET+LuwUaKHY3zXlqvrzuwQ==" saltValue="S9BUw7RYCle1c0WVt+cg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8A4D1-998B-4DF6-9080-3EA13920FAC1}">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1193"/>
      <c r="B1" s="1194"/>
      <c r="DD1" s="252"/>
      <c r="DE1" s="252"/>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ht="13.2" x14ac:dyDescent="0.2">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ht="13.2" x14ac:dyDescent="0.2">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ht="13.2" x14ac:dyDescent="0.2">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ht="13.2" x14ac:dyDescent="0.2">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52"/>
      <c r="DE19" s="252"/>
    </row>
    <row r="20" spans="1:109" ht="13.2" x14ac:dyDescent="0.2">
      <c r="DD20" s="252"/>
      <c r="DE20" s="252"/>
    </row>
    <row r="21" spans="1:109" ht="17.25" customHeight="1" x14ac:dyDescent="0.2">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1198"/>
      <c r="DD40" s="1198"/>
      <c r="DE40" s="252"/>
    </row>
    <row r="41" spans="2:109" ht="16.2" x14ac:dyDescent="0.2">
      <c r="B41" s="253" t="s">
        <v>585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1199"/>
      <c r="I42" s="1200"/>
      <c r="J42" s="1200"/>
      <c r="K42" s="1200"/>
      <c r="AM42" s="1199"/>
      <c r="AN42" s="1199" t="s">
        <v>586</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6"/>
      <c r="AN43" s="1201" t="s">
        <v>587</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6"/>
      <c r="AN49" s="252" t="s">
        <v>588</v>
      </c>
    </row>
    <row r="50" spans="1:109" ht="13.2" x14ac:dyDescent="0.2">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546</v>
      </c>
      <c r="BQ50" s="1217"/>
      <c r="BR50" s="1217"/>
      <c r="BS50" s="1217"/>
      <c r="BT50" s="1217"/>
      <c r="BU50" s="1217"/>
      <c r="BV50" s="1217"/>
      <c r="BW50" s="1217"/>
      <c r="BX50" s="1217" t="s">
        <v>547</v>
      </c>
      <c r="BY50" s="1217"/>
      <c r="BZ50" s="1217"/>
      <c r="CA50" s="1217"/>
      <c r="CB50" s="1217"/>
      <c r="CC50" s="1217"/>
      <c r="CD50" s="1217"/>
      <c r="CE50" s="1217"/>
      <c r="CF50" s="1217" t="s">
        <v>548</v>
      </c>
      <c r="CG50" s="1217"/>
      <c r="CH50" s="1217"/>
      <c r="CI50" s="1217"/>
      <c r="CJ50" s="1217"/>
      <c r="CK50" s="1217"/>
      <c r="CL50" s="1217"/>
      <c r="CM50" s="1217"/>
      <c r="CN50" s="1217" t="s">
        <v>549</v>
      </c>
      <c r="CO50" s="1217"/>
      <c r="CP50" s="1217"/>
      <c r="CQ50" s="1217"/>
      <c r="CR50" s="1217"/>
      <c r="CS50" s="1217"/>
      <c r="CT50" s="1217"/>
      <c r="CU50" s="1217"/>
      <c r="CV50" s="1217" t="s">
        <v>550</v>
      </c>
      <c r="CW50" s="1217"/>
      <c r="CX50" s="1217"/>
      <c r="CY50" s="1217"/>
      <c r="CZ50" s="1217"/>
      <c r="DA50" s="1217"/>
      <c r="DB50" s="1217"/>
      <c r="DC50" s="1217"/>
    </row>
    <row r="51" spans="1:109" ht="13.5" customHeight="1" x14ac:dyDescent="0.2">
      <c r="B51" s="256"/>
      <c r="G51" s="1218"/>
      <c r="H51" s="1218"/>
      <c r="I51" s="1219"/>
      <c r="J51" s="1219"/>
      <c r="K51" s="1220"/>
      <c r="L51" s="1220"/>
      <c r="M51" s="1220"/>
      <c r="N51" s="1220"/>
      <c r="AM51" s="1210"/>
      <c r="AN51" s="1221" t="s">
        <v>589</v>
      </c>
      <c r="AO51" s="1221"/>
      <c r="AP51" s="1221"/>
      <c r="AQ51" s="1221"/>
      <c r="AR51" s="1221"/>
      <c r="AS51" s="1221"/>
      <c r="AT51" s="1221"/>
      <c r="AU51" s="1221"/>
      <c r="AV51" s="1221"/>
      <c r="AW51" s="1221"/>
      <c r="AX51" s="1221"/>
      <c r="AY51" s="1221"/>
      <c r="AZ51" s="1221"/>
      <c r="BA51" s="1221"/>
      <c r="BB51" s="1221" t="s">
        <v>590</v>
      </c>
      <c r="BC51" s="1221"/>
      <c r="BD51" s="1221"/>
      <c r="BE51" s="1221"/>
      <c r="BF51" s="1221"/>
      <c r="BG51" s="1221"/>
      <c r="BH51" s="1221"/>
      <c r="BI51" s="1221"/>
      <c r="BJ51" s="1221"/>
      <c r="BK51" s="1221"/>
      <c r="BL51" s="1221"/>
      <c r="BM51" s="1221"/>
      <c r="BN51" s="1221"/>
      <c r="BO51" s="1221"/>
      <c r="BP51" s="1222">
        <v>28.2</v>
      </c>
      <c r="BQ51" s="1222"/>
      <c r="BR51" s="1222"/>
      <c r="BS51" s="1222"/>
      <c r="BT51" s="1222"/>
      <c r="BU51" s="1222"/>
      <c r="BV51" s="1222"/>
      <c r="BW51" s="1222"/>
      <c r="BX51" s="1222">
        <v>27.1</v>
      </c>
      <c r="BY51" s="1222"/>
      <c r="BZ51" s="1222"/>
      <c r="CA51" s="1222"/>
      <c r="CB51" s="1222"/>
      <c r="CC51" s="1222"/>
      <c r="CD51" s="1222"/>
      <c r="CE51" s="1222"/>
      <c r="CF51" s="1222">
        <v>27.8</v>
      </c>
      <c r="CG51" s="1222"/>
      <c r="CH51" s="1222"/>
      <c r="CI51" s="1222"/>
      <c r="CJ51" s="1222"/>
      <c r="CK51" s="1222"/>
      <c r="CL51" s="1222"/>
      <c r="CM51" s="1222"/>
      <c r="CN51" s="1222">
        <v>32.1</v>
      </c>
      <c r="CO51" s="1222"/>
      <c r="CP51" s="1222"/>
      <c r="CQ51" s="1222"/>
      <c r="CR51" s="1222"/>
      <c r="CS51" s="1222"/>
      <c r="CT51" s="1222"/>
      <c r="CU51" s="1222"/>
      <c r="CV51" s="1222">
        <v>36.799999999999997</v>
      </c>
      <c r="CW51" s="1222"/>
      <c r="CX51" s="1222"/>
      <c r="CY51" s="1222"/>
      <c r="CZ51" s="1222"/>
      <c r="DA51" s="1222"/>
      <c r="DB51" s="1222"/>
      <c r="DC51" s="1222"/>
    </row>
    <row r="52" spans="1:109" ht="13.2" x14ac:dyDescent="0.2">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591</v>
      </c>
      <c r="BC53" s="1221"/>
      <c r="BD53" s="1221"/>
      <c r="BE53" s="1221"/>
      <c r="BF53" s="1221"/>
      <c r="BG53" s="1221"/>
      <c r="BH53" s="1221"/>
      <c r="BI53" s="1221"/>
      <c r="BJ53" s="1221"/>
      <c r="BK53" s="1221"/>
      <c r="BL53" s="1221"/>
      <c r="BM53" s="1221"/>
      <c r="BN53" s="1221"/>
      <c r="BO53" s="1221"/>
      <c r="BP53" s="1222">
        <v>64.7</v>
      </c>
      <c r="BQ53" s="1222"/>
      <c r="BR53" s="1222"/>
      <c r="BS53" s="1222"/>
      <c r="BT53" s="1222"/>
      <c r="BU53" s="1222"/>
      <c r="BV53" s="1222"/>
      <c r="BW53" s="1222"/>
      <c r="BX53" s="1222">
        <v>65.5</v>
      </c>
      <c r="BY53" s="1222"/>
      <c r="BZ53" s="1222"/>
      <c r="CA53" s="1222"/>
      <c r="CB53" s="1222"/>
      <c r="CC53" s="1222"/>
      <c r="CD53" s="1222"/>
      <c r="CE53" s="1222"/>
      <c r="CF53" s="1222">
        <v>66.900000000000006</v>
      </c>
      <c r="CG53" s="1222"/>
      <c r="CH53" s="1222"/>
      <c r="CI53" s="1222"/>
      <c r="CJ53" s="1222"/>
      <c r="CK53" s="1222"/>
      <c r="CL53" s="1222"/>
      <c r="CM53" s="1222"/>
      <c r="CN53" s="1222">
        <v>67.7</v>
      </c>
      <c r="CO53" s="1222"/>
      <c r="CP53" s="1222"/>
      <c r="CQ53" s="1222"/>
      <c r="CR53" s="1222"/>
      <c r="CS53" s="1222"/>
      <c r="CT53" s="1222"/>
      <c r="CU53" s="1222"/>
      <c r="CV53" s="1222">
        <v>67.099999999999994</v>
      </c>
      <c r="CW53" s="1222"/>
      <c r="CX53" s="1222"/>
      <c r="CY53" s="1222"/>
      <c r="CZ53" s="1222"/>
      <c r="DA53" s="1222"/>
      <c r="DB53" s="1222"/>
      <c r="DC53" s="1222"/>
    </row>
    <row r="54" spans="1:109" ht="13.2" x14ac:dyDescent="0.2">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6"/>
      <c r="G55" s="1211"/>
      <c r="H55" s="1211"/>
      <c r="I55" s="1211"/>
      <c r="J55" s="1211"/>
      <c r="K55" s="1220"/>
      <c r="L55" s="1220"/>
      <c r="M55" s="1220"/>
      <c r="N55" s="1220"/>
      <c r="AN55" s="1217" t="s">
        <v>592</v>
      </c>
      <c r="AO55" s="1217"/>
      <c r="AP55" s="1217"/>
      <c r="AQ55" s="1217"/>
      <c r="AR55" s="1217"/>
      <c r="AS55" s="1217"/>
      <c r="AT55" s="1217"/>
      <c r="AU55" s="1217"/>
      <c r="AV55" s="1217"/>
      <c r="AW55" s="1217"/>
      <c r="AX55" s="1217"/>
      <c r="AY55" s="1217"/>
      <c r="AZ55" s="1217"/>
      <c r="BA55" s="1217"/>
      <c r="BB55" s="1221" t="s">
        <v>590</v>
      </c>
      <c r="BC55" s="1221"/>
      <c r="BD55" s="1221"/>
      <c r="BE55" s="1221"/>
      <c r="BF55" s="1221"/>
      <c r="BG55" s="1221"/>
      <c r="BH55" s="1221"/>
      <c r="BI55" s="1221"/>
      <c r="BJ55" s="1221"/>
      <c r="BK55" s="1221"/>
      <c r="BL55" s="1221"/>
      <c r="BM55" s="1221"/>
      <c r="BN55" s="1221"/>
      <c r="BO55" s="1221"/>
      <c r="BP55" s="1222">
        <v>12.2</v>
      </c>
      <c r="BQ55" s="1222"/>
      <c r="BR55" s="1222"/>
      <c r="BS55" s="1222"/>
      <c r="BT55" s="1222"/>
      <c r="BU55" s="1222"/>
      <c r="BV55" s="1222"/>
      <c r="BW55" s="1222"/>
      <c r="BX55" s="1222">
        <v>5</v>
      </c>
      <c r="BY55" s="1222"/>
      <c r="BZ55" s="1222"/>
      <c r="CA55" s="1222"/>
      <c r="CB55" s="1222"/>
      <c r="CC55" s="1222"/>
      <c r="CD55" s="1222"/>
      <c r="CE55" s="1222"/>
      <c r="CF55" s="1222">
        <v>5.4</v>
      </c>
      <c r="CG55" s="1222"/>
      <c r="CH55" s="1222"/>
      <c r="CI55" s="1222"/>
      <c r="CJ55" s="1222"/>
      <c r="CK55" s="1222"/>
      <c r="CL55" s="1222"/>
      <c r="CM55" s="1222"/>
      <c r="CN55" s="1222">
        <v>3.9</v>
      </c>
      <c r="CO55" s="1222"/>
      <c r="CP55" s="1222"/>
      <c r="CQ55" s="1222"/>
      <c r="CR55" s="1222"/>
      <c r="CS55" s="1222"/>
      <c r="CT55" s="1222"/>
      <c r="CU55" s="1222"/>
      <c r="CV55" s="1222">
        <v>0</v>
      </c>
      <c r="CW55" s="1222"/>
      <c r="CX55" s="1222"/>
      <c r="CY55" s="1222"/>
      <c r="CZ55" s="1222"/>
      <c r="DA55" s="1222"/>
      <c r="DB55" s="1222"/>
      <c r="DC55" s="1222"/>
    </row>
    <row r="56" spans="1:109" ht="13.2" x14ac:dyDescent="0.2">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591</v>
      </c>
      <c r="BC57" s="1221"/>
      <c r="BD57" s="1221"/>
      <c r="BE57" s="1221"/>
      <c r="BF57" s="1221"/>
      <c r="BG57" s="1221"/>
      <c r="BH57" s="1221"/>
      <c r="BI57" s="1221"/>
      <c r="BJ57" s="1221"/>
      <c r="BK57" s="1221"/>
      <c r="BL57" s="1221"/>
      <c r="BM57" s="1221"/>
      <c r="BN57" s="1221"/>
      <c r="BO57" s="1221"/>
      <c r="BP57" s="1222">
        <v>61.2</v>
      </c>
      <c r="BQ57" s="1222"/>
      <c r="BR57" s="1222"/>
      <c r="BS57" s="1222"/>
      <c r="BT57" s="1222"/>
      <c r="BU57" s="1222"/>
      <c r="BV57" s="1222"/>
      <c r="BW57" s="1222"/>
      <c r="BX57" s="1222">
        <v>61.6</v>
      </c>
      <c r="BY57" s="1222"/>
      <c r="BZ57" s="1222"/>
      <c r="CA57" s="1222"/>
      <c r="CB57" s="1222"/>
      <c r="CC57" s="1222"/>
      <c r="CD57" s="1222"/>
      <c r="CE57" s="1222"/>
      <c r="CF57" s="1222">
        <v>62.5</v>
      </c>
      <c r="CG57" s="1222"/>
      <c r="CH57" s="1222"/>
      <c r="CI57" s="1222"/>
      <c r="CJ57" s="1222"/>
      <c r="CK57" s="1222"/>
      <c r="CL57" s="1222"/>
      <c r="CM57" s="1222"/>
      <c r="CN57" s="1222">
        <v>63.1</v>
      </c>
      <c r="CO57" s="1222"/>
      <c r="CP57" s="1222"/>
      <c r="CQ57" s="1222"/>
      <c r="CR57" s="1222"/>
      <c r="CS57" s="1222"/>
      <c r="CT57" s="1222"/>
      <c r="CU57" s="1222"/>
      <c r="CV57" s="1222">
        <v>63</v>
      </c>
      <c r="CW57" s="1222"/>
      <c r="CX57" s="1222"/>
      <c r="CY57" s="1222"/>
      <c r="CZ57" s="1222"/>
      <c r="DA57" s="1222"/>
      <c r="DB57" s="1222"/>
      <c r="DC57" s="1222"/>
      <c r="DD57" s="1225"/>
      <c r="DE57" s="1223"/>
    </row>
    <row r="58" spans="1:109" s="1200" customFormat="1" ht="13.2" x14ac:dyDescent="0.2">
      <c r="A58" s="252"/>
      <c r="B58" s="1223"/>
      <c r="G58" s="1211"/>
      <c r="H58" s="1211"/>
      <c r="I58" s="1224"/>
      <c r="J58" s="1224"/>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52"/>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52"/>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52"/>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6.2" x14ac:dyDescent="0.2">
      <c r="B63" s="309" t="s">
        <v>593</v>
      </c>
    </row>
    <row r="64" spans="1:109" ht="13.2" x14ac:dyDescent="0.2">
      <c r="B64" s="256"/>
      <c r="G64" s="1199"/>
      <c r="I64" s="1231"/>
      <c r="J64" s="1231"/>
      <c r="K64" s="1231"/>
      <c r="L64" s="1231"/>
      <c r="M64" s="1231"/>
      <c r="N64" s="1232"/>
      <c r="AM64" s="1199"/>
      <c r="AN64" s="1199" t="s">
        <v>586</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6"/>
      <c r="AN65" s="1201" t="s">
        <v>594</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6"/>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6"/>
      <c r="G71" s="1236"/>
      <c r="I71" s="1237"/>
      <c r="J71" s="1234"/>
      <c r="K71" s="1234"/>
      <c r="L71" s="1235"/>
      <c r="M71" s="1234"/>
      <c r="N71" s="1235"/>
      <c r="AM71" s="1236"/>
      <c r="AN71" s="252" t="s">
        <v>588</v>
      </c>
    </row>
    <row r="72" spans="2:107" ht="13.2" x14ac:dyDescent="0.2">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546</v>
      </c>
      <c r="BQ72" s="1217"/>
      <c r="BR72" s="1217"/>
      <c r="BS72" s="1217"/>
      <c r="BT72" s="1217"/>
      <c r="BU72" s="1217"/>
      <c r="BV72" s="1217"/>
      <c r="BW72" s="1217"/>
      <c r="BX72" s="1217" t="s">
        <v>547</v>
      </c>
      <c r="BY72" s="1217"/>
      <c r="BZ72" s="1217"/>
      <c r="CA72" s="1217"/>
      <c r="CB72" s="1217"/>
      <c r="CC72" s="1217"/>
      <c r="CD72" s="1217"/>
      <c r="CE72" s="1217"/>
      <c r="CF72" s="1217" t="s">
        <v>548</v>
      </c>
      <c r="CG72" s="1217"/>
      <c r="CH72" s="1217"/>
      <c r="CI72" s="1217"/>
      <c r="CJ72" s="1217"/>
      <c r="CK72" s="1217"/>
      <c r="CL72" s="1217"/>
      <c r="CM72" s="1217"/>
      <c r="CN72" s="1217" t="s">
        <v>549</v>
      </c>
      <c r="CO72" s="1217"/>
      <c r="CP72" s="1217"/>
      <c r="CQ72" s="1217"/>
      <c r="CR72" s="1217"/>
      <c r="CS72" s="1217"/>
      <c r="CT72" s="1217"/>
      <c r="CU72" s="1217"/>
      <c r="CV72" s="1217" t="s">
        <v>550</v>
      </c>
      <c r="CW72" s="1217"/>
      <c r="CX72" s="1217"/>
      <c r="CY72" s="1217"/>
      <c r="CZ72" s="1217"/>
      <c r="DA72" s="1217"/>
      <c r="DB72" s="1217"/>
      <c r="DC72" s="1217"/>
    </row>
    <row r="73" spans="2:107" ht="13.2" x14ac:dyDescent="0.2">
      <c r="B73" s="256"/>
      <c r="G73" s="1218"/>
      <c r="H73" s="1218"/>
      <c r="I73" s="1218"/>
      <c r="J73" s="1218"/>
      <c r="K73" s="1238"/>
      <c r="L73" s="1238"/>
      <c r="M73" s="1238"/>
      <c r="N73" s="1238"/>
      <c r="AM73" s="1210"/>
      <c r="AN73" s="1221" t="s">
        <v>589</v>
      </c>
      <c r="AO73" s="1221"/>
      <c r="AP73" s="1221"/>
      <c r="AQ73" s="1221"/>
      <c r="AR73" s="1221"/>
      <c r="AS73" s="1221"/>
      <c r="AT73" s="1221"/>
      <c r="AU73" s="1221"/>
      <c r="AV73" s="1221"/>
      <c r="AW73" s="1221"/>
      <c r="AX73" s="1221"/>
      <c r="AY73" s="1221"/>
      <c r="AZ73" s="1221"/>
      <c r="BA73" s="1221"/>
      <c r="BB73" s="1221" t="s">
        <v>590</v>
      </c>
      <c r="BC73" s="1221"/>
      <c r="BD73" s="1221"/>
      <c r="BE73" s="1221"/>
      <c r="BF73" s="1221"/>
      <c r="BG73" s="1221"/>
      <c r="BH73" s="1221"/>
      <c r="BI73" s="1221"/>
      <c r="BJ73" s="1221"/>
      <c r="BK73" s="1221"/>
      <c r="BL73" s="1221"/>
      <c r="BM73" s="1221"/>
      <c r="BN73" s="1221"/>
      <c r="BO73" s="1221"/>
      <c r="BP73" s="1222">
        <v>28.2</v>
      </c>
      <c r="BQ73" s="1222"/>
      <c r="BR73" s="1222"/>
      <c r="BS73" s="1222"/>
      <c r="BT73" s="1222"/>
      <c r="BU73" s="1222"/>
      <c r="BV73" s="1222"/>
      <c r="BW73" s="1222"/>
      <c r="BX73" s="1222">
        <v>27.1</v>
      </c>
      <c r="BY73" s="1222"/>
      <c r="BZ73" s="1222"/>
      <c r="CA73" s="1222"/>
      <c r="CB73" s="1222"/>
      <c r="CC73" s="1222"/>
      <c r="CD73" s="1222"/>
      <c r="CE73" s="1222"/>
      <c r="CF73" s="1222">
        <v>27.8</v>
      </c>
      <c r="CG73" s="1222"/>
      <c r="CH73" s="1222"/>
      <c r="CI73" s="1222"/>
      <c r="CJ73" s="1222"/>
      <c r="CK73" s="1222"/>
      <c r="CL73" s="1222"/>
      <c r="CM73" s="1222"/>
      <c r="CN73" s="1222">
        <v>32.1</v>
      </c>
      <c r="CO73" s="1222"/>
      <c r="CP73" s="1222"/>
      <c r="CQ73" s="1222"/>
      <c r="CR73" s="1222"/>
      <c r="CS73" s="1222"/>
      <c r="CT73" s="1222"/>
      <c r="CU73" s="1222"/>
      <c r="CV73" s="1222">
        <v>36.799999999999997</v>
      </c>
      <c r="CW73" s="1222"/>
      <c r="CX73" s="1222"/>
      <c r="CY73" s="1222"/>
      <c r="CZ73" s="1222"/>
      <c r="DA73" s="1222"/>
      <c r="DB73" s="1222"/>
      <c r="DC73" s="1222"/>
    </row>
    <row r="74" spans="2:107" ht="13.2" x14ac:dyDescent="0.2">
      <c r="B74" s="256"/>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595</v>
      </c>
      <c r="BC75" s="1221"/>
      <c r="BD75" s="1221"/>
      <c r="BE75" s="1221"/>
      <c r="BF75" s="1221"/>
      <c r="BG75" s="1221"/>
      <c r="BH75" s="1221"/>
      <c r="BI75" s="1221"/>
      <c r="BJ75" s="1221"/>
      <c r="BK75" s="1221"/>
      <c r="BL75" s="1221"/>
      <c r="BM75" s="1221"/>
      <c r="BN75" s="1221"/>
      <c r="BO75" s="1221"/>
      <c r="BP75" s="1222">
        <v>1.2</v>
      </c>
      <c r="BQ75" s="1222"/>
      <c r="BR75" s="1222"/>
      <c r="BS75" s="1222"/>
      <c r="BT75" s="1222"/>
      <c r="BU75" s="1222"/>
      <c r="BV75" s="1222"/>
      <c r="BW75" s="1222"/>
      <c r="BX75" s="1222">
        <v>2</v>
      </c>
      <c r="BY75" s="1222"/>
      <c r="BZ75" s="1222"/>
      <c r="CA75" s="1222"/>
      <c r="CB75" s="1222"/>
      <c r="CC75" s="1222"/>
      <c r="CD75" s="1222"/>
      <c r="CE75" s="1222"/>
      <c r="CF75" s="1222">
        <v>3.4</v>
      </c>
      <c r="CG75" s="1222"/>
      <c r="CH75" s="1222"/>
      <c r="CI75" s="1222"/>
      <c r="CJ75" s="1222"/>
      <c r="CK75" s="1222"/>
      <c r="CL75" s="1222"/>
      <c r="CM75" s="1222"/>
      <c r="CN75" s="1222">
        <v>4.3</v>
      </c>
      <c r="CO75" s="1222"/>
      <c r="CP75" s="1222"/>
      <c r="CQ75" s="1222"/>
      <c r="CR75" s="1222"/>
      <c r="CS75" s="1222"/>
      <c r="CT75" s="1222"/>
      <c r="CU75" s="1222"/>
      <c r="CV75" s="1222">
        <v>4.7</v>
      </c>
      <c r="CW75" s="1222"/>
      <c r="CX75" s="1222"/>
      <c r="CY75" s="1222"/>
      <c r="CZ75" s="1222"/>
      <c r="DA75" s="1222"/>
      <c r="DB75" s="1222"/>
      <c r="DC75" s="1222"/>
    </row>
    <row r="76" spans="2:107" ht="13.2" x14ac:dyDescent="0.2">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6"/>
      <c r="G77" s="1211"/>
      <c r="H77" s="1211"/>
      <c r="I77" s="1211"/>
      <c r="J77" s="1211"/>
      <c r="K77" s="1238"/>
      <c r="L77" s="1238"/>
      <c r="M77" s="1238"/>
      <c r="N77" s="1238"/>
      <c r="AN77" s="1217" t="s">
        <v>592</v>
      </c>
      <c r="AO77" s="1217"/>
      <c r="AP77" s="1217"/>
      <c r="AQ77" s="1217"/>
      <c r="AR77" s="1217"/>
      <c r="AS77" s="1217"/>
      <c r="AT77" s="1217"/>
      <c r="AU77" s="1217"/>
      <c r="AV77" s="1217"/>
      <c r="AW77" s="1217"/>
      <c r="AX77" s="1217"/>
      <c r="AY77" s="1217"/>
      <c r="AZ77" s="1217"/>
      <c r="BA77" s="1217"/>
      <c r="BB77" s="1221" t="s">
        <v>590</v>
      </c>
      <c r="BC77" s="1221"/>
      <c r="BD77" s="1221"/>
      <c r="BE77" s="1221"/>
      <c r="BF77" s="1221"/>
      <c r="BG77" s="1221"/>
      <c r="BH77" s="1221"/>
      <c r="BI77" s="1221"/>
      <c r="BJ77" s="1221"/>
      <c r="BK77" s="1221"/>
      <c r="BL77" s="1221"/>
      <c r="BM77" s="1221"/>
      <c r="BN77" s="1221"/>
      <c r="BO77" s="1221"/>
      <c r="BP77" s="1222">
        <v>12.2</v>
      </c>
      <c r="BQ77" s="1222"/>
      <c r="BR77" s="1222"/>
      <c r="BS77" s="1222"/>
      <c r="BT77" s="1222"/>
      <c r="BU77" s="1222"/>
      <c r="BV77" s="1222"/>
      <c r="BW77" s="1222"/>
      <c r="BX77" s="1222">
        <v>5</v>
      </c>
      <c r="BY77" s="1222"/>
      <c r="BZ77" s="1222"/>
      <c r="CA77" s="1222"/>
      <c r="CB77" s="1222"/>
      <c r="CC77" s="1222"/>
      <c r="CD77" s="1222"/>
      <c r="CE77" s="1222"/>
      <c r="CF77" s="1222">
        <v>5.4</v>
      </c>
      <c r="CG77" s="1222"/>
      <c r="CH77" s="1222"/>
      <c r="CI77" s="1222"/>
      <c r="CJ77" s="1222"/>
      <c r="CK77" s="1222"/>
      <c r="CL77" s="1222"/>
      <c r="CM77" s="1222"/>
      <c r="CN77" s="1222">
        <v>3.9</v>
      </c>
      <c r="CO77" s="1222"/>
      <c r="CP77" s="1222"/>
      <c r="CQ77" s="1222"/>
      <c r="CR77" s="1222"/>
      <c r="CS77" s="1222"/>
      <c r="CT77" s="1222"/>
      <c r="CU77" s="1222"/>
      <c r="CV77" s="1222">
        <v>0</v>
      </c>
      <c r="CW77" s="1222"/>
      <c r="CX77" s="1222"/>
      <c r="CY77" s="1222"/>
      <c r="CZ77" s="1222"/>
      <c r="DA77" s="1222"/>
      <c r="DB77" s="1222"/>
      <c r="DC77" s="1222"/>
    </row>
    <row r="78" spans="2:107" ht="13.2" x14ac:dyDescent="0.2">
      <c r="B78" s="256"/>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6"/>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595</v>
      </c>
      <c r="BC79" s="1221"/>
      <c r="BD79" s="1221"/>
      <c r="BE79" s="1221"/>
      <c r="BF79" s="1221"/>
      <c r="BG79" s="1221"/>
      <c r="BH79" s="1221"/>
      <c r="BI79" s="1221"/>
      <c r="BJ79" s="1221"/>
      <c r="BK79" s="1221"/>
      <c r="BL79" s="1221"/>
      <c r="BM79" s="1221"/>
      <c r="BN79" s="1221"/>
      <c r="BO79" s="1221"/>
      <c r="BP79" s="1222">
        <v>4.8</v>
      </c>
      <c r="BQ79" s="1222"/>
      <c r="BR79" s="1222"/>
      <c r="BS79" s="1222"/>
      <c r="BT79" s="1222"/>
      <c r="BU79" s="1222"/>
      <c r="BV79" s="1222"/>
      <c r="BW79" s="1222"/>
      <c r="BX79" s="1222">
        <v>4.5</v>
      </c>
      <c r="BY79" s="1222"/>
      <c r="BZ79" s="1222"/>
      <c r="CA79" s="1222"/>
      <c r="CB79" s="1222"/>
      <c r="CC79" s="1222"/>
      <c r="CD79" s="1222"/>
      <c r="CE79" s="1222"/>
      <c r="CF79" s="1222">
        <v>4.2</v>
      </c>
      <c r="CG79" s="1222"/>
      <c r="CH79" s="1222"/>
      <c r="CI79" s="1222"/>
      <c r="CJ79" s="1222"/>
      <c r="CK79" s="1222"/>
      <c r="CL79" s="1222"/>
      <c r="CM79" s="1222"/>
      <c r="CN79" s="1222">
        <v>4.2</v>
      </c>
      <c r="CO79" s="1222"/>
      <c r="CP79" s="1222"/>
      <c r="CQ79" s="1222"/>
      <c r="CR79" s="1222"/>
      <c r="CS79" s="1222"/>
      <c r="CT79" s="1222"/>
      <c r="CU79" s="1222"/>
      <c r="CV79" s="1222">
        <v>4.5</v>
      </c>
      <c r="CW79" s="1222"/>
      <c r="CX79" s="1222"/>
      <c r="CY79" s="1222"/>
      <c r="CZ79" s="1222"/>
      <c r="DA79" s="1222"/>
      <c r="DB79" s="1222"/>
      <c r="DC79" s="1222"/>
    </row>
    <row r="80" spans="2:107" ht="13.2" x14ac:dyDescent="0.2">
      <c r="B80" s="256"/>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6"/>
    </row>
    <row r="82" spans="2:109" ht="16.2" x14ac:dyDescent="0.2">
      <c r="B82" s="256"/>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xqxIt39e1hXJRESjMWU+cOTdT4j+ANQvZo+fhgt80MXA2wdfnlcEXwD8CnfSz7EP8bTtPxKwXOVodnLNqfYJBQ==" saltValue="7Ta5DRV3qGUrkFvG2EEO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AB322-85E9-4C46-8DC9-12315DFAD495}">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493</v>
      </c>
    </row>
  </sheetData>
  <sheetProtection algorithmName="SHA-512" hashValue="0E5D2ioGcEfwNE7A5rUfh7H7Nav8JkqMGkohvrJb8f3TmKELYjpkwA3zHttd4M3n6dyIdsASnXO1A0rSkhBS0Q==" saltValue="P0i+jE92gWjGDW5mh6v/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D2CE6-E525-4CAE-B2E0-1E844D0C0C8E}">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493</v>
      </c>
    </row>
  </sheetData>
  <sheetProtection algorithmName="SHA-512" hashValue="sKEESTJpKhvzDanaHN0YIs5fCIAI4Vr8bOlsh5ZAlYuST+6K2V52qcMi/BA4MyLuqG0aWAaQ5jgGr8Nwbc/8yQ==" saltValue="P9E6ppamkzvh4g2dWrdQ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543</v>
      </c>
      <c r="G2" s="146"/>
      <c r="H2" s="147"/>
    </row>
    <row r="3" spans="1:8" x14ac:dyDescent="0.2">
      <c r="A3" s="143" t="s">
        <v>536</v>
      </c>
      <c r="B3" s="148"/>
      <c r="C3" s="149"/>
      <c r="D3" s="150">
        <v>30486</v>
      </c>
      <c r="E3" s="151"/>
      <c r="F3" s="152">
        <v>42651</v>
      </c>
      <c r="G3" s="153"/>
      <c r="H3" s="154"/>
    </row>
    <row r="4" spans="1:8" x14ac:dyDescent="0.2">
      <c r="A4" s="155"/>
      <c r="B4" s="156"/>
      <c r="C4" s="157"/>
      <c r="D4" s="158">
        <v>18959</v>
      </c>
      <c r="E4" s="159"/>
      <c r="F4" s="160">
        <v>22675</v>
      </c>
      <c r="G4" s="161"/>
      <c r="H4" s="162"/>
    </row>
    <row r="5" spans="1:8" x14ac:dyDescent="0.2">
      <c r="A5" s="143" t="s">
        <v>538</v>
      </c>
      <c r="B5" s="148"/>
      <c r="C5" s="149"/>
      <c r="D5" s="150">
        <v>31025</v>
      </c>
      <c r="E5" s="151"/>
      <c r="F5" s="152">
        <v>43226</v>
      </c>
      <c r="G5" s="153"/>
      <c r="H5" s="154"/>
    </row>
    <row r="6" spans="1:8" x14ac:dyDescent="0.2">
      <c r="A6" s="155"/>
      <c r="B6" s="156"/>
      <c r="C6" s="157"/>
      <c r="D6" s="158">
        <v>19346</v>
      </c>
      <c r="E6" s="159"/>
      <c r="F6" s="160">
        <v>22622</v>
      </c>
      <c r="G6" s="161"/>
      <c r="H6" s="162"/>
    </row>
    <row r="7" spans="1:8" x14ac:dyDescent="0.2">
      <c r="A7" s="143" t="s">
        <v>539</v>
      </c>
      <c r="B7" s="148"/>
      <c r="C7" s="149"/>
      <c r="D7" s="150">
        <v>28682</v>
      </c>
      <c r="E7" s="151"/>
      <c r="F7" s="152">
        <v>42836</v>
      </c>
      <c r="G7" s="153"/>
      <c r="H7" s="154"/>
    </row>
    <row r="8" spans="1:8" x14ac:dyDescent="0.2">
      <c r="A8" s="155"/>
      <c r="B8" s="156"/>
      <c r="C8" s="157"/>
      <c r="D8" s="158">
        <v>15563</v>
      </c>
      <c r="E8" s="159"/>
      <c r="F8" s="160">
        <v>22936</v>
      </c>
      <c r="G8" s="161"/>
      <c r="H8" s="162"/>
    </row>
    <row r="9" spans="1:8" x14ac:dyDescent="0.2">
      <c r="A9" s="143" t="s">
        <v>540</v>
      </c>
      <c r="B9" s="148"/>
      <c r="C9" s="149"/>
      <c r="D9" s="150">
        <v>35303</v>
      </c>
      <c r="E9" s="151"/>
      <c r="F9" s="152">
        <v>44161</v>
      </c>
      <c r="G9" s="153"/>
      <c r="H9" s="154"/>
    </row>
    <row r="10" spans="1:8" x14ac:dyDescent="0.2">
      <c r="A10" s="155"/>
      <c r="B10" s="156"/>
      <c r="C10" s="157"/>
      <c r="D10" s="158">
        <v>17728</v>
      </c>
      <c r="E10" s="159"/>
      <c r="F10" s="160">
        <v>23644</v>
      </c>
      <c r="G10" s="161"/>
      <c r="H10" s="162"/>
    </row>
    <row r="11" spans="1:8" x14ac:dyDescent="0.2">
      <c r="A11" s="143" t="s">
        <v>541</v>
      </c>
      <c r="B11" s="148"/>
      <c r="C11" s="149"/>
      <c r="D11" s="150">
        <v>43047</v>
      </c>
      <c r="E11" s="151"/>
      <c r="F11" s="152">
        <v>43955</v>
      </c>
      <c r="G11" s="153"/>
      <c r="H11" s="154"/>
    </row>
    <row r="12" spans="1:8" x14ac:dyDescent="0.2">
      <c r="A12" s="155"/>
      <c r="B12" s="156"/>
      <c r="C12" s="163"/>
      <c r="D12" s="158">
        <v>20125</v>
      </c>
      <c r="E12" s="159"/>
      <c r="F12" s="160">
        <v>21318</v>
      </c>
      <c r="G12" s="161"/>
      <c r="H12" s="162"/>
    </row>
    <row r="13" spans="1:8" x14ac:dyDescent="0.2">
      <c r="A13" s="143"/>
      <c r="B13" s="148"/>
      <c r="C13" s="149"/>
      <c r="D13" s="150">
        <v>33709</v>
      </c>
      <c r="E13" s="151"/>
      <c r="F13" s="152">
        <v>43366</v>
      </c>
      <c r="G13" s="164"/>
      <c r="H13" s="154"/>
    </row>
    <row r="14" spans="1:8" x14ac:dyDescent="0.2">
      <c r="A14" s="155"/>
      <c r="B14" s="156"/>
      <c r="C14" s="157"/>
      <c r="D14" s="158">
        <v>18344</v>
      </c>
      <c r="E14" s="159"/>
      <c r="F14" s="160">
        <v>22639</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13.7</v>
      </c>
      <c r="C19" s="165">
        <f>ROUND(VALUE(SUBSTITUTE(実質収支比率等に係る経年分析!G$48,"▲","-")),2)</f>
        <v>10.14</v>
      </c>
      <c r="D19" s="165">
        <f>ROUND(VALUE(SUBSTITUTE(実質収支比率等に係る経年分析!H$48,"▲","-")),2)</f>
        <v>5.3</v>
      </c>
      <c r="E19" s="165">
        <f>ROUND(VALUE(SUBSTITUTE(実質収支比率等に係る経年分析!I$48,"▲","-")),2)</f>
        <v>8.41</v>
      </c>
      <c r="F19" s="165">
        <f>ROUND(VALUE(SUBSTITUTE(実質収支比率等に係る経年分析!J$48,"▲","-")),2)</f>
        <v>13.24</v>
      </c>
    </row>
    <row r="20" spans="1:11" x14ac:dyDescent="0.2">
      <c r="A20" s="165" t="s">
        <v>55</v>
      </c>
      <c r="B20" s="165">
        <f>ROUND(VALUE(SUBSTITUTE(実質収支比率等に係る経年分析!F$47,"▲","-")),2)</f>
        <v>11.56</v>
      </c>
      <c r="C20" s="165">
        <f>ROUND(VALUE(SUBSTITUTE(実質収支比率等に係る経年分析!G$47,"▲","-")),2)</f>
        <v>13.04</v>
      </c>
      <c r="D20" s="165">
        <f>ROUND(VALUE(SUBSTITUTE(実質収支比率等に係る経年分析!H$47,"▲","-")),2)</f>
        <v>12.83</v>
      </c>
      <c r="E20" s="165">
        <f>ROUND(VALUE(SUBSTITUTE(実質収支比率等に係る経年分析!I$47,"▲","-")),2)</f>
        <v>8.66</v>
      </c>
      <c r="F20" s="165">
        <f>ROUND(VALUE(SUBSTITUTE(実質収支比率等に係る経年分析!J$47,"▲","-")),2)</f>
        <v>8.68</v>
      </c>
    </row>
    <row r="21" spans="1:11" x14ac:dyDescent="0.2">
      <c r="A21" s="165" t="s">
        <v>56</v>
      </c>
      <c r="B21" s="165">
        <f>IF(ISNUMBER(VALUE(SUBSTITUTE(実質収支比率等に係る経年分析!F$49,"▲","-"))),ROUND(VALUE(SUBSTITUTE(実質収支比率等に係る経年分析!F$49,"▲","-")),2),NA())</f>
        <v>3.29</v>
      </c>
      <c r="C21" s="165">
        <f>IF(ISNUMBER(VALUE(SUBSTITUTE(実質収支比率等に係る経年分析!G$49,"▲","-"))),ROUND(VALUE(SUBSTITUTE(実質収支比率等に係る経年分析!G$49,"▲","-")),2),NA())</f>
        <v>-1.9</v>
      </c>
      <c r="D21" s="165">
        <f>IF(ISNUMBER(VALUE(SUBSTITUTE(実質収支比率等に係る経年分析!H$49,"▲","-"))),ROUND(VALUE(SUBSTITUTE(実質収支比率等に係る経年分析!H$49,"▲","-")),2),NA())</f>
        <v>-4.91</v>
      </c>
      <c r="E21" s="165">
        <f>IF(ISNUMBER(VALUE(SUBSTITUTE(実質収支比率等に係る経年分析!I$49,"▲","-"))),ROUND(VALUE(SUBSTITUTE(実質収支比率等に係る経年分析!I$49,"▲","-")),2),NA())</f>
        <v>-0.41</v>
      </c>
      <c r="F21" s="165">
        <f>IF(ISNUMBER(VALUE(SUBSTITUTE(実質収支比率等に係る経年分析!J$49,"▲","-"))),ROUND(VALUE(SUBSTITUTE(実質収支比率等に係る経年分析!J$49,"▲","-")),2),NA())</f>
        <v>5.88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0.05</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1.65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1.39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0.82</v>
      </c>
    </row>
    <row r="34" spans="1:16" x14ac:dyDescent="0.2">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1.72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1.1200000000000001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1.19</v>
      </c>
    </row>
    <row r="35" spans="1:16" x14ac:dyDescent="0.2">
      <c r="A35" s="166" t="str">
        <f>IF(連結実質赤字比率に係る赤字・黒字の構成分析!C$35="",NA(),連結実質赤字比率に係る赤字・黒字の構成分析!C$35)</f>
        <v>下水道事業会計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0.66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0.95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0.28999999999999998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1.24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2.09</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13.7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10.130000000000001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5.29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8.41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13.24</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2900</v>
      </c>
      <c r="E42" s="167"/>
      <c r="F42" s="167"/>
      <c r="G42" s="167">
        <f>'実質公債費比率（分子）の構造'!L$52</f>
        <v>2910</v>
      </c>
      <c r="H42" s="167"/>
      <c r="I42" s="167"/>
      <c r="J42" s="167">
        <f>'実質公債費比率（分子）の構造'!M$52</f>
        <v>2979</v>
      </c>
      <c r="K42" s="167"/>
      <c r="L42" s="167"/>
      <c r="M42" s="167">
        <f>'実質公債費比率（分子）の構造'!N$52</f>
        <v>3061</v>
      </c>
      <c r="N42" s="167"/>
      <c r="O42" s="167"/>
      <c r="P42" s="167">
        <f>'実質公債費比率（分子）の構造'!O$52</f>
        <v>3235</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65</v>
      </c>
      <c r="C44" s="167"/>
      <c r="D44" s="167"/>
      <c r="E44" s="167">
        <f>'実質公債費比率（分子）の構造'!L$50</f>
        <v>65</v>
      </c>
      <c r="F44" s="167"/>
      <c r="G44" s="167"/>
      <c r="H44" s="167">
        <f>'実質公債費比率（分子）の構造'!M$50</f>
        <v>65</v>
      </c>
      <c r="I44" s="167"/>
      <c r="J44" s="167"/>
      <c r="K44" s="167">
        <f>'実質公債費比率（分子）の構造'!N$50</f>
        <v>65</v>
      </c>
      <c r="L44" s="167"/>
      <c r="M44" s="167"/>
      <c r="N44" s="167">
        <f>'実質公債費比率（分子）の構造'!O$50</f>
        <v>65</v>
      </c>
      <c r="O44" s="167"/>
      <c r="P44" s="167"/>
    </row>
    <row r="45" spans="1:16" x14ac:dyDescent="0.2">
      <c r="A45" s="167" t="s">
        <v>66</v>
      </c>
      <c r="B45" s="167">
        <f>'実質公債費比率（分子）の構造'!K$49</f>
        <v>50</v>
      </c>
      <c r="C45" s="167"/>
      <c r="D45" s="167"/>
      <c r="E45" s="167">
        <f>'実質公債費比率（分子）の構造'!L$49</f>
        <v>103</v>
      </c>
      <c r="F45" s="167"/>
      <c r="G45" s="167"/>
      <c r="H45" s="167">
        <f>'実質公債費比率（分子）の構造'!M$49</f>
        <v>103</v>
      </c>
      <c r="I45" s="167"/>
      <c r="J45" s="167"/>
      <c r="K45" s="167">
        <f>'実質公債費比率（分子）の構造'!N$49</f>
        <v>123</v>
      </c>
      <c r="L45" s="167"/>
      <c r="M45" s="167"/>
      <c r="N45" s="167">
        <f>'実質公債費比率（分子）の構造'!O$49</f>
        <v>147</v>
      </c>
      <c r="O45" s="167"/>
      <c r="P45" s="167"/>
    </row>
    <row r="46" spans="1:16" x14ac:dyDescent="0.2">
      <c r="A46" s="167" t="s">
        <v>67</v>
      </c>
      <c r="B46" s="167">
        <f>'実質公債費比率（分子）の構造'!K$48</f>
        <v>305</v>
      </c>
      <c r="C46" s="167"/>
      <c r="D46" s="167"/>
      <c r="E46" s="167">
        <f>'実質公債費比率（分子）の構造'!L$48</f>
        <v>290</v>
      </c>
      <c r="F46" s="167"/>
      <c r="G46" s="167"/>
      <c r="H46" s="167">
        <f>'実質公債費比率（分子）の構造'!M$48</f>
        <v>412</v>
      </c>
      <c r="I46" s="167"/>
      <c r="J46" s="167"/>
      <c r="K46" s="167">
        <f>'実質公債費比率（分子）の構造'!N$48</f>
        <v>243</v>
      </c>
      <c r="L46" s="167"/>
      <c r="M46" s="167"/>
      <c r="N46" s="167">
        <f>'実質公債費比率（分子）の構造'!O$48</f>
        <v>238</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2828</v>
      </c>
      <c r="C49" s="167"/>
      <c r="D49" s="167"/>
      <c r="E49" s="167">
        <f>'実質公債費比率（分子）の構造'!L$45</f>
        <v>3018</v>
      </c>
      <c r="F49" s="167"/>
      <c r="G49" s="167"/>
      <c r="H49" s="167">
        <f>'実質公債費比率（分子）の構造'!M$45</f>
        <v>3281</v>
      </c>
      <c r="I49" s="167"/>
      <c r="J49" s="167"/>
      <c r="K49" s="167">
        <f>'実質公債費比率（分子）の構造'!N$45</f>
        <v>3446</v>
      </c>
      <c r="L49" s="167"/>
      <c r="M49" s="167"/>
      <c r="N49" s="167">
        <f>'実質公債費比率（分子）の構造'!O$45</f>
        <v>3634</v>
      </c>
      <c r="O49" s="167"/>
      <c r="P49" s="167"/>
    </row>
    <row r="50" spans="1:16" x14ac:dyDescent="0.2">
      <c r="A50" s="167" t="s">
        <v>71</v>
      </c>
      <c r="B50" s="167" t="e">
        <f>NA()</f>
        <v>#N/A</v>
      </c>
      <c r="C50" s="167">
        <f>IF(ISNUMBER('実質公債費比率（分子）の構造'!K$53),'実質公債費比率（分子）の構造'!K$53,NA())</f>
        <v>348</v>
      </c>
      <c r="D50" s="167" t="e">
        <f>NA()</f>
        <v>#N/A</v>
      </c>
      <c r="E50" s="167" t="e">
        <f>NA()</f>
        <v>#N/A</v>
      </c>
      <c r="F50" s="167">
        <f>IF(ISNUMBER('実質公債費比率（分子）の構造'!L$53),'実質公債費比率（分子）の構造'!L$53,NA())</f>
        <v>566</v>
      </c>
      <c r="G50" s="167" t="e">
        <f>NA()</f>
        <v>#N/A</v>
      </c>
      <c r="H50" s="167" t="e">
        <f>NA()</f>
        <v>#N/A</v>
      </c>
      <c r="I50" s="167">
        <f>IF(ISNUMBER('実質公債費比率（分子）の構造'!M$53),'実質公債費比率（分子）の構造'!M$53,NA())</f>
        <v>882</v>
      </c>
      <c r="J50" s="167" t="e">
        <f>NA()</f>
        <v>#N/A</v>
      </c>
      <c r="K50" s="167" t="e">
        <f>NA()</f>
        <v>#N/A</v>
      </c>
      <c r="L50" s="167">
        <f>IF(ISNUMBER('実質公債費比率（分子）の構造'!N$53),'実質公債費比率（分子）の構造'!N$53,NA())</f>
        <v>816</v>
      </c>
      <c r="M50" s="167" t="e">
        <f>NA()</f>
        <v>#N/A</v>
      </c>
      <c r="N50" s="167" t="e">
        <f>NA()</f>
        <v>#N/A</v>
      </c>
      <c r="O50" s="167">
        <f>IF(ISNUMBER('実質公債費比率（分子）の構造'!O$53),'実質公債費比率（分子）の構造'!O$53,NA())</f>
        <v>849</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28751</v>
      </c>
      <c r="E56" s="166"/>
      <c r="F56" s="166"/>
      <c r="G56" s="166">
        <f>'将来負担比率（分子）の構造'!J$52</f>
        <v>28559</v>
      </c>
      <c r="H56" s="166"/>
      <c r="I56" s="166"/>
      <c r="J56" s="166">
        <f>'将来負担比率（分子）の構造'!K$52</f>
        <v>28659</v>
      </c>
      <c r="K56" s="166"/>
      <c r="L56" s="166"/>
      <c r="M56" s="166">
        <f>'将来負担比率（分子）の構造'!L$52</f>
        <v>28499</v>
      </c>
      <c r="N56" s="166"/>
      <c r="O56" s="166"/>
      <c r="P56" s="166">
        <f>'将来負担比率（分子）の構造'!M$52</f>
        <v>28770</v>
      </c>
    </row>
    <row r="57" spans="1:16" x14ac:dyDescent="0.2">
      <c r="A57" s="166" t="s">
        <v>42</v>
      </c>
      <c r="B57" s="166"/>
      <c r="C57" s="166"/>
      <c r="D57" s="166">
        <f>'将来負担比率（分子）の構造'!I$51</f>
        <v>5927</v>
      </c>
      <c r="E57" s="166"/>
      <c r="F57" s="166"/>
      <c r="G57" s="166">
        <f>'将来負担比率（分子）の構造'!J$51</f>
        <v>6471</v>
      </c>
      <c r="H57" s="166"/>
      <c r="I57" s="166"/>
      <c r="J57" s="166">
        <f>'将来負担比率（分子）の構造'!K$51</f>
        <v>7303</v>
      </c>
      <c r="K57" s="166"/>
      <c r="L57" s="166"/>
      <c r="M57" s="166">
        <f>'将来負担比率（分子）の構造'!L$51</f>
        <v>6243</v>
      </c>
      <c r="N57" s="166"/>
      <c r="O57" s="166"/>
      <c r="P57" s="166">
        <f>'将来負担比率（分子）の構造'!M$51</f>
        <v>5414</v>
      </c>
    </row>
    <row r="58" spans="1:16" x14ac:dyDescent="0.2">
      <c r="A58" s="166" t="s">
        <v>41</v>
      </c>
      <c r="B58" s="166"/>
      <c r="C58" s="166"/>
      <c r="D58" s="166">
        <f>'将来負担比率（分子）の構造'!I$50</f>
        <v>6265</v>
      </c>
      <c r="E58" s="166"/>
      <c r="F58" s="166"/>
      <c r="G58" s="166">
        <f>'将来負担比率（分子）の構造'!J$50</f>
        <v>6913</v>
      </c>
      <c r="H58" s="166"/>
      <c r="I58" s="166"/>
      <c r="J58" s="166">
        <f>'将来負担比率（分子）の構造'!K$50</f>
        <v>6916</v>
      </c>
      <c r="K58" s="166"/>
      <c r="L58" s="166"/>
      <c r="M58" s="166">
        <f>'将来負担比率（分子）の構造'!L$50</f>
        <v>5892</v>
      </c>
      <c r="N58" s="166"/>
      <c r="O58" s="166"/>
      <c r="P58" s="166">
        <f>'将来負担比率（分子）の構造'!M$50</f>
        <v>5989</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3</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3234</v>
      </c>
      <c r="C62" s="166"/>
      <c r="D62" s="166"/>
      <c r="E62" s="166">
        <f>'将来負担比率（分子）の構造'!J$45</f>
        <v>2923</v>
      </c>
      <c r="F62" s="166"/>
      <c r="G62" s="166"/>
      <c r="H62" s="166">
        <f>'将来負担比率（分子）の構造'!K$45</f>
        <v>2906</v>
      </c>
      <c r="I62" s="166"/>
      <c r="J62" s="166"/>
      <c r="K62" s="166">
        <f>'将来負担比率（分子）の構造'!L$45</f>
        <v>3106</v>
      </c>
      <c r="L62" s="166"/>
      <c r="M62" s="166"/>
      <c r="N62" s="166">
        <f>'将来負担比率（分子）の構造'!M$45</f>
        <v>3315</v>
      </c>
      <c r="O62" s="166"/>
      <c r="P62" s="166"/>
    </row>
    <row r="63" spans="1:16" x14ac:dyDescent="0.2">
      <c r="A63" s="166" t="s">
        <v>34</v>
      </c>
      <c r="B63" s="166">
        <f>'将来負担比率（分子）の構造'!I$44</f>
        <v>1052</v>
      </c>
      <c r="C63" s="166"/>
      <c r="D63" s="166"/>
      <c r="E63" s="166">
        <f>'将来負担比率（分子）の構造'!J$44</f>
        <v>1482</v>
      </c>
      <c r="F63" s="166"/>
      <c r="G63" s="166"/>
      <c r="H63" s="166">
        <f>'将来負担比率（分子）の構造'!K$44</f>
        <v>1766</v>
      </c>
      <c r="I63" s="166"/>
      <c r="J63" s="166"/>
      <c r="K63" s="166">
        <f>'将来負担比率（分子）の構造'!L$44</f>
        <v>1713</v>
      </c>
      <c r="L63" s="166"/>
      <c r="M63" s="166"/>
      <c r="N63" s="166">
        <f>'将来負担比率（分子）の構造'!M$44</f>
        <v>2448</v>
      </c>
      <c r="O63" s="166"/>
      <c r="P63" s="166"/>
    </row>
    <row r="64" spans="1:16" x14ac:dyDescent="0.2">
      <c r="A64" s="166" t="s">
        <v>33</v>
      </c>
      <c r="B64" s="166">
        <f>'将来負担比率（分子）の構造'!I$43</f>
        <v>3361</v>
      </c>
      <c r="C64" s="166"/>
      <c r="D64" s="166"/>
      <c r="E64" s="166">
        <f>'将来負担比率（分子）の構造'!J$43</f>
        <v>3336</v>
      </c>
      <c r="F64" s="166"/>
      <c r="G64" s="166"/>
      <c r="H64" s="166">
        <f>'将来負担比率（分子）の構造'!K$43</f>
        <v>4172</v>
      </c>
      <c r="I64" s="166"/>
      <c r="J64" s="166"/>
      <c r="K64" s="166">
        <f>'将来負担比率（分子）の構造'!L$43</f>
        <v>3008</v>
      </c>
      <c r="L64" s="166"/>
      <c r="M64" s="166"/>
      <c r="N64" s="166">
        <f>'将来負担比率（分子）の構造'!M$43</f>
        <v>2754</v>
      </c>
      <c r="O64" s="166"/>
      <c r="P64" s="166"/>
    </row>
    <row r="65" spans="1:16" x14ac:dyDescent="0.2">
      <c r="A65" s="166" t="s">
        <v>32</v>
      </c>
      <c r="B65" s="166">
        <f>'将来負担比率（分子）の構造'!I$42</f>
        <v>627</v>
      </c>
      <c r="C65" s="166"/>
      <c r="D65" s="166"/>
      <c r="E65" s="166">
        <f>'将来負担比率（分子）の構造'!J$42</f>
        <v>964</v>
      </c>
      <c r="F65" s="166"/>
      <c r="G65" s="166"/>
      <c r="H65" s="166">
        <f>'将来負担比率（分子）の構造'!K$42</f>
        <v>1164</v>
      </c>
      <c r="I65" s="166"/>
      <c r="J65" s="166"/>
      <c r="K65" s="166">
        <f>'将来負担比率（分子）の構造'!L$42</f>
        <v>918</v>
      </c>
      <c r="L65" s="166"/>
      <c r="M65" s="166"/>
      <c r="N65" s="166">
        <f>'将来負担比率（分子）の構造'!M$42</f>
        <v>567</v>
      </c>
      <c r="O65" s="166"/>
      <c r="P65" s="166"/>
    </row>
    <row r="66" spans="1:16" x14ac:dyDescent="0.2">
      <c r="A66" s="166" t="s">
        <v>31</v>
      </c>
      <c r="B66" s="166">
        <f>'将来負担比率（分子）の構造'!I$41</f>
        <v>37470</v>
      </c>
      <c r="C66" s="166"/>
      <c r="D66" s="166"/>
      <c r="E66" s="166">
        <f>'将来負担比率（分子）の構造'!J$41</f>
        <v>37898</v>
      </c>
      <c r="F66" s="166"/>
      <c r="G66" s="166"/>
      <c r="H66" s="166">
        <f>'将来負担比率（分子）の構造'!K$41</f>
        <v>37667</v>
      </c>
      <c r="I66" s="166"/>
      <c r="J66" s="166"/>
      <c r="K66" s="166">
        <f>'将来負担比率（分子）の構造'!L$41</f>
        <v>37638</v>
      </c>
      <c r="L66" s="166"/>
      <c r="M66" s="166"/>
      <c r="N66" s="166">
        <f>'将来負担比率（分子）の構造'!M$41</f>
        <v>38147</v>
      </c>
      <c r="O66" s="166"/>
      <c r="P66" s="166"/>
    </row>
    <row r="67" spans="1:16" x14ac:dyDescent="0.2">
      <c r="A67" s="166" t="s">
        <v>75</v>
      </c>
      <c r="B67" s="166" t="e">
        <f>NA()</f>
        <v>#N/A</v>
      </c>
      <c r="C67" s="166">
        <f>IF(ISNUMBER('将来負担比率（分子）の構造'!I$53), IF('将来負担比率（分子）の構造'!I$53 &lt; 0, 0, '将来負担比率（分子）の構造'!I$53), NA())</f>
        <v>4802</v>
      </c>
      <c r="D67" s="166" t="e">
        <f>NA()</f>
        <v>#N/A</v>
      </c>
      <c r="E67" s="166" t="e">
        <f>NA()</f>
        <v>#N/A</v>
      </c>
      <c r="F67" s="166">
        <f>IF(ISNUMBER('将来負担比率（分子）の構造'!J$53), IF('将来負担比率（分子）の構造'!J$53 &lt; 0, 0, '将来負担比率（分子）の構造'!J$53), NA())</f>
        <v>4660</v>
      </c>
      <c r="G67" s="166" t="e">
        <f>NA()</f>
        <v>#N/A</v>
      </c>
      <c r="H67" s="166" t="e">
        <f>NA()</f>
        <v>#N/A</v>
      </c>
      <c r="I67" s="166">
        <f>IF(ISNUMBER('将来負担比率（分子）の構造'!K$53), IF('将来負担比率（分子）の構造'!K$53 &lt; 0, 0, '将来負担比率（分子）の構造'!K$53), NA())</f>
        <v>4799</v>
      </c>
      <c r="J67" s="166" t="e">
        <f>NA()</f>
        <v>#N/A</v>
      </c>
      <c r="K67" s="166" t="e">
        <f>NA()</f>
        <v>#N/A</v>
      </c>
      <c r="L67" s="166">
        <f>IF(ISNUMBER('将来負担比率（分子）の構造'!L$53), IF('将来負担比率（分子）の構造'!L$53 &lt; 0, 0, '将来負担比率（分子）の構造'!L$53), NA())</f>
        <v>5749</v>
      </c>
      <c r="M67" s="166" t="e">
        <f>NA()</f>
        <v>#N/A</v>
      </c>
      <c r="N67" s="166" t="e">
        <f>NA()</f>
        <v>#N/A</v>
      </c>
      <c r="O67" s="166">
        <f>IF(ISNUMBER('将来負担比率（分子）の構造'!M$53), IF('将来負担比率（分子）の構造'!M$53 &lt; 0, 0, '将来負担比率（分子）の構造'!M$53), NA())</f>
        <v>7057</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2497</v>
      </c>
      <c r="C72" s="170">
        <f>基金残高に係る経年分析!G55</f>
        <v>1747</v>
      </c>
      <c r="D72" s="170">
        <f>基金残高に係る経年分析!H55</f>
        <v>1864</v>
      </c>
    </row>
    <row r="73" spans="1:16" x14ac:dyDescent="0.2">
      <c r="A73" s="169" t="s">
        <v>78</v>
      </c>
      <c r="B73" s="170">
        <f>基金残高に係る経年分析!F56</f>
        <v>2242</v>
      </c>
      <c r="C73" s="170">
        <f>基金残高に係る経年分析!G56</f>
        <v>2120</v>
      </c>
      <c r="D73" s="170">
        <f>基金残高に係る経年分析!H56</f>
        <v>2128</v>
      </c>
    </row>
    <row r="74" spans="1:16" x14ac:dyDescent="0.2">
      <c r="A74" s="169" t="s">
        <v>79</v>
      </c>
      <c r="B74" s="170">
        <f>基金残高に係る経年分析!F57</f>
        <v>1011</v>
      </c>
      <c r="C74" s="170">
        <f>基金残高に係る経年分析!G57</f>
        <v>830</v>
      </c>
      <c r="D74" s="170">
        <f>基金残高に係る経年分析!H57</f>
        <v>845</v>
      </c>
    </row>
  </sheetData>
  <sheetProtection algorithmName="SHA-512" hashValue="622fm6gZ0L7dB/2BKE5Eu1rb5ZWIYB8nSJP2vPNy4RPmD38wvYw3P53aOv7+mib2OzoIlfGs8ifHE8aeUdZ6uw==" saltValue="eDD8CjwUVcvIYjHnqD+C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211</v>
      </c>
      <c r="DI1" s="587"/>
      <c r="DJ1" s="587"/>
      <c r="DK1" s="587"/>
      <c r="DL1" s="587"/>
      <c r="DM1" s="587"/>
      <c r="DN1" s="588"/>
      <c r="DO1" s="205"/>
      <c r="DP1" s="586" t="s">
        <v>212</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214</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215</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216</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217</v>
      </c>
      <c r="S4" s="590"/>
      <c r="T4" s="590"/>
      <c r="U4" s="590"/>
      <c r="V4" s="590"/>
      <c r="W4" s="590"/>
      <c r="X4" s="590"/>
      <c r="Y4" s="591"/>
      <c r="Z4" s="589" t="s">
        <v>218</v>
      </c>
      <c r="AA4" s="590"/>
      <c r="AB4" s="590"/>
      <c r="AC4" s="591"/>
      <c r="AD4" s="589" t="s">
        <v>219</v>
      </c>
      <c r="AE4" s="590"/>
      <c r="AF4" s="590"/>
      <c r="AG4" s="590"/>
      <c r="AH4" s="590"/>
      <c r="AI4" s="590"/>
      <c r="AJ4" s="590"/>
      <c r="AK4" s="591"/>
      <c r="AL4" s="589" t="s">
        <v>218</v>
      </c>
      <c r="AM4" s="590"/>
      <c r="AN4" s="590"/>
      <c r="AO4" s="591"/>
      <c r="AP4" s="592" t="s">
        <v>220</v>
      </c>
      <c r="AQ4" s="592"/>
      <c r="AR4" s="592"/>
      <c r="AS4" s="592"/>
      <c r="AT4" s="592"/>
      <c r="AU4" s="592"/>
      <c r="AV4" s="592"/>
      <c r="AW4" s="592"/>
      <c r="AX4" s="592"/>
      <c r="AY4" s="592"/>
      <c r="AZ4" s="592"/>
      <c r="BA4" s="592"/>
      <c r="BB4" s="592"/>
      <c r="BC4" s="592"/>
      <c r="BD4" s="592"/>
      <c r="BE4" s="592"/>
      <c r="BF4" s="592"/>
      <c r="BG4" s="592" t="s">
        <v>221</v>
      </c>
      <c r="BH4" s="592"/>
      <c r="BI4" s="592"/>
      <c r="BJ4" s="592"/>
      <c r="BK4" s="592"/>
      <c r="BL4" s="592"/>
      <c r="BM4" s="592"/>
      <c r="BN4" s="592"/>
      <c r="BO4" s="592" t="s">
        <v>218</v>
      </c>
      <c r="BP4" s="592"/>
      <c r="BQ4" s="592"/>
      <c r="BR4" s="592"/>
      <c r="BS4" s="592" t="s">
        <v>222</v>
      </c>
      <c r="BT4" s="592"/>
      <c r="BU4" s="592"/>
      <c r="BV4" s="592"/>
      <c r="BW4" s="592"/>
      <c r="BX4" s="592"/>
      <c r="BY4" s="592"/>
      <c r="BZ4" s="592"/>
      <c r="CA4" s="592"/>
      <c r="CB4" s="592"/>
      <c r="CD4" s="589" t="s">
        <v>223</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224</v>
      </c>
      <c r="C5" s="594"/>
      <c r="D5" s="594"/>
      <c r="E5" s="594"/>
      <c r="F5" s="594"/>
      <c r="G5" s="594"/>
      <c r="H5" s="594"/>
      <c r="I5" s="594"/>
      <c r="J5" s="594"/>
      <c r="K5" s="594"/>
      <c r="L5" s="594"/>
      <c r="M5" s="594"/>
      <c r="N5" s="594"/>
      <c r="O5" s="594"/>
      <c r="P5" s="594"/>
      <c r="Q5" s="595"/>
      <c r="R5" s="596">
        <v>13916836</v>
      </c>
      <c r="S5" s="597"/>
      <c r="T5" s="597"/>
      <c r="U5" s="597"/>
      <c r="V5" s="597"/>
      <c r="W5" s="597"/>
      <c r="X5" s="597"/>
      <c r="Y5" s="598"/>
      <c r="Z5" s="599">
        <v>30.8</v>
      </c>
      <c r="AA5" s="599"/>
      <c r="AB5" s="599"/>
      <c r="AC5" s="599"/>
      <c r="AD5" s="600">
        <v>12958204</v>
      </c>
      <c r="AE5" s="600"/>
      <c r="AF5" s="600"/>
      <c r="AG5" s="600"/>
      <c r="AH5" s="600"/>
      <c r="AI5" s="600"/>
      <c r="AJ5" s="600"/>
      <c r="AK5" s="600"/>
      <c r="AL5" s="601">
        <v>62.4</v>
      </c>
      <c r="AM5" s="602"/>
      <c r="AN5" s="602"/>
      <c r="AO5" s="603"/>
      <c r="AP5" s="593" t="s">
        <v>225</v>
      </c>
      <c r="AQ5" s="594"/>
      <c r="AR5" s="594"/>
      <c r="AS5" s="594"/>
      <c r="AT5" s="594"/>
      <c r="AU5" s="594"/>
      <c r="AV5" s="594"/>
      <c r="AW5" s="594"/>
      <c r="AX5" s="594"/>
      <c r="AY5" s="594"/>
      <c r="AZ5" s="594"/>
      <c r="BA5" s="594"/>
      <c r="BB5" s="594"/>
      <c r="BC5" s="594"/>
      <c r="BD5" s="594"/>
      <c r="BE5" s="594"/>
      <c r="BF5" s="595"/>
      <c r="BG5" s="607">
        <v>12958204</v>
      </c>
      <c r="BH5" s="608"/>
      <c r="BI5" s="608"/>
      <c r="BJ5" s="608"/>
      <c r="BK5" s="608"/>
      <c r="BL5" s="608"/>
      <c r="BM5" s="608"/>
      <c r="BN5" s="609"/>
      <c r="BO5" s="610">
        <v>93.1</v>
      </c>
      <c r="BP5" s="610"/>
      <c r="BQ5" s="610"/>
      <c r="BR5" s="610"/>
      <c r="BS5" s="611">
        <v>88174</v>
      </c>
      <c r="BT5" s="611"/>
      <c r="BU5" s="611"/>
      <c r="BV5" s="611"/>
      <c r="BW5" s="611"/>
      <c r="BX5" s="611"/>
      <c r="BY5" s="611"/>
      <c r="BZ5" s="611"/>
      <c r="CA5" s="611"/>
      <c r="CB5" s="615"/>
      <c r="CD5" s="589" t="s">
        <v>220</v>
      </c>
      <c r="CE5" s="590"/>
      <c r="CF5" s="590"/>
      <c r="CG5" s="590"/>
      <c r="CH5" s="590"/>
      <c r="CI5" s="590"/>
      <c r="CJ5" s="590"/>
      <c r="CK5" s="590"/>
      <c r="CL5" s="590"/>
      <c r="CM5" s="590"/>
      <c r="CN5" s="590"/>
      <c r="CO5" s="590"/>
      <c r="CP5" s="590"/>
      <c r="CQ5" s="591"/>
      <c r="CR5" s="589" t="s">
        <v>226</v>
      </c>
      <c r="CS5" s="590"/>
      <c r="CT5" s="590"/>
      <c r="CU5" s="590"/>
      <c r="CV5" s="590"/>
      <c r="CW5" s="590"/>
      <c r="CX5" s="590"/>
      <c r="CY5" s="591"/>
      <c r="CZ5" s="589" t="s">
        <v>218</v>
      </c>
      <c r="DA5" s="590"/>
      <c r="DB5" s="590"/>
      <c r="DC5" s="591"/>
      <c r="DD5" s="589" t="s">
        <v>227</v>
      </c>
      <c r="DE5" s="590"/>
      <c r="DF5" s="590"/>
      <c r="DG5" s="590"/>
      <c r="DH5" s="590"/>
      <c r="DI5" s="590"/>
      <c r="DJ5" s="590"/>
      <c r="DK5" s="590"/>
      <c r="DL5" s="590"/>
      <c r="DM5" s="590"/>
      <c r="DN5" s="590"/>
      <c r="DO5" s="590"/>
      <c r="DP5" s="591"/>
      <c r="DQ5" s="589" t="s">
        <v>228</v>
      </c>
      <c r="DR5" s="590"/>
      <c r="DS5" s="590"/>
      <c r="DT5" s="590"/>
      <c r="DU5" s="590"/>
      <c r="DV5" s="590"/>
      <c r="DW5" s="590"/>
      <c r="DX5" s="590"/>
      <c r="DY5" s="590"/>
      <c r="DZ5" s="590"/>
      <c r="EA5" s="590"/>
      <c r="EB5" s="590"/>
      <c r="EC5" s="591"/>
    </row>
    <row r="6" spans="2:143" ht="11.25" customHeight="1" x14ac:dyDescent="0.2">
      <c r="B6" s="604" t="s">
        <v>229</v>
      </c>
      <c r="C6" s="605"/>
      <c r="D6" s="605"/>
      <c r="E6" s="605"/>
      <c r="F6" s="605"/>
      <c r="G6" s="605"/>
      <c r="H6" s="605"/>
      <c r="I6" s="605"/>
      <c r="J6" s="605"/>
      <c r="K6" s="605"/>
      <c r="L6" s="605"/>
      <c r="M6" s="605"/>
      <c r="N6" s="605"/>
      <c r="O6" s="605"/>
      <c r="P6" s="605"/>
      <c r="Q6" s="606"/>
      <c r="R6" s="607">
        <v>184093</v>
      </c>
      <c r="S6" s="608"/>
      <c r="T6" s="608"/>
      <c r="U6" s="608"/>
      <c r="V6" s="608"/>
      <c r="W6" s="608"/>
      <c r="X6" s="608"/>
      <c r="Y6" s="609"/>
      <c r="Z6" s="610">
        <v>0.4</v>
      </c>
      <c r="AA6" s="610"/>
      <c r="AB6" s="610"/>
      <c r="AC6" s="610"/>
      <c r="AD6" s="611">
        <v>184093</v>
      </c>
      <c r="AE6" s="611"/>
      <c r="AF6" s="611"/>
      <c r="AG6" s="611"/>
      <c r="AH6" s="611"/>
      <c r="AI6" s="611"/>
      <c r="AJ6" s="611"/>
      <c r="AK6" s="611"/>
      <c r="AL6" s="612">
        <v>0.9</v>
      </c>
      <c r="AM6" s="613"/>
      <c r="AN6" s="613"/>
      <c r="AO6" s="614"/>
      <c r="AP6" s="604" t="s">
        <v>230</v>
      </c>
      <c r="AQ6" s="605"/>
      <c r="AR6" s="605"/>
      <c r="AS6" s="605"/>
      <c r="AT6" s="605"/>
      <c r="AU6" s="605"/>
      <c r="AV6" s="605"/>
      <c r="AW6" s="605"/>
      <c r="AX6" s="605"/>
      <c r="AY6" s="605"/>
      <c r="AZ6" s="605"/>
      <c r="BA6" s="605"/>
      <c r="BB6" s="605"/>
      <c r="BC6" s="605"/>
      <c r="BD6" s="605"/>
      <c r="BE6" s="605"/>
      <c r="BF6" s="606"/>
      <c r="BG6" s="607">
        <v>12958204</v>
      </c>
      <c r="BH6" s="608"/>
      <c r="BI6" s="608"/>
      <c r="BJ6" s="608"/>
      <c r="BK6" s="608"/>
      <c r="BL6" s="608"/>
      <c r="BM6" s="608"/>
      <c r="BN6" s="609"/>
      <c r="BO6" s="610">
        <v>93.1</v>
      </c>
      <c r="BP6" s="610"/>
      <c r="BQ6" s="610"/>
      <c r="BR6" s="610"/>
      <c r="BS6" s="611">
        <v>88174</v>
      </c>
      <c r="BT6" s="611"/>
      <c r="BU6" s="611"/>
      <c r="BV6" s="611"/>
      <c r="BW6" s="611"/>
      <c r="BX6" s="611"/>
      <c r="BY6" s="611"/>
      <c r="BZ6" s="611"/>
      <c r="CA6" s="611"/>
      <c r="CB6" s="615"/>
      <c r="CD6" s="593" t="s">
        <v>231</v>
      </c>
      <c r="CE6" s="594"/>
      <c r="CF6" s="594"/>
      <c r="CG6" s="594"/>
      <c r="CH6" s="594"/>
      <c r="CI6" s="594"/>
      <c r="CJ6" s="594"/>
      <c r="CK6" s="594"/>
      <c r="CL6" s="594"/>
      <c r="CM6" s="594"/>
      <c r="CN6" s="594"/>
      <c r="CO6" s="594"/>
      <c r="CP6" s="594"/>
      <c r="CQ6" s="595"/>
      <c r="CR6" s="607">
        <v>283971</v>
      </c>
      <c r="CS6" s="608"/>
      <c r="CT6" s="608"/>
      <c r="CU6" s="608"/>
      <c r="CV6" s="608"/>
      <c r="CW6" s="608"/>
      <c r="CX6" s="608"/>
      <c r="CY6" s="609"/>
      <c r="CZ6" s="601">
        <v>0.7</v>
      </c>
      <c r="DA6" s="602"/>
      <c r="DB6" s="602"/>
      <c r="DC6" s="618"/>
      <c r="DD6" s="616" t="s">
        <v>232</v>
      </c>
      <c r="DE6" s="608"/>
      <c r="DF6" s="608"/>
      <c r="DG6" s="608"/>
      <c r="DH6" s="608"/>
      <c r="DI6" s="608"/>
      <c r="DJ6" s="608"/>
      <c r="DK6" s="608"/>
      <c r="DL6" s="608"/>
      <c r="DM6" s="608"/>
      <c r="DN6" s="608"/>
      <c r="DO6" s="608"/>
      <c r="DP6" s="609"/>
      <c r="DQ6" s="616">
        <v>283971</v>
      </c>
      <c r="DR6" s="608"/>
      <c r="DS6" s="608"/>
      <c r="DT6" s="608"/>
      <c r="DU6" s="608"/>
      <c r="DV6" s="608"/>
      <c r="DW6" s="608"/>
      <c r="DX6" s="608"/>
      <c r="DY6" s="608"/>
      <c r="DZ6" s="608"/>
      <c r="EA6" s="608"/>
      <c r="EB6" s="608"/>
      <c r="EC6" s="617"/>
    </row>
    <row r="7" spans="2:143" ht="11.25" customHeight="1" x14ac:dyDescent="0.2">
      <c r="B7" s="604" t="s">
        <v>233</v>
      </c>
      <c r="C7" s="605"/>
      <c r="D7" s="605"/>
      <c r="E7" s="605"/>
      <c r="F7" s="605"/>
      <c r="G7" s="605"/>
      <c r="H7" s="605"/>
      <c r="I7" s="605"/>
      <c r="J7" s="605"/>
      <c r="K7" s="605"/>
      <c r="L7" s="605"/>
      <c r="M7" s="605"/>
      <c r="N7" s="605"/>
      <c r="O7" s="605"/>
      <c r="P7" s="605"/>
      <c r="Q7" s="606"/>
      <c r="R7" s="607">
        <v>10583</v>
      </c>
      <c r="S7" s="608"/>
      <c r="T7" s="608"/>
      <c r="U7" s="608"/>
      <c r="V7" s="608"/>
      <c r="W7" s="608"/>
      <c r="X7" s="608"/>
      <c r="Y7" s="609"/>
      <c r="Z7" s="610">
        <v>0</v>
      </c>
      <c r="AA7" s="610"/>
      <c r="AB7" s="610"/>
      <c r="AC7" s="610"/>
      <c r="AD7" s="611">
        <v>10583</v>
      </c>
      <c r="AE7" s="611"/>
      <c r="AF7" s="611"/>
      <c r="AG7" s="611"/>
      <c r="AH7" s="611"/>
      <c r="AI7" s="611"/>
      <c r="AJ7" s="611"/>
      <c r="AK7" s="611"/>
      <c r="AL7" s="612">
        <v>0.1</v>
      </c>
      <c r="AM7" s="613"/>
      <c r="AN7" s="613"/>
      <c r="AO7" s="614"/>
      <c r="AP7" s="604" t="s">
        <v>234</v>
      </c>
      <c r="AQ7" s="605"/>
      <c r="AR7" s="605"/>
      <c r="AS7" s="605"/>
      <c r="AT7" s="605"/>
      <c r="AU7" s="605"/>
      <c r="AV7" s="605"/>
      <c r="AW7" s="605"/>
      <c r="AX7" s="605"/>
      <c r="AY7" s="605"/>
      <c r="AZ7" s="605"/>
      <c r="BA7" s="605"/>
      <c r="BB7" s="605"/>
      <c r="BC7" s="605"/>
      <c r="BD7" s="605"/>
      <c r="BE7" s="605"/>
      <c r="BF7" s="606"/>
      <c r="BG7" s="607">
        <v>7186244</v>
      </c>
      <c r="BH7" s="608"/>
      <c r="BI7" s="608"/>
      <c r="BJ7" s="608"/>
      <c r="BK7" s="608"/>
      <c r="BL7" s="608"/>
      <c r="BM7" s="608"/>
      <c r="BN7" s="609"/>
      <c r="BO7" s="610">
        <v>51.6</v>
      </c>
      <c r="BP7" s="610"/>
      <c r="BQ7" s="610"/>
      <c r="BR7" s="610"/>
      <c r="BS7" s="611">
        <v>88174</v>
      </c>
      <c r="BT7" s="611"/>
      <c r="BU7" s="611"/>
      <c r="BV7" s="611"/>
      <c r="BW7" s="611"/>
      <c r="BX7" s="611"/>
      <c r="BY7" s="611"/>
      <c r="BZ7" s="611"/>
      <c r="CA7" s="611"/>
      <c r="CB7" s="615"/>
      <c r="CD7" s="604" t="s">
        <v>235</v>
      </c>
      <c r="CE7" s="605"/>
      <c r="CF7" s="605"/>
      <c r="CG7" s="605"/>
      <c r="CH7" s="605"/>
      <c r="CI7" s="605"/>
      <c r="CJ7" s="605"/>
      <c r="CK7" s="605"/>
      <c r="CL7" s="605"/>
      <c r="CM7" s="605"/>
      <c r="CN7" s="605"/>
      <c r="CO7" s="605"/>
      <c r="CP7" s="605"/>
      <c r="CQ7" s="606"/>
      <c r="CR7" s="607">
        <v>4721208</v>
      </c>
      <c r="CS7" s="608"/>
      <c r="CT7" s="608"/>
      <c r="CU7" s="608"/>
      <c r="CV7" s="608"/>
      <c r="CW7" s="608"/>
      <c r="CX7" s="608"/>
      <c r="CY7" s="609"/>
      <c r="CZ7" s="610">
        <v>11.2</v>
      </c>
      <c r="DA7" s="610"/>
      <c r="DB7" s="610"/>
      <c r="DC7" s="610"/>
      <c r="DD7" s="616">
        <v>288555</v>
      </c>
      <c r="DE7" s="608"/>
      <c r="DF7" s="608"/>
      <c r="DG7" s="608"/>
      <c r="DH7" s="608"/>
      <c r="DI7" s="608"/>
      <c r="DJ7" s="608"/>
      <c r="DK7" s="608"/>
      <c r="DL7" s="608"/>
      <c r="DM7" s="608"/>
      <c r="DN7" s="608"/>
      <c r="DO7" s="608"/>
      <c r="DP7" s="609"/>
      <c r="DQ7" s="616">
        <v>4153450</v>
      </c>
      <c r="DR7" s="608"/>
      <c r="DS7" s="608"/>
      <c r="DT7" s="608"/>
      <c r="DU7" s="608"/>
      <c r="DV7" s="608"/>
      <c r="DW7" s="608"/>
      <c r="DX7" s="608"/>
      <c r="DY7" s="608"/>
      <c r="DZ7" s="608"/>
      <c r="EA7" s="608"/>
      <c r="EB7" s="608"/>
      <c r="EC7" s="617"/>
    </row>
    <row r="8" spans="2:143" ht="11.25" customHeight="1" x14ac:dyDescent="0.2">
      <c r="B8" s="604" t="s">
        <v>236</v>
      </c>
      <c r="C8" s="605"/>
      <c r="D8" s="605"/>
      <c r="E8" s="605"/>
      <c r="F8" s="605"/>
      <c r="G8" s="605"/>
      <c r="H8" s="605"/>
      <c r="I8" s="605"/>
      <c r="J8" s="605"/>
      <c r="K8" s="605"/>
      <c r="L8" s="605"/>
      <c r="M8" s="605"/>
      <c r="N8" s="605"/>
      <c r="O8" s="605"/>
      <c r="P8" s="605"/>
      <c r="Q8" s="606"/>
      <c r="R8" s="607">
        <v>109364</v>
      </c>
      <c r="S8" s="608"/>
      <c r="T8" s="608"/>
      <c r="U8" s="608"/>
      <c r="V8" s="608"/>
      <c r="W8" s="608"/>
      <c r="X8" s="608"/>
      <c r="Y8" s="609"/>
      <c r="Z8" s="610">
        <v>0.2</v>
      </c>
      <c r="AA8" s="610"/>
      <c r="AB8" s="610"/>
      <c r="AC8" s="610"/>
      <c r="AD8" s="611">
        <v>109364</v>
      </c>
      <c r="AE8" s="611"/>
      <c r="AF8" s="611"/>
      <c r="AG8" s="611"/>
      <c r="AH8" s="611"/>
      <c r="AI8" s="611"/>
      <c r="AJ8" s="611"/>
      <c r="AK8" s="611"/>
      <c r="AL8" s="612">
        <v>0.5</v>
      </c>
      <c r="AM8" s="613"/>
      <c r="AN8" s="613"/>
      <c r="AO8" s="614"/>
      <c r="AP8" s="604" t="s">
        <v>237</v>
      </c>
      <c r="AQ8" s="605"/>
      <c r="AR8" s="605"/>
      <c r="AS8" s="605"/>
      <c r="AT8" s="605"/>
      <c r="AU8" s="605"/>
      <c r="AV8" s="605"/>
      <c r="AW8" s="605"/>
      <c r="AX8" s="605"/>
      <c r="AY8" s="605"/>
      <c r="AZ8" s="605"/>
      <c r="BA8" s="605"/>
      <c r="BB8" s="605"/>
      <c r="BC8" s="605"/>
      <c r="BD8" s="605"/>
      <c r="BE8" s="605"/>
      <c r="BF8" s="606"/>
      <c r="BG8" s="607">
        <v>199317</v>
      </c>
      <c r="BH8" s="608"/>
      <c r="BI8" s="608"/>
      <c r="BJ8" s="608"/>
      <c r="BK8" s="608"/>
      <c r="BL8" s="608"/>
      <c r="BM8" s="608"/>
      <c r="BN8" s="609"/>
      <c r="BO8" s="610">
        <v>1.4</v>
      </c>
      <c r="BP8" s="610"/>
      <c r="BQ8" s="610"/>
      <c r="BR8" s="610"/>
      <c r="BS8" s="611" t="s">
        <v>137</v>
      </c>
      <c r="BT8" s="611"/>
      <c r="BU8" s="611"/>
      <c r="BV8" s="611"/>
      <c r="BW8" s="611"/>
      <c r="BX8" s="611"/>
      <c r="BY8" s="611"/>
      <c r="BZ8" s="611"/>
      <c r="CA8" s="611"/>
      <c r="CB8" s="615"/>
      <c r="CD8" s="604" t="s">
        <v>238</v>
      </c>
      <c r="CE8" s="605"/>
      <c r="CF8" s="605"/>
      <c r="CG8" s="605"/>
      <c r="CH8" s="605"/>
      <c r="CI8" s="605"/>
      <c r="CJ8" s="605"/>
      <c r="CK8" s="605"/>
      <c r="CL8" s="605"/>
      <c r="CM8" s="605"/>
      <c r="CN8" s="605"/>
      <c r="CO8" s="605"/>
      <c r="CP8" s="605"/>
      <c r="CQ8" s="606"/>
      <c r="CR8" s="607">
        <v>18536793</v>
      </c>
      <c r="CS8" s="608"/>
      <c r="CT8" s="608"/>
      <c r="CU8" s="608"/>
      <c r="CV8" s="608"/>
      <c r="CW8" s="608"/>
      <c r="CX8" s="608"/>
      <c r="CY8" s="609"/>
      <c r="CZ8" s="610">
        <v>44</v>
      </c>
      <c r="DA8" s="610"/>
      <c r="DB8" s="610"/>
      <c r="DC8" s="610"/>
      <c r="DD8" s="616">
        <v>354216</v>
      </c>
      <c r="DE8" s="608"/>
      <c r="DF8" s="608"/>
      <c r="DG8" s="608"/>
      <c r="DH8" s="608"/>
      <c r="DI8" s="608"/>
      <c r="DJ8" s="608"/>
      <c r="DK8" s="608"/>
      <c r="DL8" s="608"/>
      <c r="DM8" s="608"/>
      <c r="DN8" s="608"/>
      <c r="DO8" s="608"/>
      <c r="DP8" s="609"/>
      <c r="DQ8" s="616">
        <v>8370204</v>
      </c>
      <c r="DR8" s="608"/>
      <c r="DS8" s="608"/>
      <c r="DT8" s="608"/>
      <c r="DU8" s="608"/>
      <c r="DV8" s="608"/>
      <c r="DW8" s="608"/>
      <c r="DX8" s="608"/>
      <c r="DY8" s="608"/>
      <c r="DZ8" s="608"/>
      <c r="EA8" s="608"/>
      <c r="EB8" s="608"/>
      <c r="EC8" s="617"/>
    </row>
    <row r="9" spans="2:143" ht="11.25" customHeight="1" x14ac:dyDescent="0.2">
      <c r="B9" s="604" t="s">
        <v>239</v>
      </c>
      <c r="C9" s="605"/>
      <c r="D9" s="605"/>
      <c r="E9" s="605"/>
      <c r="F9" s="605"/>
      <c r="G9" s="605"/>
      <c r="H9" s="605"/>
      <c r="I9" s="605"/>
      <c r="J9" s="605"/>
      <c r="K9" s="605"/>
      <c r="L9" s="605"/>
      <c r="M9" s="605"/>
      <c r="N9" s="605"/>
      <c r="O9" s="605"/>
      <c r="P9" s="605"/>
      <c r="Q9" s="606"/>
      <c r="R9" s="607">
        <v>137994</v>
      </c>
      <c r="S9" s="608"/>
      <c r="T9" s="608"/>
      <c r="U9" s="608"/>
      <c r="V9" s="608"/>
      <c r="W9" s="608"/>
      <c r="X9" s="608"/>
      <c r="Y9" s="609"/>
      <c r="Z9" s="610">
        <v>0.3</v>
      </c>
      <c r="AA9" s="610"/>
      <c r="AB9" s="610"/>
      <c r="AC9" s="610"/>
      <c r="AD9" s="611">
        <v>137994</v>
      </c>
      <c r="AE9" s="611"/>
      <c r="AF9" s="611"/>
      <c r="AG9" s="611"/>
      <c r="AH9" s="611"/>
      <c r="AI9" s="611"/>
      <c r="AJ9" s="611"/>
      <c r="AK9" s="611"/>
      <c r="AL9" s="612">
        <v>0.7</v>
      </c>
      <c r="AM9" s="613"/>
      <c r="AN9" s="613"/>
      <c r="AO9" s="614"/>
      <c r="AP9" s="604" t="s">
        <v>240</v>
      </c>
      <c r="AQ9" s="605"/>
      <c r="AR9" s="605"/>
      <c r="AS9" s="605"/>
      <c r="AT9" s="605"/>
      <c r="AU9" s="605"/>
      <c r="AV9" s="605"/>
      <c r="AW9" s="605"/>
      <c r="AX9" s="605"/>
      <c r="AY9" s="605"/>
      <c r="AZ9" s="605"/>
      <c r="BA9" s="605"/>
      <c r="BB9" s="605"/>
      <c r="BC9" s="605"/>
      <c r="BD9" s="605"/>
      <c r="BE9" s="605"/>
      <c r="BF9" s="606"/>
      <c r="BG9" s="607">
        <v>6460186</v>
      </c>
      <c r="BH9" s="608"/>
      <c r="BI9" s="608"/>
      <c r="BJ9" s="608"/>
      <c r="BK9" s="608"/>
      <c r="BL9" s="608"/>
      <c r="BM9" s="608"/>
      <c r="BN9" s="609"/>
      <c r="BO9" s="610">
        <v>46.4</v>
      </c>
      <c r="BP9" s="610"/>
      <c r="BQ9" s="610"/>
      <c r="BR9" s="610"/>
      <c r="BS9" s="611" t="s">
        <v>137</v>
      </c>
      <c r="BT9" s="611"/>
      <c r="BU9" s="611"/>
      <c r="BV9" s="611"/>
      <c r="BW9" s="611"/>
      <c r="BX9" s="611"/>
      <c r="BY9" s="611"/>
      <c r="BZ9" s="611"/>
      <c r="CA9" s="611"/>
      <c r="CB9" s="615"/>
      <c r="CD9" s="604" t="s">
        <v>241</v>
      </c>
      <c r="CE9" s="605"/>
      <c r="CF9" s="605"/>
      <c r="CG9" s="605"/>
      <c r="CH9" s="605"/>
      <c r="CI9" s="605"/>
      <c r="CJ9" s="605"/>
      <c r="CK9" s="605"/>
      <c r="CL9" s="605"/>
      <c r="CM9" s="605"/>
      <c r="CN9" s="605"/>
      <c r="CO9" s="605"/>
      <c r="CP9" s="605"/>
      <c r="CQ9" s="606"/>
      <c r="CR9" s="607">
        <v>4041373</v>
      </c>
      <c r="CS9" s="608"/>
      <c r="CT9" s="608"/>
      <c r="CU9" s="608"/>
      <c r="CV9" s="608"/>
      <c r="CW9" s="608"/>
      <c r="CX9" s="608"/>
      <c r="CY9" s="609"/>
      <c r="CZ9" s="610">
        <v>9.6</v>
      </c>
      <c r="DA9" s="610"/>
      <c r="DB9" s="610"/>
      <c r="DC9" s="610"/>
      <c r="DD9" s="616">
        <v>14553</v>
      </c>
      <c r="DE9" s="608"/>
      <c r="DF9" s="608"/>
      <c r="DG9" s="608"/>
      <c r="DH9" s="608"/>
      <c r="DI9" s="608"/>
      <c r="DJ9" s="608"/>
      <c r="DK9" s="608"/>
      <c r="DL9" s="608"/>
      <c r="DM9" s="608"/>
      <c r="DN9" s="608"/>
      <c r="DO9" s="608"/>
      <c r="DP9" s="609"/>
      <c r="DQ9" s="616">
        <v>2589958</v>
      </c>
      <c r="DR9" s="608"/>
      <c r="DS9" s="608"/>
      <c r="DT9" s="608"/>
      <c r="DU9" s="608"/>
      <c r="DV9" s="608"/>
      <c r="DW9" s="608"/>
      <c r="DX9" s="608"/>
      <c r="DY9" s="608"/>
      <c r="DZ9" s="608"/>
      <c r="EA9" s="608"/>
      <c r="EB9" s="608"/>
      <c r="EC9" s="617"/>
    </row>
    <row r="10" spans="2:143" ht="11.25" customHeight="1" x14ac:dyDescent="0.2">
      <c r="B10" s="604" t="s">
        <v>242</v>
      </c>
      <c r="C10" s="605"/>
      <c r="D10" s="605"/>
      <c r="E10" s="605"/>
      <c r="F10" s="605"/>
      <c r="G10" s="605"/>
      <c r="H10" s="605"/>
      <c r="I10" s="605"/>
      <c r="J10" s="605"/>
      <c r="K10" s="605"/>
      <c r="L10" s="605"/>
      <c r="M10" s="605"/>
      <c r="N10" s="605"/>
      <c r="O10" s="605"/>
      <c r="P10" s="605"/>
      <c r="Q10" s="606"/>
      <c r="R10" s="607" t="s">
        <v>232</v>
      </c>
      <c r="S10" s="608"/>
      <c r="T10" s="608"/>
      <c r="U10" s="608"/>
      <c r="V10" s="608"/>
      <c r="W10" s="608"/>
      <c r="X10" s="608"/>
      <c r="Y10" s="609"/>
      <c r="Z10" s="610" t="s">
        <v>232</v>
      </c>
      <c r="AA10" s="610"/>
      <c r="AB10" s="610"/>
      <c r="AC10" s="610"/>
      <c r="AD10" s="611" t="s">
        <v>137</v>
      </c>
      <c r="AE10" s="611"/>
      <c r="AF10" s="611"/>
      <c r="AG10" s="611"/>
      <c r="AH10" s="611"/>
      <c r="AI10" s="611"/>
      <c r="AJ10" s="611"/>
      <c r="AK10" s="611"/>
      <c r="AL10" s="612" t="s">
        <v>232</v>
      </c>
      <c r="AM10" s="613"/>
      <c r="AN10" s="613"/>
      <c r="AO10" s="614"/>
      <c r="AP10" s="604" t="s">
        <v>243</v>
      </c>
      <c r="AQ10" s="605"/>
      <c r="AR10" s="605"/>
      <c r="AS10" s="605"/>
      <c r="AT10" s="605"/>
      <c r="AU10" s="605"/>
      <c r="AV10" s="605"/>
      <c r="AW10" s="605"/>
      <c r="AX10" s="605"/>
      <c r="AY10" s="605"/>
      <c r="AZ10" s="605"/>
      <c r="BA10" s="605"/>
      <c r="BB10" s="605"/>
      <c r="BC10" s="605"/>
      <c r="BD10" s="605"/>
      <c r="BE10" s="605"/>
      <c r="BF10" s="606"/>
      <c r="BG10" s="607">
        <v>213697</v>
      </c>
      <c r="BH10" s="608"/>
      <c r="BI10" s="608"/>
      <c r="BJ10" s="608"/>
      <c r="BK10" s="608"/>
      <c r="BL10" s="608"/>
      <c r="BM10" s="608"/>
      <c r="BN10" s="609"/>
      <c r="BO10" s="610">
        <v>1.5</v>
      </c>
      <c r="BP10" s="610"/>
      <c r="BQ10" s="610"/>
      <c r="BR10" s="610"/>
      <c r="BS10" s="611" t="s">
        <v>232</v>
      </c>
      <c r="BT10" s="611"/>
      <c r="BU10" s="611"/>
      <c r="BV10" s="611"/>
      <c r="BW10" s="611"/>
      <c r="BX10" s="611"/>
      <c r="BY10" s="611"/>
      <c r="BZ10" s="611"/>
      <c r="CA10" s="611"/>
      <c r="CB10" s="615"/>
      <c r="CD10" s="604" t="s">
        <v>244</v>
      </c>
      <c r="CE10" s="605"/>
      <c r="CF10" s="605"/>
      <c r="CG10" s="605"/>
      <c r="CH10" s="605"/>
      <c r="CI10" s="605"/>
      <c r="CJ10" s="605"/>
      <c r="CK10" s="605"/>
      <c r="CL10" s="605"/>
      <c r="CM10" s="605"/>
      <c r="CN10" s="605"/>
      <c r="CO10" s="605"/>
      <c r="CP10" s="605"/>
      <c r="CQ10" s="606"/>
      <c r="CR10" s="607">
        <v>4216</v>
      </c>
      <c r="CS10" s="608"/>
      <c r="CT10" s="608"/>
      <c r="CU10" s="608"/>
      <c r="CV10" s="608"/>
      <c r="CW10" s="608"/>
      <c r="CX10" s="608"/>
      <c r="CY10" s="609"/>
      <c r="CZ10" s="610">
        <v>0</v>
      </c>
      <c r="DA10" s="610"/>
      <c r="DB10" s="610"/>
      <c r="DC10" s="610"/>
      <c r="DD10" s="616" t="s">
        <v>232</v>
      </c>
      <c r="DE10" s="608"/>
      <c r="DF10" s="608"/>
      <c r="DG10" s="608"/>
      <c r="DH10" s="608"/>
      <c r="DI10" s="608"/>
      <c r="DJ10" s="608"/>
      <c r="DK10" s="608"/>
      <c r="DL10" s="608"/>
      <c r="DM10" s="608"/>
      <c r="DN10" s="608"/>
      <c r="DO10" s="608"/>
      <c r="DP10" s="609"/>
      <c r="DQ10" s="616">
        <v>4216</v>
      </c>
      <c r="DR10" s="608"/>
      <c r="DS10" s="608"/>
      <c r="DT10" s="608"/>
      <c r="DU10" s="608"/>
      <c r="DV10" s="608"/>
      <c r="DW10" s="608"/>
      <c r="DX10" s="608"/>
      <c r="DY10" s="608"/>
      <c r="DZ10" s="608"/>
      <c r="EA10" s="608"/>
      <c r="EB10" s="608"/>
      <c r="EC10" s="617"/>
    </row>
    <row r="11" spans="2:143" ht="11.25" customHeight="1" x14ac:dyDescent="0.2">
      <c r="B11" s="604" t="s">
        <v>245</v>
      </c>
      <c r="C11" s="605"/>
      <c r="D11" s="605"/>
      <c r="E11" s="605"/>
      <c r="F11" s="605"/>
      <c r="G11" s="605"/>
      <c r="H11" s="605"/>
      <c r="I11" s="605"/>
      <c r="J11" s="605"/>
      <c r="K11" s="605"/>
      <c r="L11" s="605"/>
      <c r="M11" s="605"/>
      <c r="N11" s="605"/>
      <c r="O11" s="605"/>
      <c r="P11" s="605"/>
      <c r="Q11" s="606"/>
      <c r="R11" s="607">
        <v>2363985</v>
      </c>
      <c r="S11" s="608"/>
      <c r="T11" s="608"/>
      <c r="U11" s="608"/>
      <c r="V11" s="608"/>
      <c r="W11" s="608"/>
      <c r="X11" s="608"/>
      <c r="Y11" s="609"/>
      <c r="Z11" s="612">
        <v>5.2</v>
      </c>
      <c r="AA11" s="613"/>
      <c r="AB11" s="613"/>
      <c r="AC11" s="619"/>
      <c r="AD11" s="616">
        <v>2363985</v>
      </c>
      <c r="AE11" s="608"/>
      <c r="AF11" s="608"/>
      <c r="AG11" s="608"/>
      <c r="AH11" s="608"/>
      <c r="AI11" s="608"/>
      <c r="AJ11" s="608"/>
      <c r="AK11" s="609"/>
      <c r="AL11" s="612">
        <v>11.4</v>
      </c>
      <c r="AM11" s="613"/>
      <c r="AN11" s="613"/>
      <c r="AO11" s="614"/>
      <c r="AP11" s="604" t="s">
        <v>246</v>
      </c>
      <c r="AQ11" s="605"/>
      <c r="AR11" s="605"/>
      <c r="AS11" s="605"/>
      <c r="AT11" s="605"/>
      <c r="AU11" s="605"/>
      <c r="AV11" s="605"/>
      <c r="AW11" s="605"/>
      <c r="AX11" s="605"/>
      <c r="AY11" s="605"/>
      <c r="AZ11" s="605"/>
      <c r="BA11" s="605"/>
      <c r="BB11" s="605"/>
      <c r="BC11" s="605"/>
      <c r="BD11" s="605"/>
      <c r="BE11" s="605"/>
      <c r="BF11" s="606"/>
      <c r="BG11" s="607">
        <v>313044</v>
      </c>
      <c r="BH11" s="608"/>
      <c r="BI11" s="608"/>
      <c r="BJ11" s="608"/>
      <c r="BK11" s="608"/>
      <c r="BL11" s="608"/>
      <c r="BM11" s="608"/>
      <c r="BN11" s="609"/>
      <c r="BO11" s="610">
        <v>2.2000000000000002</v>
      </c>
      <c r="BP11" s="610"/>
      <c r="BQ11" s="610"/>
      <c r="BR11" s="610"/>
      <c r="BS11" s="611">
        <v>88174</v>
      </c>
      <c r="BT11" s="611"/>
      <c r="BU11" s="611"/>
      <c r="BV11" s="611"/>
      <c r="BW11" s="611"/>
      <c r="BX11" s="611"/>
      <c r="BY11" s="611"/>
      <c r="BZ11" s="611"/>
      <c r="CA11" s="611"/>
      <c r="CB11" s="615"/>
      <c r="CD11" s="604" t="s">
        <v>247</v>
      </c>
      <c r="CE11" s="605"/>
      <c r="CF11" s="605"/>
      <c r="CG11" s="605"/>
      <c r="CH11" s="605"/>
      <c r="CI11" s="605"/>
      <c r="CJ11" s="605"/>
      <c r="CK11" s="605"/>
      <c r="CL11" s="605"/>
      <c r="CM11" s="605"/>
      <c r="CN11" s="605"/>
      <c r="CO11" s="605"/>
      <c r="CP11" s="605"/>
      <c r="CQ11" s="606"/>
      <c r="CR11" s="607">
        <v>142249</v>
      </c>
      <c r="CS11" s="608"/>
      <c r="CT11" s="608"/>
      <c r="CU11" s="608"/>
      <c r="CV11" s="608"/>
      <c r="CW11" s="608"/>
      <c r="CX11" s="608"/>
      <c r="CY11" s="609"/>
      <c r="CZ11" s="610">
        <v>0.3</v>
      </c>
      <c r="DA11" s="610"/>
      <c r="DB11" s="610"/>
      <c r="DC11" s="610"/>
      <c r="DD11" s="616" t="s">
        <v>137</v>
      </c>
      <c r="DE11" s="608"/>
      <c r="DF11" s="608"/>
      <c r="DG11" s="608"/>
      <c r="DH11" s="608"/>
      <c r="DI11" s="608"/>
      <c r="DJ11" s="608"/>
      <c r="DK11" s="608"/>
      <c r="DL11" s="608"/>
      <c r="DM11" s="608"/>
      <c r="DN11" s="608"/>
      <c r="DO11" s="608"/>
      <c r="DP11" s="609"/>
      <c r="DQ11" s="616">
        <v>104743</v>
      </c>
      <c r="DR11" s="608"/>
      <c r="DS11" s="608"/>
      <c r="DT11" s="608"/>
      <c r="DU11" s="608"/>
      <c r="DV11" s="608"/>
      <c r="DW11" s="608"/>
      <c r="DX11" s="608"/>
      <c r="DY11" s="608"/>
      <c r="DZ11" s="608"/>
      <c r="EA11" s="608"/>
      <c r="EB11" s="608"/>
      <c r="EC11" s="617"/>
    </row>
    <row r="12" spans="2:143" ht="11.25" customHeight="1" x14ac:dyDescent="0.2">
      <c r="B12" s="604" t="s">
        <v>248</v>
      </c>
      <c r="C12" s="605"/>
      <c r="D12" s="605"/>
      <c r="E12" s="605"/>
      <c r="F12" s="605"/>
      <c r="G12" s="605"/>
      <c r="H12" s="605"/>
      <c r="I12" s="605"/>
      <c r="J12" s="605"/>
      <c r="K12" s="605"/>
      <c r="L12" s="605"/>
      <c r="M12" s="605"/>
      <c r="N12" s="605"/>
      <c r="O12" s="605"/>
      <c r="P12" s="605"/>
      <c r="Q12" s="606"/>
      <c r="R12" s="607">
        <v>26212</v>
      </c>
      <c r="S12" s="608"/>
      <c r="T12" s="608"/>
      <c r="U12" s="608"/>
      <c r="V12" s="608"/>
      <c r="W12" s="608"/>
      <c r="X12" s="608"/>
      <c r="Y12" s="609"/>
      <c r="Z12" s="610">
        <v>0.1</v>
      </c>
      <c r="AA12" s="610"/>
      <c r="AB12" s="610"/>
      <c r="AC12" s="610"/>
      <c r="AD12" s="611">
        <v>26212</v>
      </c>
      <c r="AE12" s="611"/>
      <c r="AF12" s="611"/>
      <c r="AG12" s="611"/>
      <c r="AH12" s="611"/>
      <c r="AI12" s="611"/>
      <c r="AJ12" s="611"/>
      <c r="AK12" s="611"/>
      <c r="AL12" s="612">
        <v>0.1</v>
      </c>
      <c r="AM12" s="613"/>
      <c r="AN12" s="613"/>
      <c r="AO12" s="614"/>
      <c r="AP12" s="604" t="s">
        <v>249</v>
      </c>
      <c r="AQ12" s="605"/>
      <c r="AR12" s="605"/>
      <c r="AS12" s="605"/>
      <c r="AT12" s="605"/>
      <c r="AU12" s="605"/>
      <c r="AV12" s="605"/>
      <c r="AW12" s="605"/>
      <c r="AX12" s="605"/>
      <c r="AY12" s="605"/>
      <c r="AZ12" s="605"/>
      <c r="BA12" s="605"/>
      <c r="BB12" s="605"/>
      <c r="BC12" s="605"/>
      <c r="BD12" s="605"/>
      <c r="BE12" s="605"/>
      <c r="BF12" s="606"/>
      <c r="BG12" s="607">
        <v>4590595</v>
      </c>
      <c r="BH12" s="608"/>
      <c r="BI12" s="608"/>
      <c r="BJ12" s="608"/>
      <c r="BK12" s="608"/>
      <c r="BL12" s="608"/>
      <c r="BM12" s="608"/>
      <c r="BN12" s="609"/>
      <c r="BO12" s="610">
        <v>33</v>
      </c>
      <c r="BP12" s="610"/>
      <c r="BQ12" s="610"/>
      <c r="BR12" s="610"/>
      <c r="BS12" s="611" t="s">
        <v>137</v>
      </c>
      <c r="BT12" s="611"/>
      <c r="BU12" s="611"/>
      <c r="BV12" s="611"/>
      <c r="BW12" s="611"/>
      <c r="BX12" s="611"/>
      <c r="BY12" s="611"/>
      <c r="BZ12" s="611"/>
      <c r="CA12" s="611"/>
      <c r="CB12" s="615"/>
      <c r="CD12" s="604" t="s">
        <v>250</v>
      </c>
      <c r="CE12" s="605"/>
      <c r="CF12" s="605"/>
      <c r="CG12" s="605"/>
      <c r="CH12" s="605"/>
      <c r="CI12" s="605"/>
      <c r="CJ12" s="605"/>
      <c r="CK12" s="605"/>
      <c r="CL12" s="605"/>
      <c r="CM12" s="605"/>
      <c r="CN12" s="605"/>
      <c r="CO12" s="605"/>
      <c r="CP12" s="605"/>
      <c r="CQ12" s="606"/>
      <c r="CR12" s="607">
        <v>285375</v>
      </c>
      <c r="CS12" s="608"/>
      <c r="CT12" s="608"/>
      <c r="CU12" s="608"/>
      <c r="CV12" s="608"/>
      <c r="CW12" s="608"/>
      <c r="CX12" s="608"/>
      <c r="CY12" s="609"/>
      <c r="CZ12" s="610">
        <v>0.7</v>
      </c>
      <c r="DA12" s="610"/>
      <c r="DB12" s="610"/>
      <c r="DC12" s="610"/>
      <c r="DD12" s="616" t="s">
        <v>232</v>
      </c>
      <c r="DE12" s="608"/>
      <c r="DF12" s="608"/>
      <c r="DG12" s="608"/>
      <c r="DH12" s="608"/>
      <c r="DI12" s="608"/>
      <c r="DJ12" s="608"/>
      <c r="DK12" s="608"/>
      <c r="DL12" s="608"/>
      <c r="DM12" s="608"/>
      <c r="DN12" s="608"/>
      <c r="DO12" s="608"/>
      <c r="DP12" s="609"/>
      <c r="DQ12" s="616">
        <v>194479</v>
      </c>
      <c r="DR12" s="608"/>
      <c r="DS12" s="608"/>
      <c r="DT12" s="608"/>
      <c r="DU12" s="608"/>
      <c r="DV12" s="608"/>
      <c r="DW12" s="608"/>
      <c r="DX12" s="608"/>
      <c r="DY12" s="608"/>
      <c r="DZ12" s="608"/>
      <c r="EA12" s="608"/>
      <c r="EB12" s="608"/>
      <c r="EC12" s="617"/>
    </row>
    <row r="13" spans="2:143" ht="11.25" customHeight="1" x14ac:dyDescent="0.2">
      <c r="B13" s="604" t="s">
        <v>251</v>
      </c>
      <c r="C13" s="605"/>
      <c r="D13" s="605"/>
      <c r="E13" s="605"/>
      <c r="F13" s="605"/>
      <c r="G13" s="605"/>
      <c r="H13" s="605"/>
      <c r="I13" s="605"/>
      <c r="J13" s="605"/>
      <c r="K13" s="605"/>
      <c r="L13" s="605"/>
      <c r="M13" s="605"/>
      <c r="N13" s="605"/>
      <c r="O13" s="605"/>
      <c r="P13" s="605"/>
      <c r="Q13" s="606"/>
      <c r="R13" s="607" t="s">
        <v>232</v>
      </c>
      <c r="S13" s="608"/>
      <c r="T13" s="608"/>
      <c r="U13" s="608"/>
      <c r="V13" s="608"/>
      <c r="W13" s="608"/>
      <c r="X13" s="608"/>
      <c r="Y13" s="609"/>
      <c r="Z13" s="610" t="s">
        <v>137</v>
      </c>
      <c r="AA13" s="610"/>
      <c r="AB13" s="610"/>
      <c r="AC13" s="610"/>
      <c r="AD13" s="611" t="s">
        <v>232</v>
      </c>
      <c r="AE13" s="611"/>
      <c r="AF13" s="611"/>
      <c r="AG13" s="611"/>
      <c r="AH13" s="611"/>
      <c r="AI13" s="611"/>
      <c r="AJ13" s="611"/>
      <c r="AK13" s="611"/>
      <c r="AL13" s="612" t="s">
        <v>137</v>
      </c>
      <c r="AM13" s="613"/>
      <c r="AN13" s="613"/>
      <c r="AO13" s="614"/>
      <c r="AP13" s="604" t="s">
        <v>252</v>
      </c>
      <c r="AQ13" s="605"/>
      <c r="AR13" s="605"/>
      <c r="AS13" s="605"/>
      <c r="AT13" s="605"/>
      <c r="AU13" s="605"/>
      <c r="AV13" s="605"/>
      <c r="AW13" s="605"/>
      <c r="AX13" s="605"/>
      <c r="AY13" s="605"/>
      <c r="AZ13" s="605"/>
      <c r="BA13" s="605"/>
      <c r="BB13" s="605"/>
      <c r="BC13" s="605"/>
      <c r="BD13" s="605"/>
      <c r="BE13" s="605"/>
      <c r="BF13" s="606"/>
      <c r="BG13" s="607">
        <v>4571194</v>
      </c>
      <c r="BH13" s="608"/>
      <c r="BI13" s="608"/>
      <c r="BJ13" s="608"/>
      <c r="BK13" s="608"/>
      <c r="BL13" s="608"/>
      <c r="BM13" s="608"/>
      <c r="BN13" s="609"/>
      <c r="BO13" s="610">
        <v>32.799999999999997</v>
      </c>
      <c r="BP13" s="610"/>
      <c r="BQ13" s="610"/>
      <c r="BR13" s="610"/>
      <c r="BS13" s="611" t="s">
        <v>137</v>
      </c>
      <c r="BT13" s="611"/>
      <c r="BU13" s="611"/>
      <c r="BV13" s="611"/>
      <c r="BW13" s="611"/>
      <c r="BX13" s="611"/>
      <c r="BY13" s="611"/>
      <c r="BZ13" s="611"/>
      <c r="CA13" s="611"/>
      <c r="CB13" s="615"/>
      <c r="CD13" s="604" t="s">
        <v>253</v>
      </c>
      <c r="CE13" s="605"/>
      <c r="CF13" s="605"/>
      <c r="CG13" s="605"/>
      <c r="CH13" s="605"/>
      <c r="CI13" s="605"/>
      <c r="CJ13" s="605"/>
      <c r="CK13" s="605"/>
      <c r="CL13" s="605"/>
      <c r="CM13" s="605"/>
      <c r="CN13" s="605"/>
      <c r="CO13" s="605"/>
      <c r="CP13" s="605"/>
      <c r="CQ13" s="606"/>
      <c r="CR13" s="607">
        <v>3316810</v>
      </c>
      <c r="CS13" s="608"/>
      <c r="CT13" s="608"/>
      <c r="CU13" s="608"/>
      <c r="CV13" s="608"/>
      <c r="CW13" s="608"/>
      <c r="CX13" s="608"/>
      <c r="CY13" s="609"/>
      <c r="CZ13" s="610">
        <v>7.9</v>
      </c>
      <c r="DA13" s="610"/>
      <c r="DB13" s="610"/>
      <c r="DC13" s="610"/>
      <c r="DD13" s="616">
        <v>1950495</v>
      </c>
      <c r="DE13" s="608"/>
      <c r="DF13" s="608"/>
      <c r="DG13" s="608"/>
      <c r="DH13" s="608"/>
      <c r="DI13" s="608"/>
      <c r="DJ13" s="608"/>
      <c r="DK13" s="608"/>
      <c r="DL13" s="608"/>
      <c r="DM13" s="608"/>
      <c r="DN13" s="608"/>
      <c r="DO13" s="608"/>
      <c r="DP13" s="609"/>
      <c r="DQ13" s="616">
        <v>1635726</v>
      </c>
      <c r="DR13" s="608"/>
      <c r="DS13" s="608"/>
      <c r="DT13" s="608"/>
      <c r="DU13" s="608"/>
      <c r="DV13" s="608"/>
      <c r="DW13" s="608"/>
      <c r="DX13" s="608"/>
      <c r="DY13" s="608"/>
      <c r="DZ13" s="608"/>
      <c r="EA13" s="608"/>
      <c r="EB13" s="608"/>
      <c r="EC13" s="617"/>
    </row>
    <row r="14" spans="2:143" ht="11.25" customHeight="1" x14ac:dyDescent="0.2">
      <c r="B14" s="604" t="s">
        <v>254</v>
      </c>
      <c r="C14" s="605"/>
      <c r="D14" s="605"/>
      <c r="E14" s="605"/>
      <c r="F14" s="605"/>
      <c r="G14" s="605"/>
      <c r="H14" s="605"/>
      <c r="I14" s="605"/>
      <c r="J14" s="605"/>
      <c r="K14" s="605"/>
      <c r="L14" s="605"/>
      <c r="M14" s="605"/>
      <c r="N14" s="605"/>
      <c r="O14" s="605"/>
      <c r="P14" s="605"/>
      <c r="Q14" s="606"/>
      <c r="R14" s="607" t="s">
        <v>137</v>
      </c>
      <c r="S14" s="608"/>
      <c r="T14" s="608"/>
      <c r="U14" s="608"/>
      <c r="V14" s="608"/>
      <c r="W14" s="608"/>
      <c r="X14" s="608"/>
      <c r="Y14" s="609"/>
      <c r="Z14" s="610" t="s">
        <v>232</v>
      </c>
      <c r="AA14" s="610"/>
      <c r="AB14" s="610"/>
      <c r="AC14" s="610"/>
      <c r="AD14" s="611" t="s">
        <v>137</v>
      </c>
      <c r="AE14" s="611"/>
      <c r="AF14" s="611"/>
      <c r="AG14" s="611"/>
      <c r="AH14" s="611"/>
      <c r="AI14" s="611"/>
      <c r="AJ14" s="611"/>
      <c r="AK14" s="611"/>
      <c r="AL14" s="612" t="s">
        <v>255</v>
      </c>
      <c r="AM14" s="613"/>
      <c r="AN14" s="613"/>
      <c r="AO14" s="614"/>
      <c r="AP14" s="604" t="s">
        <v>256</v>
      </c>
      <c r="AQ14" s="605"/>
      <c r="AR14" s="605"/>
      <c r="AS14" s="605"/>
      <c r="AT14" s="605"/>
      <c r="AU14" s="605"/>
      <c r="AV14" s="605"/>
      <c r="AW14" s="605"/>
      <c r="AX14" s="605"/>
      <c r="AY14" s="605"/>
      <c r="AZ14" s="605"/>
      <c r="BA14" s="605"/>
      <c r="BB14" s="605"/>
      <c r="BC14" s="605"/>
      <c r="BD14" s="605"/>
      <c r="BE14" s="605"/>
      <c r="BF14" s="606"/>
      <c r="BG14" s="607">
        <v>165006</v>
      </c>
      <c r="BH14" s="608"/>
      <c r="BI14" s="608"/>
      <c r="BJ14" s="608"/>
      <c r="BK14" s="608"/>
      <c r="BL14" s="608"/>
      <c r="BM14" s="608"/>
      <c r="BN14" s="609"/>
      <c r="BO14" s="610">
        <v>1.2</v>
      </c>
      <c r="BP14" s="610"/>
      <c r="BQ14" s="610"/>
      <c r="BR14" s="610"/>
      <c r="BS14" s="611" t="s">
        <v>137</v>
      </c>
      <c r="BT14" s="611"/>
      <c r="BU14" s="611"/>
      <c r="BV14" s="611"/>
      <c r="BW14" s="611"/>
      <c r="BX14" s="611"/>
      <c r="BY14" s="611"/>
      <c r="BZ14" s="611"/>
      <c r="CA14" s="611"/>
      <c r="CB14" s="615"/>
      <c r="CD14" s="604" t="s">
        <v>257</v>
      </c>
      <c r="CE14" s="605"/>
      <c r="CF14" s="605"/>
      <c r="CG14" s="605"/>
      <c r="CH14" s="605"/>
      <c r="CI14" s="605"/>
      <c r="CJ14" s="605"/>
      <c r="CK14" s="605"/>
      <c r="CL14" s="605"/>
      <c r="CM14" s="605"/>
      <c r="CN14" s="605"/>
      <c r="CO14" s="605"/>
      <c r="CP14" s="605"/>
      <c r="CQ14" s="606"/>
      <c r="CR14" s="607">
        <v>1807738</v>
      </c>
      <c r="CS14" s="608"/>
      <c r="CT14" s="608"/>
      <c r="CU14" s="608"/>
      <c r="CV14" s="608"/>
      <c r="CW14" s="608"/>
      <c r="CX14" s="608"/>
      <c r="CY14" s="609"/>
      <c r="CZ14" s="610">
        <v>4.3</v>
      </c>
      <c r="DA14" s="610"/>
      <c r="DB14" s="610"/>
      <c r="DC14" s="610"/>
      <c r="DD14" s="616">
        <v>402625</v>
      </c>
      <c r="DE14" s="608"/>
      <c r="DF14" s="608"/>
      <c r="DG14" s="608"/>
      <c r="DH14" s="608"/>
      <c r="DI14" s="608"/>
      <c r="DJ14" s="608"/>
      <c r="DK14" s="608"/>
      <c r="DL14" s="608"/>
      <c r="DM14" s="608"/>
      <c r="DN14" s="608"/>
      <c r="DO14" s="608"/>
      <c r="DP14" s="609"/>
      <c r="DQ14" s="616">
        <v>1443765</v>
      </c>
      <c r="DR14" s="608"/>
      <c r="DS14" s="608"/>
      <c r="DT14" s="608"/>
      <c r="DU14" s="608"/>
      <c r="DV14" s="608"/>
      <c r="DW14" s="608"/>
      <c r="DX14" s="608"/>
      <c r="DY14" s="608"/>
      <c r="DZ14" s="608"/>
      <c r="EA14" s="608"/>
      <c r="EB14" s="608"/>
      <c r="EC14" s="617"/>
    </row>
    <row r="15" spans="2:143" ht="11.25" customHeight="1" x14ac:dyDescent="0.2">
      <c r="B15" s="604" t="s">
        <v>258</v>
      </c>
      <c r="C15" s="605"/>
      <c r="D15" s="605"/>
      <c r="E15" s="605"/>
      <c r="F15" s="605"/>
      <c r="G15" s="605"/>
      <c r="H15" s="605"/>
      <c r="I15" s="605"/>
      <c r="J15" s="605"/>
      <c r="K15" s="605"/>
      <c r="L15" s="605"/>
      <c r="M15" s="605"/>
      <c r="N15" s="605"/>
      <c r="O15" s="605"/>
      <c r="P15" s="605"/>
      <c r="Q15" s="606"/>
      <c r="R15" s="607" t="s">
        <v>137</v>
      </c>
      <c r="S15" s="608"/>
      <c r="T15" s="608"/>
      <c r="U15" s="608"/>
      <c r="V15" s="608"/>
      <c r="W15" s="608"/>
      <c r="X15" s="608"/>
      <c r="Y15" s="609"/>
      <c r="Z15" s="610" t="s">
        <v>232</v>
      </c>
      <c r="AA15" s="610"/>
      <c r="AB15" s="610"/>
      <c r="AC15" s="610"/>
      <c r="AD15" s="611" t="s">
        <v>232</v>
      </c>
      <c r="AE15" s="611"/>
      <c r="AF15" s="611"/>
      <c r="AG15" s="611"/>
      <c r="AH15" s="611"/>
      <c r="AI15" s="611"/>
      <c r="AJ15" s="611"/>
      <c r="AK15" s="611"/>
      <c r="AL15" s="612" t="s">
        <v>232</v>
      </c>
      <c r="AM15" s="613"/>
      <c r="AN15" s="613"/>
      <c r="AO15" s="614"/>
      <c r="AP15" s="604" t="s">
        <v>259</v>
      </c>
      <c r="AQ15" s="605"/>
      <c r="AR15" s="605"/>
      <c r="AS15" s="605"/>
      <c r="AT15" s="605"/>
      <c r="AU15" s="605"/>
      <c r="AV15" s="605"/>
      <c r="AW15" s="605"/>
      <c r="AX15" s="605"/>
      <c r="AY15" s="605"/>
      <c r="AZ15" s="605"/>
      <c r="BA15" s="605"/>
      <c r="BB15" s="605"/>
      <c r="BC15" s="605"/>
      <c r="BD15" s="605"/>
      <c r="BE15" s="605"/>
      <c r="BF15" s="606"/>
      <c r="BG15" s="607">
        <v>1016359</v>
      </c>
      <c r="BH15" s="608"/>
      <c r="BI15" s="608"/>
      <c r="BJ15" s="608"/>
      <c r="BK15" s="608"/>
      <c r="BL15" s="608"/>
      <c r="BM15" s="608"/>
      <c r="BN15" s="609"/>
      <c r="BO15" s="610">
        <v>7.3</v>
      </c>
      <c r="BP15" s="610"/>
      <c r="BQ15" s="610"/>
      <c r="BR15" s="610"/>
      <c r="BS15" s="611" t="s">
        <v>137</v>
      </c>
      <c r="BT15" s="611"/>
      <c r="BU15" s="611"/>
      <c r="BV15" s="611"/>
      <c r="BW15" s="611"/>
      <c r="BX15" s="611"/>
      <c r="BY15" s="611"/>
      <c r="BZ15" s="611"/>
      <c r="CA15" s="611"/>
      <c r="CB15" s="615"/>
      <c r="CD15" s="604" t="s">
        <v>260</v>
      </c>
      <c r="CE15" s="605"/>
      <c r="CF15" s="605"/>
      <c r="CG15" s="605"/>
      <c r="CH15" s="605"/>
      <c r="CI15" s="605"/>
      <c r="CJ15" s="605"/>
      <c r="CK15" s="605"/>
      <c r="CL15" s="605"/>
      <c r="CM15" s="605"/>
      <c r="CN15" s="605"/>
      <c r="CO15" s="605"/>
      <c r="CP15" s="605"/>
      <c r="CQ15" s="606"/>
      <c r="CR15" s="607">
        <v>5321132</v>
      </c>
      <c r="CS15" s="608"/>
      <c r="CT15" s="608"/>
      <c r="CU15" s="608"/>
      <c r="CV15" s="608"/>
      <c r="CW15" s="608"/>
      <c r="CX15" s="608"/>
      <c r="CY15" s="609"/>
      <c r="CZ15" s="610">
        <v>12.6</v>
      </c>
      <c r="DA15" s="610"/>
      <c r="DB15" s="610"/>
      <c r="DC15" s="610"/>
      <c r="DD15" s="616">
        <v>1719158</v>
      </c>
      <c r="DE15" s="608"/>
      <c r="DF15" s="608"/>
      <c r="DG15" s="608"/>
      <c r="DH15" s="608"/>
      <c r="DI15" s="608"/>
      <c r="DJ15" s="608"/>
      <c r="DK15" s="608"/>
      <c r="DL15" s="608"/>
      <c r="DM15" s="608"/>
      <c r="DN15" s="608"/>
      <c r="DO15" s="608"/>
      <c r="DP15" s="609"/>
      <c r="DQ15" s="616">
        <v>3184602</v>
      </c>
      <c r="DR15" s="608"/>
      <c r="DS15" s="608"/>
      <c r="DT15" s="608"/>
      <c r="DU15" s="608"/>
      <c r="DV15" s="608"/>
      <c r="DW15" s="608"/>
      <c r="DX15" s="608"/>
      <c r="DY15" s="608"/>
      <c r="DZ15" s="608"/>
      <c r="EA15" s="608"/>
      <c r="EB15" s="608"/>
      <c r="EC15" s="617"/>
    </row>
    <row r="16" spans="2:143" ht="11.25" customHeight="1" x14ac:dyDescent="0.2">
      <c r="B16" s="604" t="s">
        <v>261</v>
      </c>
      <c r="C16" s="605"/>
      <c r="D16" s="605"/>
      <c r="E16" s="605"/>
      <c r="F16" s="605"/>
      <c r="G16" s="605"/>
      <c r="H16" s="605"/>
      <c r="I16" s="605"/>
      <c r="J16" s="605"/>
      <c r="K16" s="605"/>
      <c r="L16" s="605"/>
      <c r="M16" s="605"/>
      <c r="N16" s="605"/>
      <c r="O16" s="605"/>
      <c r="P16" s="605"/>
      <c r="Q16" s="606"/>
      <c r="R16" s="607">
        <v>23014</v>
      </c>
      <c r="S16" s="608"/>
      <c r="T16" s="608"/>
      <c r="U16" s="608"/>
      <c r="V16" s="608"/>
      <c r="W16" s="608"/>
      <c r="X16" s="608"/>
      <c r="Y16" s="609"/>
      <c r="Z16" s="610">
        <v>0.1</v>
      </c>
      <c r="AA16" s="610"/>
      <c r="AB16" s="610"/>
      <c r="AC16" s="610"/>
      <c r="AD16" s="611">
        <v>23014</v>
      </c>
      <c r="AE16" s="611"/>
      <c r="AF16" s="611"/>
      <c r="AG16" s="611"/>
      <c r="AH16" s="611"/>
      <c r="AI16" s="611"/>
      <c r="AJ16" s="611"/>
      <c r="AK16" s="611"/>
      <c r="AL16" s="612">
        <v>0.1</v>
      </c>
      <c r="AM16" s="613"/>
      <c r="AN16" s="613"/>
      <c r="AO16" s="614"/>
      <c r="AP16" s="604" t="s">
        <v>262</v>
      </c>
      <c r="AQ16" s="605"/>
      <c r="AR16" s="605"/>
      <c r="AS16" s="605"/>
      <c r="AT16" s="605"/>
      <c r="AU16" s="605"/>
      <c r="AV16" s="605"/>
      <c r="AW16" s="605"/>
      <c r="AX16" s="605"/>
      <c r="AY16" s="605"/>
      <c r="AZ16" s="605"/>
      <c r="BA16" s="605"/>
      <c r="BB16" s="605"/>
      <c r="BC16" s="605"/>
      <c r="BD16" s="605"/>
      <c r="BE16" s="605"/>
      <c r="BF16" s="606"/>
      <c r="BG16" s="607" t="s">
        <v>232</v>
      </c>
      <c r="BH16" s="608"/>
      <c r="BI16" s="608"/>
      <c r="BJ16" s="608"/>
      <c r="BK16" s="608"/>
      <c r="BL16" s="608"/>
      <c r="BM16" s="608"/>
      <c r="BN16" s="609"/>
      <c r="BO16" s="610" t="s">
        <v>255</v>
      </c>
      <c r="BP16" s="610"/>
      <c r="BQ16" s="610"/>
      <c r="BR16" s="610"/>
      <c r="BS16" s="611" t="s">
        <v>232</v>
      </c>
      <c r="BT16" s="611"/>
      <c r="BU16" s="611"/>
      <c r="BV16" s="611"/>
      <c r="BW16" s="611"/>
      <c r="BX16" s="611"/>
      <c r="BY16" s="611"/>
      <c r="BZ16" s="611"/>
      <c r="CA16" s="611"/>
      <c r="CB16" s="615"/>
      <c r="CD16" s="604" t="s">
        <v>263</v>
      </c>
      <c r="CE16" s="605"/>
      <c r="CF16" s="605"/>
      <c r="CG16" s="605"/>
      <c r="CH16" s="605"/>
      <c r="CI16" s="605"/>
      <c r="CJ16" s="605"/>
      <c r="CK16" s="605"/>
      <c r="CL16" s="605"/>
      <c r="CM16" s="605"/>
      <c r="CN16" s="605"/>
      <c r="CO16" s="605"/>
      <c r="CP16" s="605"/>
      <c r="CQ16" s="606"/>
      <c r="CR16" s="607" t="s">
        <v>232</v>
      </c>
      <c r="CS16" s="608"/>
      <c r="CT16" s="608"/>
      <c r="CU16" s="608"/>
      <c r="CV16" s="608"/>
      <c r="CW16" s="608"/>
      <c r="CX16" s="608"/>
      <c r="CY16" s="609"/>
      <c r="CZ16" s="610" t="s">
        <v>137</v>
      </c>
      <c r="DA16" s="610"/>
      <c r="DB16" s="610"/>
      <c r="DC16" s="610"/>
      <c r="DD16" s="616" t="s">
        <v>137</v>
      </c>
      <c r="DE16" s="608"/>
      <c r="DF16" s="608"/>
      <c r="DG16" s="608"/>
      <c r="DH16" s="608"/>
      <c r="DI16" s="608"/>
      <c r="DJ16" s="608"/>
      <c r="DK16" s="608"/>
      <c r="DL16" s="608"/>
      <c r="DM16" s="608"/>
      <c r="DN16" s="608"/>
      <c r="DO16" s="608"/>
      <c r="DP16" s="609"/>
      <c r="DQ16" s="616" t="s">
        <v>137</v>
      </c>
      <c r="DR16" s="608"/>
      <c r="DS16" s="608"/>
      <c r="DT16" s="608"/>
      <c r="DU16" s="608"/>
      <c r="DV16" s="608"/>
      <c r="DW16" s="608"/>
      <c r="DX16" s="608"/>
      <c r="DY16" s="608"/>
      <c r="DZ16" s="608"/>
      <c r="EA16" s="608"/>
      <c r="EB16" s="608"/>
      <c r="EC16" s="617"/>
    </row>
    <row r="17" spans="2:133" ht="11.25" customHeight="1" x14ac:dyDescent="0.2">
      <c r="B17" s="604" t="s">
        <v>264</v>
      </c>
      <c r="C17" s="605"/>
      <c r="D17" s="605"/>
      <c r="E17" s="605"/>
      <c r="F17" s="605"/>
      <c r="G17" s="605"/>
      <c r="H17" s="605"/>
      <c r="I17" s="605"/>
      <c r="J17" s="605"/>
      <c r="K17" s="605"/>
      <c r="L17" s="605"/>
      <c r="M17" s="605"/>
      <c r="N17" s="605"/>
      <c r="O17" s="605"/>
      <c r="P17" s="605"/>
      <c r="Q17" s="606"/>
      <c r="R17" s="607">
        <v>109328</v>
      </c>
      <c r="S17" s="608"/>
      <c r="T17" s="608"/>
      <c r="U17" s="608"/>
      <c r="V17" s="608"/>
      <c r="W17" s="608"/>
      <c r="X17" s="608"/>
      <c r="Y17" s="609"/>
      <c r="Z17" s="610">
        <v>0.2</v>
      </c>
      <c r="AA17" s="610"/>
      <c r="AB17" s="610"/>
      <c r="AC17" s="610"/>
      <c r="AD17" s="611">
        <v>109328</v>
      </c>
      <c r="AE17" s="611"/>
      <c r="AF17" s="611"/>
      <c r="AG17" s="611"/>
      <c r="AH17" s="611"/>
      <c r="AI17" s="611"/>
      <c r="AJ17" s="611"/>
      <c r="AK17" s="611"/>
      <c r="AL17" s="612">
        <v>0.5</v>
      </c>
      <c r="AM17" s="613"/>
      <c r="AN17" s="613"/>
      <c r="AO17" s="614"/>
      <c r="AP17" s="604" t="s">
        <v>265</v>
      </c>
      <c r="AQ17" s="605"/>
      <c r="AR17" s="605"/>
      <c r="AS17" s="605"/>
      <c r="AT17" s="605"/>
      <c r="AU17" s="605"/>
      <c r="AV17" s="605"/>
      <c r="AW17" s="605"/>
      <c r="AX17" s="605"/>
      <c r="AY17" s="605"/>
      <c r="AZ17" s="605"/>
      <c r="BA17" s="605"/>
      <c r="BB17" s="605"/>
      <c r="BC17" s="605"/>
      <c r="BD17" s="605"/>
      <c r="BE17" s="605"/>
      <c r="BF17" s="606"/>
      <c r="BG17" s="607" t="s">
        <v>232</v>
      </c>
      <c r="BH17" s="608"/>
      <c r="BI17" s="608"/>
      <c r="BJ17" s="608"/>
      <c r="BK17" s="608"/>
      <c r="BL17" s="608"/>
      <c r="BM17" s="608"/>
      <c r="BN17" s="609"/>
      <c r="BO17" s="610" t="s">
        <v>137</v>
      </c>
      <c r="BP17" s="610"/>
      <c r="BQ17" s="610"/>
      <c r="BR17" s="610"/>
      <c r="BS17" s="611" t="s">
        <v>232</v>
      </c>
      <c r="BT17" s="611"/>
      <c r="BU17" s="611"/>
      <c r="BV17" s="611"/>
      <c r="BW17" s="611"/>
      <c r="BX17" s="611"/>
      <c r="BY17" s="611"/>
      <c r="BZ17" s="611"/>
      <c r="CA17" s="611"/>
      <c r="CB17" s="615"/>
      <c r="CD17" s="604" t="s">
        <v>266</v>
      </c>
      <c r="CE17" s="605"/>
      <c r="CF17" s="605"/>
      <c r="CG17" s="605"/>
      <c r="CH17" s="605"/>
      <c r="CI17" s="605"/>
      <c r="CJ17" s="605"/>
      <c r="CK17" s="605"/>
      <c r="CL17" s="605"/>
      <c r="CM17" s="605"/>
      <c r="CN17" s="605"/>
      <c r="CO17" s="605"/>
      <c r="CP17" s="605"/>
      <c r="CQ17" s="606"/>
      <c r="CR17" s="607">
        <v>3633651</v>
      </c>
      <c r="CS17" s="608"/>
      <c r="CT17" s="608"/>
      <c r="CU17" s="608"/>
      <c r="CV17" s="608"/>
      <c r="CW17" s="608"/>
      <c r="CX17" s="608"/>
      <c r="CY17" s="609"/>
      <c r="CZ17" s="610">
        <v>8.6</v>
      </c>
      <c r="DA17" s="610"/>
      <c r="DB17" s="610"/>
      <c r="DC17" s="610"/>
      <c r="DD17" s="616" t="s">
        <v>232</v>
      </c>
      <c r="DE17" s="608"/>
      <c r="DF17" s="608"/>
      <c r="DG17" s="608"/>
      <c r="DH17" s="608"/>
      <c r="DI17" s="608"/>
      <c r="DJ17" s="608"/>
      <c r="DK17" s="608"/>
      <c r="DL17" s="608"/>
      <c r="DM17" s="608"/>
      <c r="DN17" s="608"/>
      <c r="DO17" s="608"/>
      <c r="DP17" s="609"/>
      <c r="DQ17" s="616">
        <v>3626317</v>
      </c>
      <c r="DR17" s="608"/>
      <c r="DS17" s="608"/>
      <c r="DT17" s="608"/>
      <c r="DU17" s="608"/>
      <c r="DV17" s="608"/>
      <c r="DW17" s="608"/>
      <c r="DX17" s="608"/>
      <c r="DY17" s="608"/>
      <c r="DZ17" s="608"/>
      <c r="EA17" s="608"/>
      <c r="EB17" s="608"/>
      <c r="EC17" s="617"/>
    </row>
    <row r="18" spans="2:133" ht="11.25" customHeight="1" x14ac:dyDescent="0.2">
      <c r="B18" s="604" t="s">
        <v>267</v>
      </c>
      <c r="C18" s="605"/>
      <c r="D18" s="605"/>
      <c r="E18" s="605"/>
      <c r="F18" s="605"/>
      <c r="G18" s="605"/>
      <c r="H18" s="605"/>
      <c r="I18" s="605"/>
      <c r="J18" s="605"/>
      <c r="K18" s="605"/>
      <c r="L18" s="605"/>
      <c r="M18" s="605"/>
      <c r="N18" s="605"/>
      <c r="O18" s="605"/>
      <c r="P18" s="605"/>
      <c r="Q18" s="606"/>
      <c r="R18" s="607">
        <v>165888</v>
      </c>
      <c r="S18" s="608"/>
      <c r="T18" s="608"/>
      <c r="U18" s="608"/>
      <c r="V18" s="608"/>
      <c r="W18" s="608"/>
      <c r="X18" s="608"/>
      <c r="Y18" s="609"/>
      <c r="Z18" s="610">
        <v>0.4</v>
      </c>
      <c r="AA18" s="610"/>
      <c r="AB18" s="610"/>
      <c r="AC18" s="610"/>
      <c r="AD18" s="611">
        <v>160504</v>
      </c>
      <c r="AE18" s="611"/>
      <c r="AF18" s="611"/>
      <c r="AG18" s="611"/>
      <c r="AH18" s="611"/>
      <c r="AI18" s="611"/>
      <c r="AJ18" s="611"/>
      <c r="AK18" s="611"/>
      <c r="AL18" s="612">
        <v>0.80000001192092896</v>
      </c>
      <c r="AM18" s="613"/>
      <c r="AN18" s="613"/>
      <c r="AO18" s="614"/>
      <c r="AP18" s="604" t="s">
        <v>268</v>
      </c>
      <c r="AQ18" s="605"/>
      <c r="AR18" s="605"/>
      <c r="AS18" s="605"/>
      <c r="AT18" s="605"/>
      <c r="AU18" s="605"/>
      <c r="AV18" s="605"/>
      <c r="AW18" s="605"/>
      <c r="AX18" s="605"/>
      <c r="AY18" s="605"/>
      <c r="AZ18" s="605"/>
      <c r="BA18" s="605"/>
      <c r="BB18" s="605"/>
      <c r="BC18" s="605"/>
      <c r="BD18" s="605"/>
      <c r="BE18" s="605"/>
      <c r="BF18" s="606"/>
      <c r="BG18" s="607" t="s">
        <v>232</v>
      </c>
      <c r="BH18" s="608"/>
      <c r="BI18" s="608"/>
      <c r="BJ18" s="608"/>
      <c r="BK18" s="608"/>
      <c r="BL18" s="608"/>
      <c r="BM18" s="608"/>
      <c r="BN18" s="609"/>
      <c r="BO18" s="610" t="s">
        <v>232</v>
      </c>
      <c r="BP18" s="610"/>
      <c r="BQ18" s="610"/>
      <c r="BR18" s="610"/>
      <c r="BS18" s="611" t="s">
        <v>232</v>
      </c>
      <c r="BT18" s="611"/>
      <c r="BU18" s="611"/>
      <c r="BV18" s="611"/>
      <c r="BW18" s="611"/>
      <c r="BX18" s="611"/>
      <c r="BY18" s="611"/>
      <c r="BZ18" s="611"/>
      <c r="CA18" s="611"/>
      <c r="CB18" s="615"/>
      <c r="CD18" s="604" t="s">
        <v>269</v>
      </c>
      <c r="CE18" s="605"/>
      <c r="CF18" s="605"/>
      <c r="CG18" s="605"/>
      <c r="CH18" s="605"/>
      <c r="CI18" s="605"/>
      <c r="CJ18" s="605"/>
      <c r="CK18" s="605"/>
      <c r="CL18" s="605"/>
      <c r="CM18" s="605"/>
      <c r="CN18" s="605"/>
      <c r="CO18" s="605"/>
      <c r="CP18" s="605"/>
      <c r="CQ18" s="606"/>
      <c r="CR18" s="607" t="s">
        <v>137</v>
      </c>
      <c r="CS18" s="608"/>
      <c r="CT18" s="608"/>
      <c r="CU18" s="608"/>
      <c r="CV18" s="608"/>
      <c r="CW18" s="608"/>
      <c r="CX18" s="608"/>
      <c r="CY18" s="609"/>
      <c r="CZ18" s="610" t="s">
        <v>232</v>
      </c>
      <c r="DA18" s="610"/>
      <c r="DB18" s="610"/>
      <c r="DC18" s="610"/>
      <c r="DD18" s="616" t="s">
        <v>137</v>
      </c>
      <c r="DE18" s="608"/>
      <c r="DF18" s="608"/>
      <c r="DG18" s="608"/>
      <c r="DH18" s="608"/>
      <c r="DI18" s="608"/>
      <c r="DJ18" s="608"/>
      <c r="DK18" s="608"/>
      <c r="DL18" s="608"/>
      <c r="DM18" s="608"/>
      <c r="DN18" s="608"/>
      <c r="DO18" s="608"/>
      <c r="DP18" s="609"/>
      <c r="DQ18" s="616" t="s">
        <v>137</v>
      </c>
      <c r="DR18" s="608"/>
      <c r="DS18" s="608"/>
      <c r="DT18" s="608"/>
      <c r="DU18" s="608"/>
      <c r="DV18" s="608"/>
      <c r="DW18" s="608"/>
      <c r="DX18" s="608"/>
      <c r="DY18" s="608"/>
      <c r="DZ18" s="608"/>
      <c r="EA18" s="608"/>
      <c r="EB18" s="608"/>
      <c r="EC18" s="617"/>
    </row>
    <row r="19" spans="2:133" ht="11.25" customHeight="1" x14ac:dyDescent="0.2">
      <c r="B19" s="604" t="s">
        <v>270</v>
      </c>
      <c r="C19" s="605"/>
      <c r="D19" s="605"/>
      <c r="E19" s="605"/>
      <c r="F19" s="605"/>
      <c r="G19" s="605"/>
      <c r="H19" s="605"/>
      <c r="I19" s="605"/>
      <c r="J19" s="605"/>
      <c r="K19" s="605"/>
      <c r="L19" s="605"/>
      <c r="M19" s="605"/>
      <c r="N19" s="605"/>
      <c r="O19" s="605"/>
      <c r="P19" s="605"/>
      <c r="Q19" s="606"/>
      <c r="R19" s="607">
        <v>108412</v>
      </c>
      <c r="S19" s="608"/>
      <c r="T19" s="608"/>
      <c r="U19" s="608"/>
      <c r="V19" s="608"/>
      <c r="W19" s="608"/>
      <c r="X19" s="608"/>
      <c r="Y19" s="609"/>
      <c r="Z19" s="610">
        <v>0.2</v>
      </c>
      <c r="AA19" s="610"/>
      <c r="AB19" s="610"/>
      <c r="AC19" s="610"/>
      <c r="AD19" s="611">
        <v>108412</v>
      </c>
      <c r="AE19" s="611"/>
      <c r="AF19" s="611"/>
      <c r="AG19" s="611"/>
      <c r="AH19" s="611"/>
      <c r="AI19" s="611"/>
      <c r="AJ19" s="611"/>
      <c r="AK19" s="611"/>
      <c r="AL19" s="612">
        <v>0.5</v>
      </c>
      <c r="AM19" s="613"/>
      <c r="AN19" s="613"/>
      <c r="AO19" s="614"/>
      <c r="AP19" s="604" t="s">
        <v>271</v>
      </c>
      <c r="AQ19" s="605"/>
      <c r="AR19" s="605"/>
      <c r="AS19" s="605"/>
      <c r="AT19" s="605"/>
      <c r="AU19" s="605"/>
      <c r="AV19" s="605"/>
      <c r="AW19" s="605"/>
      <c r="AX19" s="605"/>
      <c r="AY19" s="605"/>
      <c r="AZ19" s="605"/>
      <c r="BA19" s="605"/>
      <c r="BB19" s="605"/>
      <c r="BC19" s="605"/>
      <c r="BD19" s="605"/>
      <c r="BE19" s="605"/>
      <c r="BF19" s="606"/>
      <c r="BG19" s="607">
        <v>958632</v>
      </c>
      <c r="BH19" s="608"/>
      <c r="BI19" s="608"/>
      <c r="BJ19" s="608"/>
      <c r="BK19" s="608"/>
      <c r="BL19" s="608"/>
      <c r="BM19" s="608"/>
      <c r="BN19" s="609"/>
      <c r="BO19" s="610">
        <v>6.9</v>
      </c>
      <c r="BP19" s="610"/>
      <c r="BQ19" s="610"/>
      <c r="BR19" s="610"/>
      <c r="BS19" s="611" t="s">
        <v>232</v>
      </c>
      <c r="BT19" s="611"/>
      <c r="BU19" s="611"/>
      <c r="BV19" s="611"/>
      <c r="BW19" s="611"/>
      <c r="BX19" s="611"/>
      <c r="BY19" s="611"/>
      <c r="BZ19" s="611"/>
      <c r="CA19" s="611"/>
      <c r="CB19" s="615"/>
      <c r="CD19" s="604" t="s">
        <v>272</v>
      </c>
      <c r="CE19" s="605"/>
      <c r="CF19" s="605"/>
      <c r="CG19" s="605"/>
      <c r="CH19" s="605"/>
      <c r="CI19" s="605"/>
      <c r="CJ19" s="605"/>
      <c r="CK19" s="605"/>
      <c r="CL19" s="605"/>
      <c r="CM19" s="605"/>
      <c r="CN19" s="605"/>
      <c r="CO19" s="605"/>
      <c r="CP19" s="605"/>
      <c r="CQ19" s="606"/>
      <c r="CR19" s="607" t="s">
        <v>232</v>
      </c>
      <c r="CS19" s="608"/>
      <c r="CT19" s="608"/>
      <c r="CU19" s="608"/>
      <c r="CV19" s="608"/>
      <c r="CW19" s="608"/>
      <c r="CX19" s="608"/>
      <c r="CY19" s="609"/>
      <c r="CZ19" s="610" t="s">
        <v>137</v>
      </c>
      <c r="DA19" s="610"/>
      <c r="DB19" s="610"/>
      <c r="DC19" s="610"/>
      <c r="DD19" s="616" t="s">
        <v>137</v>
      </c>
      <c r="DE19" s="608"/>
      <c r="DF19" s="608"/>
      <c r="DG19" s="608"/>
      <c r="DH19" s="608"/>
      <c r="DI19" s="608"/>
      <c r="DJ19" s="608"/>
      <c r="DK19" s="608"/>
      <c r="DL19" s="608"/>
      <c r="DM19" s="608"/>
      <c r="DN19" s="608"/>
      <c r="DO19" s="608"/>
      <c r="DP19" s="609"/>
      <c r="DQ19" s="616" t="s">
        <v>232</v>
      </c>
      <c r="DR19" s="608"/>
      <c r="DS19" s="608"/>
      <c r="DT19" s="608"/>
      <c r="DU19" s="608"/>
      <c r="DV19" s="608"/>
      <c r="DW19" s="608"/>
      <c r="DX19" s="608"/>
      <c r="DY19" s="608"/>
      <c r="DZ19" s="608"/>
      <c r="EA19" s="608"/>
      <c r="EB19" s="608"/>
      <c r="EC19" s="617"/>
    </row>
    <row r="20" spans="2:133" ht="11.25" customHeight="1" x14ac:dyDescent="0.2">
      <c r="B20" s="604" t="s">
        <v>273</v>
      </c>
      <c r="C20" s="605"/>
      <c r="D20" s="605"/>
      <c r="E20" s="605"/>
      <c r="F20" s="605"/>
      <c r="G20" s="605"/>
      <c r="H20" s="605"/>
      <c r="I20" s="605"/>
      <c r="J20" s="605"/>
      <c r="K20" s="605"/>
      <c r="L20" s="605"/>
      <c r="M20" s="605"/>
      <c r="N20" s="605"/>
      <c r="O20" s="605"/>
      <c r="P20" s="605"/>
      <c r="Q20" s="606"/>
      <c r="R20" s="607">
        <v>7159</v>
      </c>
      <c r="S20" s="608"/>
      <c r="T20" s="608"/>
      <c r="U20" s="608"/>
      <c r="V20" s="608"/>
      <c r="W20" s="608"/>
      <c r="X20" s="608"/>
      <c r="Y20" s="609"/>
      <c r="Z20" s="610">
        <v>0</v>
      </c>
      <c r="AA20" s="610"/>
      <c r="AB20" s="610"/>
      <c r="AC20" s="610"/>
      <c r="AD20" s="611">
        <v>7159</v>
      </c>
      <c r="AE20" s="611"/>
      <c r="AF20" s="611"/>
      <c r="AG20" s="611"/>
      <c r="AH20" s="611"/>
      <c r="AI20" s="611"/>
      <c r="AJ20" s="611"/>
      <c r="AK20" s="611"/>
      <c r="AL20" s="612">
        <v>0</v>
      </c>
      <c r="AM20" s="613"/>
      <c r="AN20" s="613"/>
      <c r="AO20" s="614"/>
      <c r="AP20" s="604" t="s">
        <v>274</v>
      </c>
      <c r="AQ20" s="605"/>
      <c r="AR20" s="605"/>
      <c r="AS20" s="605"/>
      <c r="AT20" s="605"/>
      <c r="AU20" s="605"/>
      <c r="AV20" s="605"/>
      <c r="AW20" s="605"/>
      <c r="AX20" s="605"/>
      <c r="AY20" s="605"/>
      <c r="AZ20" s="605"/>
      <c r="BA20" s="605"/>
      <c r="BB20" s="605"/>
      <c r="BC20" s="605"/>
      <c r="BD20" s="605"/>
      <c r="BE20" s="605"/>
      <c r="BF20" s="606"/>
      <c r="BG20" s="607">
        <v>958632</v>
      </c>
      <c r="BH20" s="608"/>
      <c r="BI20" s="608"/>
      <c r="BJ20" s="608"/>
      <c r="BK20" s="608"/>
      <c r="BL20" s="608"/>
      <c r="BM20" s="608"/>
      <c r="BN20" s="609"/>
      <c r="BO20" s="610">
        <v>6.9</v>
      </c>
      <c r="BP20" s="610"/>
      <c r="BQ20" s="610"/>
      <c r="BR20" s="610"/>
      <c r="BS20" s="611" t="s">
        <v>232</v>
      </c>
      <c r="BT20" s="611"/>
      <c r="BU20" s="611"/>
      <c r="BV20" s="611"/>
      <c r="BW20" s="611"/>
      <c r="BX20" s="611"/>
      <c r="BY20" s="611"/>
      <c r="BZ20" s="611"/>
      <c r="CA20" s="611"/>
      <c r="CB20" s="615"/>
      <c r="CD20" s="604" t="s">
        <v>275</v>
      </c>
      <c r="CE20" s="605"/>
      <c r="CF20" s="605"/>
      <c r="CG20" s="605"/>
      <c r="CH20" s="605"/>
      <c r="CI20" s="605"/>
      <c r="CJ20" s="605"/>
      <c r="CK20" s="605"/>
      <c r="CL20" s="605"/>
      <c r="CM20" s="605"/>
      <c r="CN20" s="605"/>
      <c r="CO20" s="605"/>
      <c r="CP20" s="605"/>
      <c r="CQ20" s="606"/>
      <c r="CR20" s="607">
        <v>42094516</v>
      </c>
      <c r="CS20" s="608"/>
      <c r="CT20" s="608"/>
      <c r="CU20" s="608"/>
      <c r="CV20" s="608"/>
      <c r="CW20" s="608"/>
      <c r="CX20" s="608"/>
      <c r="CY20" s="609"/>
      <c r="CZ20" s="610">
        <v>100</v>
      </c>
      <c r="DA20" s="610"/>
      <c r="DB20" s="610"/>
      <c r="DC20" s="610"/>
      <c r="DD20" s="616">
        <v>4729602</v>
      </c>
      <c r="DE20" s="608"/>
      <c r="DF20" s="608"/>
      <c r="DG20" s="608"/>
      <c r="DH20" s="608"/>
      <c r="DI20" s="608"/>
      <c r="DJ20" s="608"/>
      <c r="DK20" s="608"/>
      <c r="DL20" s="608"/>
      <c r="DM20" s="608"/>
      <c r="DN20" s="608"/>
      <c r="DO20" s="608"/>
      <c r="DP20" s="609"/>
      <c r="DQ20" s="616">
        <v>25591431</v>
      </c>
      <c r="DR20" s="608"/>
      <c r="DS20" s="608"/>
      <c r="DT20" s="608"/>
      <c r="DU20" s="608"/>
      <c r="DV20" s="608"/>
      <c r="DW20" s="608"/>
      <c r="DX20" s="608"/>
      <c r="DY20" s="608"/>
      <c r="DZ20" s="608"/>
      <c r="EA20" s="608"/>
      <c r="EB20" s="608"/>
      <c r="EC20" s="617"/>
    </row>
    <row r="21" spans="2:133" ht="11.25" customHeight="1" x14ac:dyDescent="0.2">
      <c r="B21" s="604" t="s">
        <v>276</v>
      </c>
      <c r="C21" s="605"/>
      <c r="D21" s="605"/>
      <c r="E21" s="605"/>
      <c r="F21" s="605"/>
      <c r="G21" s="605"/>
      <c r="H21" s="605"/>
      <c r="I21" s="605"/>
      <c r="J21" s="605"/>
      <c r="K21" s="605"/>
      <c r="L21" s="605"/>
      <c r="M21" s="605"/>
      <c r="N21" s="605"/>
      <c r="O21" s="605"/>
      <c r="P21" s="605"/>
      <c r="Q21" s="606"/>
      <c r="R21" s="607">
        <v>2485</v>
      </c>
      <c r="S21" s="608"/>
      <c r="T21" s="608"/>
      <c r="U21" s="608"/>
      <c r="V21" s="608"/>
      <c r="W21" s="608"/>
      <c r="X21" s="608"/>
      <c r="Y21" s="609"/>
      <c r="Z21" s="610">
        <v>0</v>
      </c>
      <c r="AA21" s="610"/>
      <c r="AB21" s="610"/>
      <c r="AC21" s="610"/>
      <c r="AD21" s="611">
        <v>2485</v>
      </c>
      <c r="AE21" s="611"/>
      <c r="AF21" s="611"/>
      <c r="AG21" s="611"/>
      <c r="AH21" s="611"/>
      <c r="AI21" s="611"/>
      <c r="AJ21" s="611"/>
      <c r="AK21" s="611"/>
      <c r="AL21" s="612">
        <v>0</v>
      </c>
      <c r="AM21" s="613"/>
      <c r="AN21" s="613"/>
      <c r="AO21" s="614"/>
      <c r="AP21" s="604" t="s">
        <v>277</v>
      </c>
      <c r="AQ21" s="620"/>
      <c r="AR21" s="620"/>
      <c r="AS21" s="620"/>
      <c r="AT21" s="620"/>
      <c r="AU21" s="620"/>
      <c r="AV21" s="620"/>
      <c r="AW21" s="620"/>
      <c r="AX21" s="620"/>
      <c r="AY21" s="620"/>
      <c r="AZ21" s="620"/>
      <c r="BA21" s="620"/>
      <c r="BB21" s="620"/>
      <c r="BC21" s="620"/>
      <c r="BD21" s="620"/>
      <c r="BE21" s="620"/>
      <c r="BF21" s="621"/>
      <c r="BG21" s="607" t="s">
        <v>137</v>
      </c>
      <c r="BH21" s="608"/>
      <c r="BI21" s="608"/>
      <c r="BJ21" s="608"/>
      <c r="BK21" s="608"/>
      <c r="BL21" s="608"/>
      <c r="BM21" s="608"/>
      <c r="BN21" s="609"/>
      <c r="BO21" s="610" t="s">
        <v>255</v>
      </c>
      <c r="BP21" s="610"/>
      <c r="BQ21" s="610"/>
      <c r="BR21" s="610"/>
      <c r="BS21" s="611" t="s">
        <v>232</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4" t="s">
        <v>278</v>
      </c>
      <c r="C22" s="635"/>
      <c r="D22" s="635"/>
      <c r="E22" s="635"/>
      <c r="F22" s="635"/>
      <c r="G22" s="635"/>
      <c r="H22" s="635"/>
      <c r="I22" s="635"/>
      <c r="J22" s="635"/>
      <c r="K22" s="635"/>
      <c r="L22" s="635"/>
      <c r="M22" s="635"/>
      <c r="N22" s="635"/>
      <c r="O22" s="635"/>
      <c r="P22" s="635"/>
      <c r="Q22" s="636"/>
      <c r="R22" s="607">
        <v>47832</v>
      </c>
      <c r="S22" s="608"/>
      <c r="T22" s="608"/>
      <c r="U22" s="608"/>
      <c r="V22" s="608"/>
      <c r="W22" s="608"/>
      <c r="X22" s="608"/>
      <c r="Y22" s="609"/>
      <c r="Z22" s="610">
        <v>0.1</v>
      </c>
      <c r="AA22" s="610"/>
      <c r="AB22" s="610"/>
      <c r="AC22" s="610"/>
      <c r="AD22" s="611">
        <v>42448</v>
      </c>
      <c r="AE22" s="611"/>
      <c r="AF22" s="611"/>
      <c r="AG22" s="611"/>
      <c r="AH22" s="611"/>
      <c r="AI22" s="611"/>
      <c r="AJ22" s="611"/>
      <c r="AK22" s="611"/>
      <c r="AL22" s="612">
        <v>0.20000000298023224</v>
      </c>
      <c r="AM22" s="613"/>
      <c r="AN22" s="613"/>
      <c r="AO22" s="614"/>
      <c r="AP22" s="604" t="s">
        <v>279</v>
      </c>
      <c r="AQ22" s="620"/>
      <c r="AR22" s="620"/>
      <c r="AS22" s="620"/>
      <c r="AT22" s="620"/>
      <c r="AU22" s="620"/>
      <c r="AV22" s="620"/>
      <c r="AW22" s="620"/>
      <c r="AX22" s="620"/>
      <c r="AY22" s="620"/>
      <c r="AZ22" s="620"/>
      <c r="BA22" s="620"/>
      <c r="BB22" s="620"/>
      <c r="BC22" s="620"/>
      <c r="BD22" s="620"/>
      <c r="BE22" s="620"/>
      <c r="BF22" s="621"/>
      <c r="BG22" s="607" t="s">
        <v>137</v>
      </c>
      <c r="BH22" s="608"/>
      <c r="BI22" s="608"/>
      <c r="BJ22" s="608"/>
      <c r="BK22" s="608"/>
      <c r="BL22" s="608"/>
      <c r="BM22" s="608"/>
      <c r="BN22" s="609"/>
      <c r="BO22" s="610" t="s">
        <v>137</v>
      </c>
      <c r="BP22" s="610"/>
      <c r="BQ22" s="610"/>
      <c r="BR22" s="610"/>
      <c r="BS22" s="611" t="s">
        <v>255</v>
      </c>
      <c r="BT22" s="611"/>
      <c r="BU22" s="611"/>
      <c r="BV22" s="611"/>
      <c r="BW22" s="611"/>
      <c r="BX22" s="611"/>
      <c r="BY22" s="611"/>
      <c r="BZ22" s="611"/>
      <c r="CA22" s="611"/>
      <c r="CB22" s="615"/>
      <c r="CD22" s="589" t="s">
        <v>280</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281</v>
      </c>
      <c r="C23" s="605"/>
      <c r="D23" s="605"/>
      <c r="E23" s="605"/>
      <c r="F23" s="605"/>
      <c r="G23" s="605"/>
      <c r="H23" s="605"/>
      <c r="I23" s="605"/>
      <c r="J23" s="605"/>
      <c r="K23" s="605"/>
      <c r="L23" s="605"/>
      <c r="M23" s="605"/>
      <c r="N23" s="605"/>
      <c r="O23" s="605"/>
      <c r="P23" s="605"/>
      <c r="Q23" s="606"/>
      <c r="R23" s="607">
        <v>4601282</v>
      </c>
      <c r="S23" s="608"/>
      <c r="T23" s="608"/>
      <c r="U23" s="608"/>
      <c r="V23" s="608"/>
      <c r="W23" s="608"/>
      <c r="X23" s="608"/>
      <c r="Y23" s="609"/>
      <c r="Z23" s="610">
        <v>10.199999999999999</v>
      </c>
      <c r="AA23" s="610"/>
      <c r="AB23" s="610"/>
      <c r="AC23" s="610"/>
      <c r="AD23" s="611">
        <v>4419024</v>
      </c>
      <c r="AE23" s="611"/>
      <c r="AF23" s="611"/>
      <c r="AG23" s="611"/>
      <c r="AH23" s="611"/>
      <c r="AI23" s="611"/>
      <c r="AJ23" s="611"/>
      <c r="AK23" s="611"/>
      <c r="AL23" s="612">
        <v>21.3</v>
      </c>
      <c r="AM23" s="613"/>
      <c r="AN23" s="613"/>
      <c r="AO23" s="614"/>
      <c r="AP23" s="604" t="s">
        <v>282</v>
      </c>
      <c r="AQ23" s="620"/>
      <c r="AR23" s="620"/>
      <c r="AS23" s="620"/>
      <c r="AT23" s="620"/>
      <c r="AU23" s="620"/>
      <c r="AV23" s="620"/>
      <c r="AW23" s="620"/>
      <c r="AX23" s="620"/>
      <c r="AY23" s="620"/>
      <c r="AZ23" s="620"/>
      <c r="BA23" s="620"/>
      <c r="BB23" s="620"/>
      <c r="BC23" s="620"/>
      <c r="BD23" s="620"/>
      <c r="BE23" s="620"/>
      <c r="BF23" s="621"/>
      <c r="BG23" s="607">
        <v>958632</v>
      </c>
      <c r="BH23" s="608"/>
      <c r="BI23" s="608"/>
      <c r="BJ23" s="608"/>
      <c r="BK23" s="608"/>
      <c r="BL23" s="608"/>
      <c r="BM23" s="608"/>
      <c r="BN23" s="609"/>
      <c r="BO23" s="610">
        <v>6.9</v>
      </c>
      <c r="BP23" s="610"/>
      <c r="BQ23" s="610"/>
      <c r="BR23" s="610"/>
      <c r="BS23" s="611" t="s">
        <v>232</v>
      </c>
      <c r="BT23" s="611"/>
      <c r="BU23" s="611"/>
      <c r="BV23" s="611"/>
      <c r="BW23" s="611"/>
      <c r="BX23" s="611"/>
      <c r="BY23" s="611"/>
      <c r="BZ23" s="611"/>
      <c r="CA23" s="611"/>
      <c r="CB23" s="615"/>
      <c r="CD23" s="589" t="s">
        <v>220</v>
      </c>
      <c r="CE23" s="590"/>
      <c r="CF23" s="590"/>
      <c r="CG23" s="590"/>
      <c r="CH23" s="590"/>
      <c r="CI23" s="590"/>
      <c r="CJ23" s="590"/>
      <c r="CK23" s="590"/>
      <c r="CL23" s="590"/>
      <c r="CM23" s="590"/>
      <c r="CN23" s="590"/>
      <c r="CO23" s="590"/>
      <c r="CP23" s="590"/>
      <c r="CQ23" s="591"/>
      <c r="CR23" s="589" t="s">
        <v>283</v>
      </c>
      <c r="CS23" s="590"/>
      <c r="CT23" s="590"/>
      <c r="CU23" s="590"/>
      <c r="CV23" s="590"/>
      <c r="CW23" s="590"/>
      <c r="CX23" s="590"/>
      <c r="CY23" s="591"/>
      <c r="CZ23" s="589" t="s">
        <v>284</v>
      </c>
      <c r="DA23" s="590"/>
      <c r="DB23" s="590"/>
      <c r="DC23" s="591"/>
      <c r="DD23" s="589" t="s">
        <v>285</v>
      </c>
      <c r="DE23" s="590"/>
      <c r="DF23" s="590"/>
      <c r="DG23" s="590"/>
      <c r="DH23" s="590"/>
      <c r="DI23" s="590"/>
      <c r="DJ23" s="590"/>
      <c r="DK23" s="591"/>
      <c r="DL23" s="631" t="s">
        <v>286</v>
      </c>
      <c r="DM23" s="632"/>
      <c r="DN23" s="632"/>
      <c r="DO23" s="632"/>
      <c r="DP23" s="632"/>
      <c r="DQ23" s="632"/>
      <c r="DR23" s="632"/>
      <c r="DS23" s="632"/>
      <c r="DT23" s="632"/>
      <c r="DU23" s="632"/>
      <c r="DV23" s="633"/>
      <c r="DW23" s="589" t="s">
        <v>287</v>
      </c>
      <c r="DX23" s="590"/>
      <c r="DY23" s="590"/>
      <c r="DZ23" s="590"/>
      <c r="EA23" s="590"/>
      <c r="EB23" s="590"/>
      <c r="EC23" s="591"/>
    </row>
    <row r="24" spans="2:133" ht="11.25" customHeight="1" x14ac:dyDescent="0.2">
      <c r="B24" s="604" t="s">
        <v>288</v>
      </c>
      <c r="C24" s="605"/>
      <c r="D24" s="605"/>
      <c r="E24" s="605"/>
      <c r="F24" s="605"/>
      <c r="G24" s="605"/>
      <c r="H24" s="605"/>
      <c r="I24" s="605"/>
      <c r="J24" s="605"/>
      <c r="K24" s="605"/>
      <c r="L24" s="605"/>
      <c r="M24" s="605"/>
      <c r="N24" s="605"/>
      <c r="O24" s="605"/>
      <c r="P24" s="605"/>
      <c r="Q24" s="606"/>
      <c r="R24" s="607">
        <v>4419024</v>
      </c>
      <c r="S24" s="608"/>
      <c r="T24" s="608"/>
      <c r="U24" s="608"/>
      <c r="V24" s="608"/>
      <c r="W24" s="608"/>
      <c r="X24" s="608"/>
      <c r="Y24" s="609"/>
      <c r="Z24" s="610">
        <v>9.8000000000000007</v>
      </c>
      <c r="AA24" s="610"/>
      <c r="AB24" s="610"/>
      <c r="AC24" s="610"/>
      <c r="AD24" s="611">
        <v>4419024</v>
      </c>
      <c r="AE24" s="611"/>
      <c r="AF24" s="611"/>
      <c r="AG24" s="611"/>
      <c r="AH24" s="611"/>
      <c r="AI24" s="611"/>
      <c r="AJ24" s="611"/>
      <c r="AK24" s="611"/>
      <c r="AL24" s="612">
        <v>21.3</v>
      </c>
      <c r="AM24" s="613"/>
      <c r="AN24" s="613"/>
      <c r="AO24" s="614"/>
      <c r="AP24" s="604" t="s">
        <v>289</v>
      </c>
      <c r="AQ24" s="620"/>
      <c r="AR24" s="620"/>
      <c r="AS24" s="620"/>
      <c r="AT24" s="620"/>
      <c r="AU24" s="620"/>
      <c r="AV24" s="620"/>
      <c r="AW24" s="620"/>
      <c r="AX24" s="620"/>
      <c r="AY24" s="620"/>
      <c r="AZ24" s="620"/>
      <c r="BA24" s="620"/>
      <c r="BB24" s="620"/>
      <c r="BC24" s="620"/>
      <c r="BD24" s="620"/>
      <c r="BE24" s="620"/>
      <c r="BF24" s="621"/>
      <c r="BG24" s="607" t="s">
        <v>137</v>
      </c>
      <c r="BH24" s="608"/>
      <c r="BI24" s="608"/>
      <c r="BJ24" s="608"/>
      <c r="BK24" s="608"/>
      <c r="BL24" s="608"/>
      <c r="BM24" s="608"/>
      <c r="BN24" s="609"/>
      <c r="BO24" s="610" t="s">
        <v>232</v>
      </c>
      <c r="BP24" s="610"/>
      <c r="BQ24" s="610"/>
      <c r="BR24" s="610"/>
      <c r="BS24" s="611" t="s">
        <v>255</v>
      </c>
      <c r="BT24" s="611"/>
      <c r="BU24" s="611"/>
      <c r="BV24" s="611"/>
      <c r="BW24" s="611"/>
      <c r="BX24" s="611"/>
      <c r="BY24" s="611"/>
      <c r="BZ24" s="611"/>
      <c r="CA24" s="611"/>
      <c r="CB24" s="615"/>
      <c r="CD24" s="593" t="s">
        <v>290</v>
      </c>
      <c r="CE24" s="594"/>
      <c r="CF24" s="594"/>
      <c r="CG24" s="594"/>
      <c r="CH24" s="594"/>
      <c r="CI24" s="594"/>
      <c r="CJ24" s="594"/>
      <c r="CK24" s="594"/>
      <c r="CL24" s="594"/>
      <c r="CM24" s="594"/>
      <c r="CN24" s="594"/>
      <c r="CO24" s="594"/>
      <c r="CP24" s="594"/>
      <c r="CQ24" s="595"/>
      <c r="CR24" s="596">
        <v>22278371</v>
      </c>
      <c r="CS24" s="597"/>
      <c r="CT24" s="597"/>
      <c r="CU24" s="597"/>
      <c r="CV24" s="597"/>
      <c r="CW24" s="597"/>
      <c r="CX24" s="597"/>
      <c r="CY24" s="598"/>
      <c r="CZ24" s="601">
        <v>52.9</v>
      </c>
      <c r="DA24" s="602"/>
      <c r="DB24" s="602"/>
      <c r="DC24" s="618"/>
      <c r="DD24" s="637">
        <v>12516497</v>
      </c>
      <c r="DE24" s="597"/>
      <c r="DF24" s="597"/>
      <c r="DG24" s="597"/>
      <c r="DH24" s="597"/>
      <c r="DI24" s="597"/>
      <c r="DJ24" s="597"/>
      <c r="DK24" s="598"/>
      <c r="DL24" s="637">
        <v>12354355</v>
      </c>
      <c r="DM24" s="597"/>
      <c r="DN24" s="597"/>
      <c r="DO24" s="597"/>
      <c r="DP24" s="597"/>
      <c r="DQ24" s="597"/>
      <c r="DR24" s="597"/>
      <c r="DS24" s="597"/>
      <c r="DT24" s="597"/>
      <c r="DU24" s="597"/>
      <c r="DV24" s="598"/>
      <c r="DW24" s="601">
        <v>54.8</v>
      </c>
      <c r="DX24" s="602"/>
      <c r="DY24" s="602"/>
      <c r="DZ24" s="602"/>
      <c r="EA24" s="602"/>
      <c r="EB24" s="602"/>
      <c r="EC24" s="603"/>
    </row>
    <row r="25" spans="2:133" ht="11.25" customHeight="1" x14ac:dyDescent="0.2">
      <c r="B25" s="604" t="s">
        <v>291</v>
      </c>
      <c r="C25" s="605"/>
      <c r="D25" s="605"/>
      <c r="E25" s="605"/>
      <c r="F25" s="605"/>
      <c r="G25" s="605"/>
      <c r="H25" s="605"/>
      <c r="I25" s="605"/>
      <c r="J25" s="605"/>
      <c r="K25" s="605"/>
      <c r="L25" s="605"/>
      <c r="M25" s="605"/>
      <c r="N25" s="605"/>
      <c r="O25" s="605"/>
      <c r="P25" s="605"/>
      <c r="Q25" s="606"/>
      <c r="R25" s="607">
        <v>181962</v>
      </c>
      <c r="S25" s="608"/>
      <c r="T25" s="608"/>
      <c r="U25" s="608"/>
      <c r="V25" s="608"/>
      <c r="W25" s="608"/>
      <c r="X25" s="608"/>
      <c r="Y25" s="609"/>
      <c r="Z25" s="610">
        <v>0.4</v>
      </c>
      <c r="AA25" s="610"/>
      <c r="AB25" s="610"/>
      <c r="AC25" s="610"/>
      <c r="AD25" s="611" t="s">
        <v>137</v>
      </c>
      <c r="AE25" s="611"/>
      <c r="AF25" s="611"/>
      <c r="AG25" s="611"/>
      <c r="AH25" s="611"/>
      <c r="AI25" s="611"/>
      <c r="AJ25" s="611"/>
      <c r="AK25" s="611"/>
      <c r="AL25" s="612" t="s">
        <v>137</v>
      </c>
      <c r="AM25" s="613"/>
      <c r="AN25" s="613"/>
      <c r="AO25" s="614"/>
      <c r="AP25" s="604" t="s">
        <v>292</v>
      </c>
      <c r="AQ25" s="620"/>
      <c r="AR25" s="620"/>
      <c r="AS25" s="620"/>
      <c r="AT25" s="620"/>
      <c r="AU25" s="620"/>
      <c r="AV25" s="620"/>
      <c r="AW25" s="620"/>
      <c r="AX25" s="620"/>
      <c r="AY25" s="620"/>
      <c r="AZ25" s="620"/>
      <c r="BA25" s="620"/>
      <c r="BB25" s="620"/>
      <c r="BC25" s="620"/>
      <c r="BD25" s="620"/>
      <c r="BE25" s="620"/>
      <c r="BF25" s="621"/>
      <c r="BG25" s="607" t="s">
        <v>232</v>
      </c>
      <c r="BH25" s="608"/>
      <c r="BI25" s="608"/>
      <c r="BJ25" s="608"/>
      <c r="BK25" s="608"/>
      <c r="BL25" s="608"/>
      <c r="BM25" s="608"/>
      <c r="BN25" s="609"/>
      <c r="BO25" s="610" t="s">
        <v>232</v>
      </c>
      <c r="BP25" s="610"/>
      <c r="BQ25" s="610"/>
      <c r="BR25" s="610"/>
      <c r="BS25" s="611" t="s">
        <v>137</v>
      </c>
      <c r="BT25" s="611"/>
      <c r="BU25" s="611"/>
      <c r="BV25" s="611"/>
      <c r="BW25" s="611"/>
      <c r="BX25" s="611"/>
      <c r="BY25" s="611"/>
      <c r="BZ25" s="611"/>
      <c r="CA25" s="611"/>
      <c r="CB25" s="615"/>
      <c r="CD25" s="604" t="s">
        <v>293</v>
      </c>
      <c r="CE25" s="605"/>
      <c r="CF25" s="605"/>
      <c r="CG25" s="605"/>
      <c r="CH25" s="605"/>
      <c r="CI25" s="605"/>
      <c r="CJ25" s="605"/>
      <c r="CK25" s="605"/>
      <c r="CL25" s="605"/>
      <c r="CM25" s="605"/>
      <c r="CN25" s="605"/>
      <c r="CO25" s="605"/>
      <c r="CP25" s="605"/>
      <c r="CQ25" s="606"/>
      <c r="CR25" s="607">
        <v>6756393</v>
      </c>
      <c r="CS25" s="640"/>
      <c r="CT25" s="640"/>
      <c r="CU25" s="640"/>
      <c r="CV25" s="640"/>
      <c r="CW25" s="640"/>
      <c r="CX25" s="640"/>
      <c r="CY25" s="641"/>
      <c r="CZ25" s="612">
        <v>16.100000000000001</v>
      </c>
      <c r="DA25" s="638"/>
      <c r="DB25" s="638"/>
      <c r="DC25" s="642"/>
      <c r="DD25" s="616">
        <v>6061497</v>
      </c>
      <c r="DE25" s="640"/>
      <c r="DF25" s="640"/>
      <c r="DG25" s="640"/>
      <c r="DH25" s="640"/>
      <c r="DI25" s="640"/>
      <c r="DJ25" s="640"/>
      <c r="DK25" s="641"/>
      <c r="DL25" s="616">
        <v>5944074</v>
      </c>
      <c r="DM25" s="640"/>
      <c r="DN25" s="640"/>
      <c r="DO25" s="640"/>
      <c r="DP25" s="640"/>
      <c r="DQ25" s="640"/>
      <c r="DR25" s="640"/>
      <c r="DS25" s="640"/>
      <c r="DT25" s="640"/>
      <c r="DU25" s="640"/>
      <c r="DV25" s="641"/>
      <c r="DW25" s="612">
        <v>26.4</v>
      </c>
      <c r="DX25" s="638"/>
      <c r="DY25" s="638"/>
      <c r="DZ25" s="638"/>
      <c r="EA25" s="638"/>
      <c r="EB25" s="638"/>
      <c r="EC25" s="639"/>
    </row>
    <row r="26" spans="2:133" ht="11.25" customHeight="1" x14ac:dyDescent="0.2">
      <c r="B26" s="604" t="s">
        <v>294</v>
      </c>
      <c r="C26" s="605"/>
      <c r="D26" s="605"/>
      <c r="E26" s="605"/>
      <c r="F26" s="605"/>
      <c r="G26" s="605"/>
      <c r="H26" s="605"/>
      <c r="I26" s="605"/>
      <c r="J26" s="605"/>
      <c r="K26" s="605"/>
      <c r="L26" s="605"/>
      <c r="M26" s="605"/>
      <c r="N26" s="605"/>
      <c r="O26" s="605"/>
      <c r="P26" s="605"/>
      <c r="Q26" s="606"/>
      <c r="R26" s="607">
        <v>296</v>
      </c>
      <c r="S26" s="608"/>
      <c r="T26" s="608"/>
      <c r="U26" s="608"/>
      <c r="V26" s="608"/>
      <c r="W26" s="608"/>
      <c r="X26" s="608"/>
      <c r="Y26" s="609"/>
      <c r="Z26" s="610">
        <v>0</v>
      </c>
      <c r="AA26" s="610"/>
      <c r="AB26" s="610"/>
      <c r="AC26" s="610"/>
      <c r="AD26" s="611" t="s">
        <v>232</v>
      </c>
      <c r="AE26" s="611"/>
      <c r="AF26" s="611"/>
      <c r="AG26" s="611"/>
      <c r="AH26" s="611"/>
      <c r="AI26" s="611"/>
      <c r="AJ26" s="611"/>
      <c r="AK26" s="611"/>
      <c r="AL26" s="612" t="s">
        <v>232</v>
      </c>
      <c r="AM26" s="613"/>
      <c r="AN26" s="613"/>
      <c r="AO26" s="614"/>
      <c r="AP26" s="604" t="s">
        <v>295</v>
      </c>
      <c r="AQ26" s="620"/>
      <c r="AR26" s="620"/>
      <c r="AS26" s="620"/>
      <c r="AT26" s="620"/>
      <c r="AU26" s="620"/>
      <c r="AV26" s="620"/>
      <c r="AW26" s="620"/>
      <c r="AX26" s="620"/>
      <c r="AY26" s="620"/>
      <c r="AZ26" s="620"/>
      <c r="BA26" s="620"/>
      <c r="BB26" s="620"/>
      <c r="BC26" s="620"/>
      <c r="BD26" s="620"/>
      <c r="BE26" s="620"/>
      <c r="BF26" s="621"/>
      <c r="BG26" s="607" t="s">
        <v>137</v>
      </c>
      <c r="BH26" s="608"/>
      <c r="BI26" s="608"/>
      <c r="BJ26" s="608"/>
      <c r="BK26" s="608"/>
      <c r="BL26" s="608"/>
      <c r="BM26" s="608"/>
      <c r="BN26" s="609"/>
      <c r="BO26" s="610" t="s">
        <v>232</v>
      </c>
      <c r="BP26" s="610"/>
      <c r="BQ26" s="610"/>
      <c r="BR26" s="610"/>
      <c r="BS26" s="611" t="s">
        <v>232</v>
      </c>
      <c r="BT26" s="611"/>
      <c r="BU26" s="611"/>
      <c r="BV26" s="611"/>
      <c r="BW26" s="611"/>
      <c r="BX26" s="611"/>
      <c r="BY26" s="611"/>
      <c r="BZ26" s="611"/>
      <c r="CA26" s="611"/>
      <c r="CB26" s="615"/>
      <c r="CD26" s="604" t="s">
        <v>296</v>
      </c>
      <c r="CE26" s="605"/>
      <c r="CF26" s="605"/>
      <c r="CG26" s="605"/>
      <c r="CH26" s="605"/>
      <c r="CI26" s="605"/>
      <c r="CJ26" s="605"/>
      <c r="CK26" s="605"/>
      <c r="CL26" s="605"/>
      <c r="CM26" s="605"/>
      <c r="CN26" s="605"/>
      <c r="CO26" s="605"/>
      <c r="CP26" s="605"/>
      <c r="CQ26" s="606"/>
      <c r="CR26" s="607">
        <v>4340633</v>
      </c>
      <c r="CS26" s="608"/>
      <c r="CT26" s="608"/>
      <c r="CU26" s="608"/>
      <c r="CV26" s="608"/>
      <c r="CW26" s="608"/>
      <c r="CX26" s="608"/>
      <c r="CY26" s="609"/>
      <c r="CZ26" s="612">
        <v>10.3</v>
      </c>
      <c r="DA26" s="638"/>
      <c r="DB26" s="638"/>
      <c r="DC26" s="642"/>
      <c r="DD26" s="616">
        <v>3882420</v>
      </c>
      <c r="DE26" s="608"/>
      <c r="DF26" s="608"/>
      <c r="DG26" s="608"/>
      <c r="DH26" s="608"/>
      <c r="DI26" s="608"/>
      <c r="DJ26" s="608"/>
      <c r="DK26" s="609"/>
      <c r="DL26" s="616" t="s">
        <v>137</v>
      </c>
      <c r="DM26" s="608"/>
      <c r="DN26" s="608"/>
      <c r="DO26" s="608"/>
      <c r="DP26" s="608"/>
      <c r="DQ26" s="608"/>
      <c r="DR26" s="608"/>
      <c r="DS26" s="608"/>
      <c r="DT26" s="608"/>
      <c r="DU26" s="608"/>
      <c r="DV26" s="609"/>
      <c r="DW26" s="612" t="s">
        <v>255</v>
      </c>
      <c r="DX26" s="638"/>
      <c r="DY26" s="638"/>
      <c r="DZ26" s="638"/>
      <c r="EA26" s="638"/>
      <c r="EB26" s="638"/>
      <c r="EC26" s="639"/>
    </row>
    <row r="27" spans="2:133" ht="11.25" customHeight="1" x14ac:dyDescent="0.2">
      <c r="B27" s="604" t="s">
        <v>297</v>
      </c>
      <c r="C27" s="605"/>
      <c r="D27" s="605"/>
      <c r="E27" s="605"/>
      <c r="F27" s="605"/>
      <c r="G27" s="605"/>
      <c r="H27" s="605"/>
      <c r="I27" s="605"/>
      <c r="J27" s="605"/>
      <c r="K27" s="605"/>
      <c r="L27" s="605"/>
      <c r="M27" s="605"/>
      <c r="N27" s="605"/>
      <c r="O27" s="605"/>
      <c r="P27" s="605"/>
      <c r="Q27" s="606"/>
      <c r="R27" s="607">
        <v>21648579</v>
      </c>
      <c r="S27" s="608"/>
      <c r="T27" s="608"/>
      <c r="U27" s="608"/>
      <c r="V27" s="608"/>
      <c r="W27" s="608"/>
      <c r="X27" s="608"/>
      <c r="Y27" s="609"/>
      <c r="Z27" s="610">
        <v>47.9</v>
      </c>
      <c r="AA27" s="610"/>
      <c r="AB27" s="610"/>
      <c r="AC27" s="610"/>
      <c r="AD27" s="611">
        <v>20502305</v>
      </c>
      <c r="AE27" s="611"/>
      <c r="AF27" s="611"/>
      <c r="AG27" s="611"/>
      <c r="AH27" s="611"/>
      <c r="AI27" s="611"/>
      <c r="AJ27" s="611"/>
      <c r="AK27" s="611"/>
      <c r="AL27" s="612">
        <v>98.699996948242188</v>
      </c>
      <c r="AM27" s="613"/>
      <c r="AN27" s="613"/>
      <c r="AO27" s="614"/>
      <c r="AP27" s="604" t="s">
        <v>298</v>
      </c>
      <c r="AQ27" s="605"/>
      <c r="AR27" s="605"/>
      <c r="AS27" s="605"/>
      <c r="AT27" s="605"/>
      <c r="AU27" s="605"/>
      <c r="AV27" s="605"/>
      <c r="AW27" s="605"/>
      <c r="AX27" s="605"/>
      <c r="AY27" s="605"/>
      <c r="AZ27" s="605"/>
      <c r="BA27" s="605"/>
      <c r="BB27" s="605"/>
      <c r="BC27" s="605"/>
      <c r="BD27" s="605"/>
      <c r="BE27" s="605"/>
      <c r="BF27" s="606"/>
      <c r="BG27" s="607">
        <v>13916836</v>
      </c>
      <c r="BH27" s="608"/>
      <c r="BI27" s="608"/>
      <c r="BJ27" s="608"/>
      <c r="BK27" s="608"/>
      <c r="BL27" s="608"/>
      <c r="BM27" s="608"/>
      <c r="BN27" s="609"/>
      <c r="BO27" s="610">
        <v>100</v>
      </c>
      <c r="BP27" s="610"/>
      <c r="BQ27" s="610"/>
      <c r="BR27" s="610"/>
      <c r="BS27" s="611">
        <v>88174</v>
      </c>
      <c r="BT27" s="611"/>
      <c r="BU27" s="611"/>
      <c r="BV27" s="611"/>
      <c r="BW27" s="611"/>
      <c r="BX27" s="611"/>
      <c r="BY27" s="611"/>
      <c r="BZ27" s="611"/>
      <c r="CA27" s="611"/>
      <c r="CB27" s="615"/>
      <c r="CD27" s="604" t="s">
        <v>299</v>
      </c>
      <c r="CE27" s="605"/>
      <c r="CF27" s="605"/>
      <c r="CG27" s="605"/>
      <c r="CH27" s="605"/>
      <c r="CI27" s="605"/>
      <c r="CJ27" s="605"/>
      <c r="CK27" s="605"/>
      <c r="CL27" s="605"/>
      <c r="CM27" s="605"/>
      <c r="CN27" s="605"/>
      <c r="CO27" s="605"/>
      <c r="CP27" s="605"/>
      <c r="CQ27" s="606"/>
      <c r="CR27" s="607">
        <v>11888327</v>
      </c>
      <c r="CS27" s="640"/>
      <c r="CT27" s="640"/>
      <c r="CU27" s="640"/>
      <c r="CV27" s="640"/>
      <c r="CW27" s="640"/>
      <c r="CX27" s="640"/>
      <c r="CY27" s="641"/>
      <c r="CZ27" s="612">
        <v>28.2</v>
      </c>
      <c r="DA27" s="638"/>
      <c r="DB27" s="638"/>
      <c r="DC27" s="642"/>
      <c r="DD27" s="616">
        <v>2828683</v>
      </c>
      <c r="DE27" s="640"/>
      <c r="DF27" s="640"/>
      <c r="DG27" s="640"/>
      <c r="DH27" s="640"/>
      <c r="DI27" s="640"/>
      <c r="DJ27" s="640"/>
      <c r="DK27" s="641"/>
      <c r="DL27" s="616">
        <v>2783964</v>
      </c>
      <c r="DM27" s="640"/>
      <c r="DN27" s="640"/>
      <c r="DO27" s="640"/>
      <c r="DP27" s="640"/>
      <c r="DQ27" s="640"/>
      <c r="DR27" s="640"/>
      <c r="DS27" s="640"/>
      <c r="DT27" s="640"/>
      <c r="DU27" s="640"/>
      <c r="DV27" s="641"/>
      <c r="DW27" s="612">
        <v>12.4</v>
      </c>
      <c r="DX27" s="638"/>
      <c r="DY27" s="638"/>
      <c r="DZ27" s="638"/>
      <c r="EA27" s="638"/>
      <c r="EB27" s="638"/>
      <c r="EC27" s="639"/>
    </row>
    <row r="28" spans="2:133" ht="11.25" customHeight="1" x14ac:dyDescent="0.2">
      <c r="B28" s="604" t="s">
        <v>300</v>
      </c>
      <c r="C28" s="605"/>
      <c r="D28" s="605"/>
      <c r="E28" s="605"/>
      <c r="F28" s="605"/>
      <c r="G28" s="605"/>
      <c r="H28" s="605"/>
      <c r="I28" s="605"/>
      <c r="J28" s="605"/>
      <c r="K28" s="605"/>
      <c r="L28" s="605"/>
      <c r="M28" s="605"/>
      <c r="N28" s="605"/>
      <c r="O28" s="605"/>
      <c r="P28" s="605"/>
      <c r="Q28" s="606"/>
      <c r="R28" s="607">
        <v>10558</v>
      </c>
      <c r="S28" s="608"/>
      <c r="T28" s="608"/>
      <c r="U28" s="608"/>
      <c r="V28" s="608"/>
      <c r="W28" s="608"/>
      <c r="X28" s="608"/>
      <c r="Y28" s="609"/>
      <c r="Z28" s="610">
        <v>0</v>
      </c>
      <c r="AA28" s="610"/>
      <c r="AB28" s="610"/>
      <c r="AC28" s="610"/>
      <c r="AD28" s="611">
        <v>10558</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301</v>
      </c>
      <c r="CE28" s="605"/>
      <c r="CF28" s="605"/>
      <c r="CG28" s="605"/>
      <c r="CH28" s="605"/>
      <c r="CI28" s="605"/>
      <c r="CJ28" s="605"/>
      <c r="CK28" s="605"/>
      <c r="CL28" s="605"/>
      <c r="CM28" s="605"/>
      <c r="CN28" s="605"/>
      <c r="CO28" s="605"/>
      <c r="CP28" s="605"/>
      <c r="CQ28" s="606"/>
      <c r="CR28" s="607">
        <v>3633651</v>
      </c>
      <c r="CS28" s="608"/>
      <c r="CT28" s="608"/>
      <c r="CU28" s="608"/>
      <c r="CV28" s="608"/>
      <c r="CW28" s="608"/>
      <c r="CX28" s="608"/>
      <c r="CY28" s="609"/>
      <c r="CZ28" s="612">
        <v>8.6</v>
      </c>
      <c r="DA28" s="638"/>
      <c r="DB28" s="638"/>
      <c r="DC28" s="642"/>
      <c r="DD28" s="616">
        <v>3626317</v>
      </c>
      <c r="DE28" s="608"/>
      <c r="DF28" s="608"/>
      <c r="DG28" s="608"/>
      <c r="DH28" s="608"/>
      <c r="DI28" s="608"/>
      <c r="DJ28" s="608"/>
      <c r="DK28" s="609"/>
      <c r="DL28" s="616">
        <v>3626317</v>
      </c>
      <c r="DM28" s="608"/>
      <c r="DN28" s="608"/>
      <c r="DO28" s="608"/>
      <c r="DP28" s="608"/>
      <c r="DQ28" s="608"/>
      <c r="DR28" s="608"/>
      <c r="DS28" s="608"/>
      <c r="DT28" s="608"/>
      <c r="DU28" s="608"/>
      <c r="DV28" s="609"/>
      <c r="DW28" s="612">
        <v>16.100000000000001</v>
      </c>
      <c r="DX28" s="638"/>
      <c r="DY28" s="638"/>
      <c r="DZ28" s="638"/>
      <c r="EA28" s="638"/>
      <c r="EB28" s="638"/>
      <c r="EC28" s="639"/>
    </row>
    <row r="29" spans="2:133" ht="11.25" customHeight="1" x14ac:dyDescent="0.2">
      <c r="B29" s="604" t="s">
        <v>302</v>
      </c>
      <c r="C29" s="605"/>
      <c r="D29" s="605"/>
      <c r="E29" s="605"/>
      <c r="F29" s="605"/>
      <c r="G29" s="605"/>
      <c r="H29" s="605"/>
      <c r="I29" s="605"/>
      <c r="J29" s="605"/>
      <c r="K29" s="605"/>
      <c r="L29" s="605"/>
      <c r="M29" s="605"/>
      <c r="N29" s="605"/>
      <c r="O29" s="605"/>
      <c r="P29" s="605"/>
      <c r="Q29" s="606"/>
      <c r="R29" s="607">
        <v>295377</v>
      </c>
      <c r="S29" s="608"/>
      <c r="T29" s="608"/>
      <c r="U29" s="608"/>
      <c r="V29" s="608"/>
      <c r="W29" s="608"/>
      <c r="X29" s="608"/>
      <c r="Y29" s="609"/>
      <c r="Z29" s="610">
        <v>0.7</v>
      </c>
      <c r="AA29" s="610"/>
      <c r="AB29" s="610"/>
      <c r="AC29" s="610"/>
      <c r="AD29" s="611" t="s">
        <v>137</v>
      </c>
      <c r="AE29" s="611"/>
      <c r="AF29" s="611"/>
      <c r="AG29" s="611"/>
      <c r="AH29" s="611"/>
      <c r="AI29" s="611"/>
      <c r="AJ29" s="611"/>
      <c r="AK29" s="611"/>
      <c r="AL29" s="612" t="s">
        <v>232</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3" t="s">
        <v>303</v>
      </c>
      <c r="CE29" s="644"/>
      <c r="CF29" s="604" t="s">
        <v>304</v>
      </c>
      <c r="CG29" s="605"/>
      <c r="CH29" s="605"/>
      <c r="CI29" s="605"/>
      <c r="CJ29" s="605"/>
      <c r="CK29" s="605"/>
      <c r="CL29" s="605"/>
      <c r="CM29" s="605"/>
      <c r="CN29" s="605"/>
      <c r="CO29" s="605"/>
      <c r="CP29" s="605"/>
      <c r="CQ29" s="606"/>
      <c r="CR29" s="607">
        <v>3633651</v>
      </c>
      <c r="CS29" s="640"/>
      <c r="CT29" s="640"/>
      <c r="CU29" s="640"/>
      <c r="CV29" s="640"/>
      <c r="CW29" s="640"/>
      <c r="CX29" s="640"/>
      <c r="CY29" s="641"/>
      <c r="CZ29" s="612">
        <v>8.6</v>
      </c>
      <c r="DA29" s="638"/>
      <c r="DB29" s="638"/>
      <c r="DC29" s="642"/>
      <c r="DD29" s="616">
        <v>3626317</v>
      </c>
      <c r="DE29" s="640"/>
      <c r="DF29" s="640"/>
      <c r="DG29" s="640"/>
      <c r="DH29" s="640"/>
      <c r="DI29" s="640"/>
      <c r="DJ29" s="640"/>
      <c r="DK29" s="641"/>
      <c r="DL29" s="616">
        <v>3626317</v>
      </c>
      <c r="DM29" s="640"/>
      <c r="DN29" s="640"/>
      <c r="DO29" s="640"/>
      <c r="DP29" s="640"/>
      <c r="DQ29" s="640"/>
      <c r="DR29" s="640"/>
      <c r="DS29" s="640"/>
      <c r="DT29" s="640"/>
      <c r="DU29" s="640"/>
      <c r="DV29" s="641"/>
      <c r="DW29" s="612">
        <v>16.100000000000001</v>
      </c>
      <c r="DX29" s="638"/>
      <c r="DY29" s="638"/>
      <c r="DZ29" s="638"/>
      <c r="EA29" s="638"/>
      <c r="EB29" s="638"/>
      <c r="EC29" s="639"/>
    </row>
    <row r="30" spans="2:133" ht="11.25" customHeight="1" x14ac:dyDescent="0.2">
      <c r="B30" s="604" t="s">
        <v>305</v>
      </c>
      <c r="C30" s="605"/>
      <c r="D30" s="605"/>
      <c r="E30" s="605"/>
      <c r="F30" s="605"/>
      <c r="G30" s="605"/>
      <c r="H30" s="605"/>
      <c r="I30" s="605"/>
      <c r="J30" s="605"/>
      <c r="K30" s="605"/>
      <c r="L30" s="605"/>
      <c r="M30" s="605"/>
      <c r="N30" s="605"/>
      <c r="O30" s="605"/>
      <c r="P30" s="605"/>
      <c r="Q30" s="606"/>
      <c r="R30" s="607">
        <v>184519</v>
      </c>
      <c r="S30" s="608"/>
      <c r="T30" s="608"/>
      <c r="U30" s="608"/>
      <c r="V30" s="608"/>
      <c r="W30" s="608"/>
      <c r="X30" s="608"/>
      <c r="Y30" s="609"/>
      <c r="Z30" s="610">
        <v>0.4</v>
      </c>
      <c r="AA30" s="610"/>
      <c r="AB30" s="610"/>
      <c r="AC30" s="610"/>
      <c r="AD30" s="611">
        <v>69430</v>
      </c>
      <c r="AE30" s="611"/>
      <c r="AF30" s="611"/>
      <c r="AG30" s="611"/>
      <c r="AH30" s="611"/>
      <c r="AI30" s="611"/>
      <c r="AJ30" s="611"/>
      <c r="AK30" s="611"/>
      <c r="AL30" s="612">
        <v>0.3</v>
      </c>
      <c r="AM30" s="613"/>
      <c r="AN30" s="613"/>
      <c r="AO30" s="614"/>
      <c r="AP30" s="589" t="s">
        <v>220</v>
      </c>
      <c r="AQ30" s="590"/>
      <c r="AR30" s="590"/>
      <c r="AS30" s="590"/>
      <c r="AT30" s="590"/>
      <c r="AU30" s="590"/>
      <c r="AV30" s="590"/>
      <c r="AW30" s="590"/>
      <c r="AX30" s="590"/>
      <c r="AY30" s="590"/>
      <c r="AZ30" s="590"/>
      <c r="BA30" s="590"/>
      <c r="BB30" s="590"/>
      <c r="BC30" s="590"/>
      <c r="BD30" s="590"/>
      <c r="BE30" s="590"/>
      <c r="BF30" s="591"/>
      <c r="BG30" s="589" t="s">
        <v>306</v>
      </c>
      <c r="BH30" s="649"/>
      <c r="BI30" s="649"/>
      <c r="BJ30" s="649"/>
      <c r="BK30" s="649"/>
      <c r="BL30" s="649"/>
      <c r="BM30" s="649"/>
      <c r="BN30" s="649"/>
      <c r="BO30" s="649"/>
      <c r="BP30" s="649"/>
      <c r="BQ30" s="650"/>
      <c r="BR30" s="589" t="s">
        <v>307</v>
      </c>
      <c r="BS30" s="649"/>
      <c r="BT30" s="649"/>
      <c r="BU30" s="649"/>
      <c r="BV30" s="649"/>
      <c r="BW30" s="649"/>
      <c r="BX30" s="649"/>
      <c r="BY30" s="649"/>
      <c r="BZ30" s="649"/>
      <c r="CA30" s="649"/>
      <c r="CB30" s="650"/>
      <c r="CD30" s="645"/>
      <c r="CE30" s="646"/>
      <c r="CF30" s="604" t="s">
        <v>308</v>
      </c>
      <c r="CG30" s="605"/>
      <c r="CH30" s="605"/>
      <c r="CI30" s="605"/>
      <c r="CJ30" s="605"/>
      <c r="CK30" s="605"/>
      <c r="CL30" s="605"/>
      <c r="CM30" s="605"/>
      <c r="CN30" s="605"/>
      <c r="CO30" s="605"/>
      <c r="CP30" s="605"/>
      <c r="CQ30" s="606"/>
      <c r="CR30" s="607">
        <v>3483682</v>
      </c>
      <c r="CS30" s="608"/>
      <c r="CT30" s="608"/>
      <c r="CU30" s="608"/>
      <c r="CV30" s="608"/>
      <c r="CW30" s="608"/>
      <c r="CX30" s="608"/>
      <c r="CY30" s="609"/>
      <c r="CZ30" s="612">
        <v>8.3000000000000007</v>
      </c>
      <c r="DA30" s="638"/>
      <c r="DB30" s="638"/>
      <c r="DC30" s="642"/>
      <c r="DD30" s="616">
        <v>3476348</v>
      </c>
      <c r="DE30" s="608"/>
      <c r="DF30" s="608"/>
      <c r="DG30" s="608"/>
      <c r="DH30" s="608"/>
      <c r="DI30" s="608"/>
      <c r="DJ30" s="608"/>
      <c r="DK30" s="609"/>
      <c r="DL30" s="616">
        <v>3476348</v>
      </c>
      <c r="DM30" s="608"/>
      <c r="DN30" s="608"/>
      <c r="DO30" s="608"/>
      <c r="DP30" s="608"/>
      <c r="DQ30" s="608"/>
      <c r="DR30" s="608"/>
      <c r="DS30" s="608"/>
      <c r="DT30" s="608"/>
      <c r="DU30" s="608"/>
      <c r="DV30" s="609"/>
      <c r="DW30" s="612">
        <v>15.4</v>
      </c>
      <c r="DX30" s="638"/>
      <c r="DY30" s="638"/>
      <c r="DZ30" s="638"/>
      <c r="EA30" s="638"/>
      <c r="EB30" s="638"/>
      <c r="EC30" s="639"/>
    </row>
    <row r="31" spans="2:133" ht="11.25" customHeight="1" x14ac:dyDescent="0.2">
      <c r="B31" s="604" t="s">
        <v>309</v>
      </c>
      <c r="C31" s="605"/>
      <c r="D31" s="605"/>
      <c r="E31" s="605"/>
      <c r="F31" s="605"/>
      <c r="G31" s="605"/>
      <c r="H31" s="605"/>
      <c r="I31" s="605"/>
      <c r="J31" s="605"/>
      <c r="K31" s="605"/>
      <c r="L31" s="605"/>
      <c r="M31" s="605"/>
      <c r="N31" s="605"/>
      <c r="O31" s="605"/>
      <c r="P31" s="605"/>
      <c r="Q31" s="606"/>
      <c r="R31" s="607">
        <v>59746</v>
      </c>
      <c r="S31" s="608"/>
      <c r="T31" s="608"/>
      <c r="U31" s="608"/>
      <c r="V31" s="608"/>
      <c r="W31" s="608"/>
      <c r="X31" s="608"/>
      <c r="Y31" s="609"/>
      <c r="Z31" s="610">
        <v>0.1</v>
      </c>
      <c r="AA31" s="610"/>
      <c r="AB31" s="610"/>
      <c r="AC31" s="610"/>
      <c r="AD31" s="611" t="s">
        <v>232</v>
      </c>
      <c r="AE31" s="611"/>
      <c r="AF31" s="611"/>
      <c r="AG31" s="611"/>
      <c r="AH31" s="611"/>
      <c r="AI31" s="611"/>
      <c r="AJ31" s="611"/>
      <c r="AK31" s="611"/>
      <c r="AL31" s="612" t="s">
        <v>232</v>
      </c>
      <c r="AM31" s="613"/>
      <c r="AN31" s="613"/>
      <c r="AO31" s="614"/>
      <c r="AP31" s="653" t="s">
        <v>310</v>
      </c>
      <c r="AQ31" s="654"/>
      <c r="AR31" s="654"/>
      <c r="AS31" s="654"/>
      <c r="AT31" s="659" t="s">
        <v>311</v>
      </c>
      <c r="AU31" s="209"/>
      <c r="AV31" s="209"/>
      <c r="AW31" s="209"/>
      <c r="AX31" s="593" t="s">
        <v>187</v>
      </c>
      <c r="AY31" s="594"/>
      <c r="AZ31" s="594"/>
      <c r="BA31" s="594"/>
      <c r="BB31" s="594"/>
      <c r="BC31" s="594"/>
      <c r="BD31" s="594"/>
      <c r="BE31" s="594"/>
      <c r="BF31" s="595"/>
      <c r="BG31" s="663">
        <v>99.2</v>
      </c>
      <c r="BH31" s="651"/>
      <c r="BI31" s="651"/>
      <c r="BJ31" s="651"/>
      <c r="BK31" s="651"/>
      <c r="BL31" s="651"/>
      <c r="BM31" s="602">
        <v>97.8</v>
      </c>
      <c r="BN31" s="651"/>
      <c r="BO31" s="651"/>
      <c r="BP31" s="651"/>
      <c r="BQ31" s="652"/>
      <c r="BR31" s="663">
        <v>98.8</v>
      </c>
      <c r="BS31" s="651"/>
      <c r="BT31" s="651"/>
      <c r="BU31" s="651"/>
      <c r="BV31" s="651"/>
      <c r="BW31" s="651"/>
      <c r="BX31" s="602">
        <v>97.3</v>
      </c>
      <c r="BY31" s="651"/>
      <c r="BZ31" s="651"/>
      <c r="CA31" s="651"/>
      <c r="CB31" s="652"/>
      <c r="CD31" s="645"/>
      <c r="CE31" s="646"/>
      <c r="CF31" s="604" t="s">
        <v>312</v>
      </c>
      <c r="CG31" s="605"/>
      <c r="CH31" s="605"/>
      <c r="CI31" s="605"/>
      <c r="CJ31" s="605"/>
      <c r="CK31" s="605"/>
      <c r="CL31" s="605"/>
      <c r="CM31" s="605"/>
      <c r="CN31" s="605"/>
      <c r="CO31" s="605"/>
      <c r="CP31" s="605"/>
      <c r="CQ31" s="606"/>
      <c r="CR31" s="607">
        <v>149969</v>
      </c>
      <c r="CS31" s="640"/>
      <c r="CT31" s="640"/>
      <c r="CU31" s="640"/>
      <c r="CV31" s="640"/>
      <c r="CW31" s="640"/>
      <c r="CX31" s="640"/>
      <c r="CY31" s="641"/>
      <c r="CZ31" s="612">
        <v>0.4</v>
      </c>
      <c r="DA31" s="638"/>
      <c r="DB31" s="638"/>
      <c r="DC31" s="642"/>
      <c r="DD31" s="616">
        <v>149969</v>
      </c>
      <c r="DE31" s="640"/>
      <c r="DF31" s="640"/>
      <c r="DG31" s="640"/>
      <c r="DH31" s="640"/>
      <c r="DI31" s="640"/>
      <c r="DJ31" s="640"/>
      <c r="DK31" s="641"/>
      <c r="DL31" s="616">
        <v>149969</v>
      </c>
      <c r="DM31" s="640"/>
      <c r="DN31" s="640"/>
      <c r="DO31" s="640"/>
      <c r="DP31" s="640"/>
      <c r="DQ31" s="640"/>
      <c r="DR31" s="640"/>
      <c r="DS31" s="640"/>
      <c r="DT31" s="640"/>
      <c r="DU31" s="640"/>
      <c r="DV31" s="641"/>
      <c r="DW31" s="612">
        <v>0.7</v>
      </c>
      <c r="DX31" s="638"/>
      <c r="DY31" s="638"/>
      <c r="DZ31" s="638"/>
      <c r="EA31" s="638"/>
      <c r="EB31" s="638"/>
      <c r="EC31" s="639"/>
    </row>
    <row r="32" spans="2:133" ht="11.25" customHeight="1" x14ac:dyDescent="0.2">
      <c r="B32" s="604" t="s">
        <v>313</v>
      </c>
      <c r="C32" s="605"/>
      <c r="D32" s="605"/>
      <c r="E32" s="605"/>
      <c r="F32" s="605"/>
      <c r="G32" s="605"/>
      <c r="H32" s="605"/>
      <c r="I32" s="605"/>
      <c r="J32" s="605"/>
      <c r="K32" s="605"/>
      <c r="L32" s="605"/>
      <c r="M32" s="605"/>
      <c r="N32" s="605"/>
      <c r="O32" s="605"/>
      <c r="P32" s="605"/>
      <c r="Q32" s="606"/>
      <c r="R32" s="607">
        <v>11807705</v>
      </c>
      <c r="S32" s="608"/>
      <c r="T32" s="608"/>
      <c r="U32" s="608"/>
      <c r="V32" s="608"/>
      <c r="W32" s="608"/>
      <c r="X32" s="608"/>
      <c r="Y32" s="609"/>
      <c r="Z32" s="610">
        <v>26.1</v>
      </c>
      <c r="AA32" s="610"/>
      <c r="AB32" s="610"/>
      <c r="AC32" s="610"/>
      <c r="AD32" s="611" t="s">
        <v>255</v>
      </c>
      <c r="AE32" s="611"/>
      <c r="AF32" s="611"/>
      <c r="AG32" s="611"/>
      <c r="AH32" s="611"/>
      <c r="AI32" s="611"/>
      <c r="AJ32" s="611"/>
      <c r="AK32" s="611"/>
      <c r="AL32" s="612" t="s">
        <v>137</v>
      </c>
      <c r="AM32" s="613"/>
      <c r="AN32" s="613"/>
      <c r="AO32" s="614"/>
      <c r="AP32" s="655"/>
      <c r="AQ32" s="656"/>
      <c r="AR32" s="656"/>
      <c r="AS32" s="656"/>
      <c r="AT32" s="660"/>
      <c r="AU32" s="205" t="s">
        <v>314</v>
      </c>
      <c r="AX32" s="604" t="s">
        <v>315</v>
      </c>
      <c r="AY32" s="605"/>
      <c r="AZ32" s="605"/>
      <c r="BA32" s="605"/>
      <c r="BB32" s="605"/>
      <c r="BC32" s="605"/>
      <c r="BD32" s="605"/>
      <c r="BE32" s="605"/>
      <c r="BF32" s="606"/>
      <c r="BG32" s="664">
        <v>99</v>
      </c>
      <c r="BH32" s="640"/>
      <c r="BI32" s="640"/>
      <c r="BJ32" s="640"/>
      <c r="BK32" s="640"/>
      <c r="BL32" s="640"/>
      <c r="BM32" s="613">
        <v>97.6</v>
      </c>
      <c r="BN32" s="640"/>
      <c r="BO32" s="640"/>
      <c r="BP32" s="640"/>
      <c r="BQ32" s="662"/>
      <c r="BR32" s="664">
        <v>98.8</v>
      </c>
      <c r="BS32" s="640"/>
      <c r="BT32" s="640"/>
      <c r="BU32" s="640"/>
      <c r="BV32" s="640"/>
      <c r="BW32" s="640"/>
      <c r="BX32" s="613">
        <v>97.1</v>
      </c>
      <c r="BY32" s="640"/>
      <c r="BZ32" s="640"/>
      <c r="CA32" s="640"/>
      <c r="CB32" s="662"/>
      <c r="CD32" s="647"/>
      <c r="CE32" s="648"/>
      <c r="CF32" s="604" t="s">
        <v>316</v>
      </c>
      <c r="CG32" s="605"/>
      <c r="CH32" s="605"/>
      <c r="CI32" s="605"/>
      <c r="CJ32" s="605"/>
      <c r="CK32" s="605"/>
      <c r="CL32" s="605"/>
      <c r="CM32" s="605"/>
      <c r="CN32" s="605"/>
      <c r="CO32" s="605"/>
      <c r="CP32" s="605"/>
      <c r="CQ32" s="606"/>
      <c r="CR32" s="607" t="s">
        <v>137</v>
      </c>
      <c r="CS32" s="608"/>
      <c r="CT32" s="608"/>
      <c r="CU32" s="608"/>
      <c r="CV32" s="608"/>
      <c r="CW32" s="608"/>
      <c r="CX32" s="608"/>
      <c r="CY32" s="609"/>
      <c r="CZ32" s="612" t="s">
        <v>232</v>
      </c>
      <c r="DA32" s="638"/>
      <c r="DB32" s="638"/>
      <c r="DC32" s="642"/>
      <c r="DD32" s="616" t="s">
        <v>232</v>
      </c>
      <c r="DE32" s="608"/>
      <c r="DF32" s="608"/>
      <c r="DG32" s="608"/>
      <c r="DH32" s="608"/>
      <c r="DI32" s="608"/>
      <c r="DJ32" s="608"/>
      <c r="DK32" s="609"/>
      <c r="DL32" s="616" t="s">
        <v>137</v>
      </c>
      <c r="DM32" s="608"/>
      <c r="DN32" s="608"/>
      <c r="DO32" s="608"/>
      <c r="DP32" s="608"/>
      <c r="DQ32" s="608"/>
      <c r="DR32" s="608"/>
      <c r="DS32" s="608"/>
      <c r="DT32" s="608"/>
      <c r="DU32" s="608"/>
      <c r="DV32" s="609"/>
      <c r="DW32" s="612" t="s">
        <v>232</v>
      </c>
      <c r="DX32" s="638"/>
      <c r="DY32" s="638"/>
      <c r="DZ32" s="638"/>
      <c r="EA32" s="638"/>
      <c r="EB32" s="638"/>
      <c r="EC32" s="639"/>
    </row>
    <row r="33" spans="2:133" ht="11.25" customHeight="1" x14ac:dyDescent="0.2">
      <c r="B33" s="634" t="s">
        <v>317</v>
      </c>
      <c r="C33" s="635"/>
      <c r="D33" s="635"/>
      <c r="E33" s="635"/>
      <c r="F33" s="635"/>
      <c r="G33" s="635"/>
      <c r="H33" s="635"/>
      <c r="I33" s="635"/>
      <c r="J33" s="635"/>
      <c r="K33" s="635"/>
      <c r="L33" s="635"/>
      <c r="M33" s="635"/>
      <c r="N33" s="635"/>
      <c r="O33" s="635"/>
      <c r="P33" s="635"/>
      <c r="Q33" s="636"/>
      <c r="R33" s="607">
        <v>127489</v>
      </c>
      <c r="S33" s="608"/>
      <c r="T33" s="608"/>
      <c r="U33" s="608"/>
      <c r="V33" s="608"/>
      <c r="W33" s="608"/>
      <c r="X33" s="608"/>
      <c r="Y33" s="609"/>
      <c r="Z33" s="610">
        <v>0.3</v>
      </c>
      <c r="AA33" s="610"/>
      <c r="AB33" s="610"/>
      <c r="AC33" s="610"/>
      <c r="AD33" s="611">
        <v>127489</v>
      </c>
      <c r="AE33" s="611"/>
      <c r="AF33" s="611"/>
      <c r="AG33" s="611"/>
      <c r="AH33" s="611"/>
      <c r="AI33" s="611"/>
      <c r="AJ33" s="611"/>
      <c r="AK33" s="611"/>
      <c r="AL33" s="612">
        <v>0.6</v>
      </c>
      <c r="AM33" s="613"/>
      <c r="AN33" s="613"/>
      <c r="AO33" s="614"/>
      <c r="AP33" s="657"/>
      <c r="AQ33" s="658"/>
      <c r="AR33" s="658"/>
      <c r="AS33" s="658"/>
      <c r="AT33" s="661"/>
      <c r="AU33" s="210"/>
      <c r="AV33" s="210"/>
      <c r="AW33" s="210"/>
      <c r="AX33" s="625" t="s">
        <v>318</v>
      </c>
      <c r="AY33" s="626"/>
      <c r="AZ33" s="626"/>
      <c r="BA33" s="626"/>
      <c r="BB33" s="626"/>
      <c r="BC33" s="626"/>
      <c r="BD33" s="626"/>
      <c r="BE33" s="626"/>
      <c r="BF33" s="627"/>
      <c r="BG33" s="665">
        <v>99.3</v>
      </c>
      <c r="BH33" s="666"/>
      <c r="BI33" s="666"/>
      <c r="BJ33" s="666"/>
      <c r="BK33" s="666"/>
      <c r="BL33" s="666"/>
      <c r="BM33" s="667">
        <v>97.8</v>
      </c>
      <c r="BN33" s="666"/>
      <c r="BO33" s="666"/>
      <c r="BP33" s="666"/>
      <c r="BQ33" s="668"/>
      <c r="BR33" s="665">
        <v>98.7</v>
      </c>
      <c r="BS33" s="666"/>
      <c r="BT33" s="666"/>
      <c r="BU33" s="666"/>
      <c r="BV33" s="666"/>
      <c r="BW33" s="666"/>
      <c r="BX33" s="667">
        <v>97.1</v>
      </c>
      <c r="BY33" s="666"/>
      <c r="BZ33" s="666"/>
      <c r="CA33" s="666"/>
      <c r="CB33" s="668"/>
      <c r="CD33" s="604" t="s">
        <v>319</v>
      </c>
      <c r="CE33" s="605"/>
      <c r="CF33" s="605"/>
      <c r="CG33" s="605"/>
      <c r="CH33" s="605"/>
      <c r="CI33" s="605"/>
      <c r="CJ33" s="605"/>
      <c r="CK33" s="605"/>
      <c r="CL33" s="605"/>
      <c r="CM33" s="605"/>
      <c r="CN33" s="605"/>
      <c r="CO33" s="605"/>
      <c r="CP33" s="605"/>
      <c r="CQ33" s="606"/>
      <c r="CR33" s="607">
        <v>15086543</v>
      </c>
      <c r="CS33" s="640"/>
      <c r="CT33" s="640"/>
      <c r="CU33" s="640"/>
      <c r="CV33" s="640"/>
      <c r="CW33" s="640"/>
      <c r="CX33" s="640"/>
      <c r="CY33" s="641"/>
      <c r="CZ33" s="612">
        <v>35.799999999999997</v>
      </c>
      <c r="DA33" s="638"/>
      <c r="DB33" s="638"/>
      <c r="DC33" s="642"/>
      <c r="DD33" s="616">
        <v>11986343</v>
      </c>
      <c r="DE33" s="640"/>
      <c r="DF33" s="640"/>
      <c r="DG33" s="640"/>
      <c r="DH33" s="640"/>
      <c r="DI33" s="640"/>
      <c r="DJ33" s="640"/>
      <c r="DK33" s="641"/>
      <c r="DL33" s="616">
        <v>8471216</v>
      </c>
      <c r="DM33" s="640"/>
      <c r="DN33" s="640"/>
      <c r="DO33" s="640"/>
      <c r="DP33" s="640"/>
      <c r="DQ33" s="640"/>
      <c r="DR33" s="640"/>
      <c r="DS33" s="640"/>
      <c r="DT33" s="640"/>
      <c r="DU33" s="640"/>
      <c r="DV33" s="641"/>
      <c r="DW33" s="612">
        <v>37.6</v>
      </c>
      <c r="DX33" s="638"/>
      <c r="DY33" s="638"/>
      <c r="DZ33" s="638"/>
      <c r="EA33" s="638"/>
      <c r="EB33" s="638"/>
      <c r="EC33" s="639"/>
    </row>
    <row r="34" spans="2:133" ht="11.25" customHeight="1" x14ac:dyDescent="0.2">
      <c r="B34" s="604" t="s">
        <v>320</v>
      </c>
      <c r="C34" s="605"/>
      <c r="D34" s="605"/>
      <c r="E34" s="605"/>
      <c r="F34" s="605"/>
      <c r="G34" s="605"/>
      <c r="H34" s="605"/>
      <c r="I34" s="605"/>
      <c r="J34" s="605"/>
      <c r="K34" s="605"/>
      <c r="L34" s="605"/>
      <c r="M34" s="605"/>
      <c r="N34" s="605"/>
      <c r="O34" s="605"/>
      <c r="P34" s="605"/>
      <c r="Q34" s="606"/>
      <c r="R34" s="607">
        <v>2301769</v>
      </c>
      <c r="S34" s="608"/>
      <c r="T34" s="608"/>
      <c r="U34" s="608"/>
      <c r="V34" s="608"/>
      <c r="W34" s="608"/>
      <c r="X34" s="608"/>
      <c r="Y34" s="609"/>
      <c r="Z34" s="610">
        <v>5.0999999999999996</v>
      </c>
      <c r="AA34" s="610"/>
      <c r="AB34" s="610"/>
      <c r="AC34" s="610"/>
      <c r="AD34" s="611" t="s">
        <v>137</v>
      </c>
      <c r="AE34" s="611"/>
      <c r="AF34" s="611"/>
      <c r="AG34" s="611"/>
      <c r="AH34" s="611"/>
      <c r="AI34" s="611"/>
      <c r="AJ34" s="611"/>
      <c r="AK34" s="611"/>
      <c r="AL34" s="612" t="s">
        <v>232</v>
      </c>
      <c r="AM34" s="613"/>
      <c r="AN34" s="613"/>
      <c r="AO34" s="61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4" t="s">
        <v>321</v>
      </c>
      <c r="CE34" s="605"/>
      <c r="CF34" s="605"/>
      <c r="CG34" s="605"/>
      <c r="CH34" s="605"/>
      <c r="CI34" s="605"/>
      <c r="CJ34" s="605"/>
      <c r="CK34" s="605"/>
      <c r="CL34" s="605"/>
      <c r="CM34" s="605"/>
      <c r="CN34" s="605"/>
      <c r="CO34" s="605"/>
      <c r="CP34" s="605"/>
      <c r="CQ34" s="606"/>
      <c r="CR34" s="607">
        <v>5293907</v>
      </c>
      <c r="CS34" s="608"/>
      <c r="CT34" s="608"/>
      <c r="CU34" s="608"/>
      <c r="CV34" s="608"/>
      <c r="CW34" s="608"/>
      <c r="CX34" s="608"/>
      <c r="CY34" s="609"/>
      <c r="CZ34" s="612">
        <v>12.6</v>
      </c>
      <c r="DA34" s="638"/>
      <c r="DB34" s="638"/>
      <c r="DC34" s="642"/>
      <c r="DD34" s="616">
        <v>3126649</v>
      </c>
      <c r="DE34" s="608"/>
      <c r="DF34" s="608"/>
      <c r="DG34" s="608"/>
      <c r="DH34" s="608"/>
      <c r="DI34" s="608"/>
      <c r="DJ34" s="608"/>
      <c r="DK34" s="609"/>
      <c r="DL34" s="616">
        <v>2745905</v>
      </c>
      <c r="DM34" s="608"/>
      <c r="DN34" s="608"/>
      <c r="DO34" s="608"/>
      <c r="DP34" s="608"/>
      <c r="DQ34" s="608"/>
      <c r="DR34" s="608"/>
      <c r="DS34" s="608"/>
      <c r="DT34" s="608"/>
      <c r="DU34" s="608"/>
      <c r="DV34" s="609"/>
      <c r="DW34" s="612">
        <v>12.2</v>
      </c>
      <c r="DX34" s="638"/>
      <c r="DY34" s="638"/>
      <c r="DZ34" s="638"/>
      <c r="EA34" s="638"/>
      <c r="EB34" s="638"/>
      <c r="EC34" s="639"/>
    </row>
    <row r="35" spans="2:133" ht="11.25" customHeight="1" x14ac:dyDescent="0.2">
      <c r="B35" s="604" t="s">
        <v>322</v>
      </c>
      <c r="C35" s="605"/>
      <c r="D35" s="605"/>
      <c r="E35" s="605"/>
      <c r="F35" s="605"/>
      <c r="G35" s="605"/>
      <c r="H35" s="605"/>
      <c r="I35" s="605"/>
      <c r="J35" s="605"/>
      <c r="K35" s="605"/>
      <c r="L35" s="605"/>
      <c r="M35" s="605"/>
      <c r="N35" s="605"/>
      <c r="O35" s="605"/>
      <c r="P35" s="605"/>
      <c r="Q35" s="606"/>
      <c r="R35" s="607">
        <v>5522</v>
      </c>
      <c r="S35" s="608"/>
      <c r="T35" s="608"/>
      <c r="U35" s="608"/>
      <c r="V35" s="608"/>
      <c r="W35" s="608"/>
      <c r="X35" s="608"/>
      <c r="Y35" s="609"/>
      <c r="Z35" s="610">
        <v>0</v>
      </c>
      <c r="AA35" s="610"/>
      <c r="AB35" s="610"/>
      <c r="AC35" s="610"/>
      <c r="AD35" s="611">
        <v>4100</v>
      </c>
      <c r="AE35" s="611"/>
      <c r="AF35" s="611"/>
      <c r="AG35" s="611"/>
      <c r="AH35" s="611"/>
      <c r="AI35" s="611"/>
      <c r="AJ35" s="611"/>
      <c r="AK35" s="611"/>
      <c r="AL35" s="612">
        <v>0</v>
      </c>
      <c r="AM35" s="613"/>
      <c r="AN35" s="613"/>
      <c r="AO35" s="614"/>
      <c r="AP35" s="213"/>
      <c r="AQ35" s="589" t="s">
        <v>323</v>
      </c>
      <c r="AR35" s="590"/>
      <c r="AS35" s="590"/>
      <c r="AT35" s="590"/>
      <c r="AU35" s="590"/>
      <c r="AV35" s="590"/>
      <c r="AW35" s="590"/>
      <c r="AX35" s="590"/>
      <c r="AY35" s="590"/>
      <c r="AZ35" s="590"/>
      <c r="BA35" s="590"/>
      <c r="BB35" s="590"/>
      <c r="BC35" s="590"/>
      <c r="BD35" s="590"/>
      <c r="BE35" s="590"/>
      <c r="BF35" s="591"/>
      <c r="BG35" s="589" t="s">
        <v>324</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325</v>
      </c>
      <c r="CE35" s="605"/>
      <c r="CF35" s="605"/>
      <c r="CG35" s="605"/>
      <c r="CH35" s="605"/>
      <c r="CI35" s="605"/>
      <c r="CJ35" s="605"/>
      <c r="CK35" s="605"/>
      <c r="CL35" s="605"/>
      <c r="CM35" s="605"/>
      <c r="CN35" s="605"/>
      <c r="CO35" s="605"/>
      <c r="CP35" s="605"/>
      <c r="CQ35" s="606"/>
      <c r="CR35" s="607">
        <v>192451</v>
      </c>
      <c r="CS35" s="640"/>
      <c r="CT35" s="640"/>
      <c r="CU35" s="640"/>
      <c r="CV35" s="640"/>
      <c r="CW35" s="640"/>
      <c r="CX35" s="640"/>
      <c r="CY35" s="641"/>
      <c r="CZ35" s="612">
        <v>0.5</v>
      </c>
      <c r="DA35" s="638"/>
      <c r="DB35" s="638"/>
      <c r="DC35" s="642"/>
      <c r="DD35" s="616">
        <v>184160</v>
      </c>
      <c r="DE35" s="640"/>
      <c r="DF35" s="640"/>
      <c r="DG35" s="640"/>
      <c r="DH35" s="640"/>
      <c r="DI35" s="640"/>
      <c r="DJ35" s="640"/>
      <c r="DK35" s="641"/>
      <c r="DL35" s="616">
        <v>184160</v>
      </c>
      <c r="DM35" s="640"/>
      <c r="DN35" s="640"/>
      <c r="DO35" s="640"/>
      <c r="DP35" s="640"/>
      <c r="DQ35" s="640"/>
      <c r="DR35" s="640"/>
      <c r="DS35" s="640"/>
      <c r="DT35" s="640"/>
      <c r="DU35" s="640"/>
      <c r="DV35" s="641"/>
      <c r="DW35" s="612">
        <v>0.8</v>
      </c>
      <c r="DX35" s="638"/>
      <c r="DY35" s="638"/>
      <c r="DZ35" s="638"/>
      <c r="EA35" s="638"/>
      <c r="EB35" s="638"/>
      <c r="EC35" s="639"/>
    </row>
    <row r="36" spans="2:133" ht="11.25" customHeight="1" x14ac:dyDescent="0.2">
      <c r="B36" s="604" t="s">
        <v>326</v>
      </c>
      <c r="C36" s="605"/>
      <c r="D36" s="605"/>
      <c r="E36" s="605"/>
      <c r="F36" s="605"/>
      <c r="G36" s="605"/>
      <c r="H36" s="605"/>
      <c r="I36" s="605"/>
      <c r="J36" s="605"/>
      <c r="K36" s="605"/>
      <c r="L36" s="605"/>
      <c r="M36" s="605"/>
      <c r="N36" s="605"/>
      <c r="O36" s="605"/>
      <c r="P36" s="605"/>
      <c r="Q36" s="606"/>
      <c r="R36" s="607">
        <v>33607</v>
      </c>
      <c r="S36" s="608"/>
      <c r="T36" s="608"/>
      <c r="U36" s="608"/>
      <c r="V36" s="608"/>
      <c r="W36" s="608"/>
      <c r="X36" s="608"/>
      <c r="Y36" s="609"/>
      <c r="Z36" s="610">
        <v>0.1</v>
      </c>
      <c r="AA36" s="610"/>
      <c r="AB36" s="610"/>
      <c r="AC36" s="610"/>
      <c r="AD36" s="611" t="s">
        <v>232</v>
      </c>
      <c r="AE36" s="611"/>
      <c r="AF36" s="611"/>
      <c r="AG36" s="611"/>
      <c r="AH36" s="611"/>
      <c r="AI36" s="611"/>
      <c r="AJ36" s="611"/>
      <c r="AK36" s="611"/>
      <c r="AL36" s="612" t="s">
        <v>232</v>
      </c>
      <c r="AM36" s="613"/>
      <c r="AN36" s="613"/>
      <c r="AO36" s="614"/>
      <c r="AP36" s="213"/>
      <c r="AQ36" s="669" t="s">
        <v>327</v>
      </c>
      <c r="AR36" s="670"/>
      <c r="AS36" s="670"/>
      <c r="AT36" s="670"/>
      <c r="AU36" s="670"/>
      <c r="AV36" s="670"/>
      <c r="AW36" s="670"/>
      <c r="AX36" s="670"/>
      <c r="AY36" s="671"/>
      <c r="AZ36" s="596">
        <v>4007289</v>
      </c>
      <c r="BA36" s="597"/>
      <c r="BB36" s="597"/>
      <c r="BC36" s="597"/>
      <c r="BD36" s="597"/>
      <c r="BE36" s="597"/>
      <c r="BF36" s="672"/>
      <c r="BG36" s="593" t="s">
        <v>328</v>
      </c>
      <c r="BH36" s="594"/>
      <c r="BI36" s="594"/>
      <c r="BJ36" s="594"/>
      <c r="BK36" s="594"/>
      <c r="BL36" s="594"/>
      <c r="BM36" s="594"/>
      <c r="BN36" s="594"/>
      <c r="BO36" s="594"/>
      <c r="BP36" s="594"/>
      <c r="BQ36" s="594"/>
      <c r="BR36" s="594"/>
      <c r="BS36" s="594"/>
      <c r="BT36" s="594"/>
      <c r="BU36" s="595"/>
      <c r="BV36" s="596">
        <v>256549</v>
      </c>
      <c r="BW36" s="597"/>
      <c r="BX36" s="597"/>
      <c r="BY36" s="597"/>
      <c r="BZ36" s="597"/>
      <c r="CA36" s="597"/>
      <c r="CB36" s="672"/>
      <c r="CD36" s="604" t="s">
        <v>329</v>
      </c>
      <c r="CE36" s="605"/>
      <c r="CF36" s="605"/>
      <c r="CG36" s="605"/>
      <c r="CH36" s="605"/>
      <c r="CI36" s="605"/>
      <c r="CJ36" s="605"/>
      <c r="CK36" s="605"/>
      <c r="CL36" s="605"/>
      <c r="CM36" s="605"/>
      <c r="CN36" s="605"/>
      <c r="CO36" s="605"/>
      <c r="CP36" s="605"/>
      <c r="CQ36" s="606"/>
      <c r="CR36" s="607">
        <v>3876310</v>
      </c>
      <c r="CS36" s="608"/>
      <c r="CT36" s="608"/>
      <c r="CU36" s="608"/>
      <c r="CV36" s="608"/>
      <c r="CW36" s="608"/>
      <c r="CX36" s="608"/>
      <c r="CY36" s="609"/>
      <c r="CZ36" s="612">
        <v>9.1999999999999993</v>
      </c>
      <c r="DA36" s="638"/>
      <c r="DB36" s="638"/>
      <c r="DC36" s="642"/>
      <c r="DD36" s="616">
        <v>3654392</v>
      </c>
      <c r="DE36" s="608"/>
      <c r="DF36" s="608"/>
      <c r="DG36" s="608"/>
      <c r="DH36" s="608"/>
      <c r="DI36" s="608"/>
      <c r="DJ36" s="608"/>
      <c r="DK36" s="609"/>
      <c r="DL36" s="616">
        <v>2757251</v>
      </c>
      <c r="DM36" s="608"/>
      <c r="DN36" s="608"/>
      <c r="DO36" s="608"/>
      <c r="DP36" s="608"/>
      <c r="DQ36" s="608"/>
      <c r="DR36" s="608"/>
      <c r="DS36" s="608"/>
      <c r="DT36" s="608"/>
      <c r="DU36" s="608"/>
      <c r="DV36" s="609"/>
      <c r="DW36" s="612">
        <v>12.2</v>
      </c>
      <c r="DX36" s="638"/>
      <c r="DY36" s="638"/>
      <c r="DZ36" s="638"/>
      <c r="EA36" s="638"/>
      <c r="EB36" s="638"/>
      <c r="EC36" s="639"/>
    </row>
    <row r="37" spans="2:133" ht="11.25" customHeight="1" x14ac:dyDescent="0.2">
      <c r="B37" s="604" t="s">
        <v>330</v>
      </c>
      <c r="C37" s="605"/>
      <c r="D37" s="605"/>
      <c r="E37" s="605"/>
      <c r="F37" s="605"/>
      <c r="G37" s="605"/>
      <c r="H37" s="605"/>
      <c r="I37" s="605"/>
      <c r="J37" s="605"/>
      <c r="K37" s="605"/>
      <c r="L37" s="605"/>
      <c r="M37" s="605"/>
      <c r="N37" s="605"/>
      <c r="O37" s="605"/>
      <c r="P37" s="605"/>
      <c r="Q37" s="606"/>
      <c r="R37" s="607">
        <v>1906108</v>
      </c>
      <c r="S37" s="608"/>
      <c r="T37" s="608"/>
      <c r="U37" s="608"/>
      <c r="V37" s="608"/>
      <c r="W37" s="608"/>
      <c r="X37" s="608"/>
      <c r="Y37" s="609"/>
      <c r="Z37" s="610">
        <v>4.2</v>
      </c>
      <c r="AA37" s="610"/>
      <c r="AB37" s="610"/>
      <c r="AC37" s="610"/>
      <c r="AD37" s="611" t="s">
        <v>137</v>
      </c>
      <c r="AE37" s="611"/>
      <c r="AF37" s="611"/>
      <c r="AG37" s="611"/>
      <c r="AH37" s="611"/>
      <c r="AI37" s="611"/>
      <c r="AJ37" s="611"/>
      <c r="AK37" s="611"/>
      <c r="AL37" s="612" t="s">
        <v>137</v>
      </c>
      <c r="AM37" s="613"/>
      <c r="AN37" s="613"/>
      <c r="AO37" s="614"/>
      <c r="AQ37" s="673" t="s">
        <v>331</v>
      </c>
      <c r="AR37" s="674"/>
      <c r="AS37" s="674"/>
      <c r="AT37" s="674"/>
      <c r="AU37" s="674"/>
      <c r="AV37" s="674"/>
      <c r="AW37" s="674"/>
      <c r="AX37" s="674"/>
      <c r="AY37" s="675"/>
      <c r="AZ37" s="607">
        <v>478660</v>
      </c>
      <c r="BA37" s="608"/>
      <c r="BB37" s="608"/>
      <c r="BC37" s="608"/>
      <c r="BD37" s="640"/>
      <c r="BE37" s="640"/>
      <c r="BF37" s="662"/>
      <c r="BG37" s="604" t="s">
        <v>332</v>
      </c>
      <c r="BH37" s="605"/>
      <c r="BI37" s="605"/>
      <c r="BJ37" s="605"/>
      <c r="BK37" s="605"/>
      <c r="BL37" s="605"/>
      <c r="BM37" s="605"/>
      <c r="BN37" s="605"/>
      <c r="BO37" s="605"/>
      <c r="BP37" s="605"/>
      <c r="BQ37" s="605"/>
      <c r="BR37" s="605"/>
      <c r="BS37" s="605"/>
      <c r="BT37" s="605"/>
      <c r="BU37" s="606"/>
      <c r="BV37" s="607">
        <v>225281</v>
      </c>
      <c r="BW37" s="608"/>
      <c r="BX37" s="608"/>
      <c r="BY37" s="608"/>
      <c r="BZ37" s="608"/>
      <c r="CA37" s="608"/>
      <c r="CB37" s="617"/>
      <c r="CD37" s="604" t="s">
        <v>333</v>
      </c>
      <c r="CE37" s="605"/>
      <c r="CF37" s="605"/>
      <c r="CG37" s="605"/>
      <c r="CH37" s="605"/>
      <c r="CI37" s="605"/>
      <c r="CJ37" s="605"/>
      <c r="CK37" s="605"/>
      <c r="CL37" s="605"/>
      <c r="CM37" s="605"/>
      <c r="CN37" s="605"/>
      <c r="CO37" s="605"/>
      <c r="CP37" s="605"/>
      <c r="CQ37" s="606"/>
      <c r="CR37" s="607">
        <v>1797604</v>
      </c>
      <c r="CS37" s="640"/>
      <c r="CT37" s="640"/>
      <c r="CU37" s="640"/>
      <c r="CV37" s="640"/>
      <c r="CW37" s="640"/>
      <c r="CX37" s="640"/>
      <c r="CY37" s="641"/>
      <c r="CZ37" s="612">
        <v>4.3</v>
      </c>
      <c r="DA37" s="638"/>
      <c r="DB37" s="638"/>
      <c r="DC37" s="642"/>
      <c r="DD37" s="616">
        <v>1762604</v>
      </c>
      <c r="DE37" s="640"/>
      <c r="DF37" s="640"/>
      <c r="DG37" s="640"/>
      <c r="DH37" s="640"/>
      <c r="DI37" s="640"/>
      <c r="DJ37" s="640"/>
      <c r="DK37" s="641"/>
      <c r="DL37" s="616">
        <v>1622121</v>
      </c>
      <c r="DM37" s="640"/>
      <c r="DN37" s="640"/>
      <c r="DO37" s="640"/>
      <c r="DP37" s="640"/>
      <c r="DQ37" s="640"/>
      <c r="DR37" s="640"/>
      <c r="DS37" s="640"/>
      <c r="DT37" s="640"/>
      <c r="DU37" s="640"/>
      <c r="DV37" s="641"/>
      <c r="DW37" s="612">
        <v>7.2</v>
      </c>
      <c r="DX37" s="638"/>
      <c r="DY37" s="638"/>
      <c r="DZ37" s="638"/>
      <c r="EA37" s="638"/>
      <c r="EB37" s="638"/>
      <c r="EC37" s="639"/>
    </row>
    <row r="38" spans="2:133" ht="11.25" customHeight="1" x14ac:dyDescent="0.2">
      <c r="B38" s="604" t="s">
        <v>334</v>
      </c>
      <c r="C38" s="605"/>
      <c r="D38" s="605"/>
      <c r="E38" s="605"/>
      <c r="F38" s="605"/>
      <c r="G38" s="605"/>
      <c r="H38" s="605"/>
      <c r="I38" s="605"/>
      <c r="J38" s="605"/>
      <c r="K38" s="605"/>
      <c r="L38" s="605"/>
      <c r="M38" s="605"/>
      <c r="N38" s="605"/>
      <c r="O38" s="605"/>
      <c r="P38" s="605"/>
      <c r="Q38" s="606"/>
      <c r="R38" s="607">
        <v>1905291</v>
      </c>
      <c r="S38" s="608"/>
      <c r="T38" s="608"/>
      <c r="U38" s="608"/>
      <c r="V38" s="608"/>
      <c r="W38" s="608"/>
      <c r="X38" s="608"/>
      <c r="Y38" s="609"/>
      <c r="Z38" s="610">
        <v>4.2</v>
      </c>
      <c r="AA38" s="610"/>
      <c r="AB38" s="610"/>
      <c r="AC38" s="610"/>
      <c r="AD38" s="611" t="s">
        <v>232</v>
      </c>
      <c r="AE38" s="611"/>
      <c r="AF38" s="611"/>
      <c r="AG38" s="611"/>
      <c r="AH38" s="611"/>
      <c r="AI38" s="611"/>
      <c r="AJ38" s="611"/>
      <c r="AK38" s="611"/>
      <c r="AL38" s="612" t="s">
        <v>232</v>
      </c>
      <c r="AM38" s="613"/>
      <c r="AN38" s="613"/>
      <c r="AO38" s="614"/>
      <c r="AQ38" s="673" t="s">
        <v>335</v>
      </c>
      <c r="AR38" s="674"/>
      <c r="AS38" s="674"/>
      <c r="AT38" s="674"/>
      <c r="AU38" s="674"/>
      <c r="AV38" s="674"/>
      <c r="AW38" s="674"/>
      <c r="AX38" s="674"/>
      <c r="AY38" s="675"/>
      <c r="AZ38" s="607" t="s">
        <v>232</v>
      </c>
      <c r="BA38" s="608"/>
      <c r="BB38" s="608"/>
      <c r="BC38" s="608"/>
      <c r="BD38" s="640"/>
      <c r="BE38" s="640"/>
      <c r="BF38" s="662"/>
      <c r="BG38" s="604" t="s">
        <v>336</v>
      </c>
      <c r="BH38" s="605"/>
      <c r="BI38" s="605"/>
      <c r="BJ38" s="605"/>
      <c r="BK38" s="605"/>
      <c r="BL38" s="605"/>
      <c r="BM38" s="605"/>
      <c r="BN38" s="605"/>
      <c r="BO38" s="605"/>
      <c r="BP38" s="605"/>
      <c r="BQ38" s="605"/>
      <c r="BR38" s="605"/>
      <c r="BS38" s="605"/>
      <c r="BT38" s="605"/>
      <c r="BU38" s="606"/>
      <c r="BV38" s="607">
        <v>15003</v>
      </c>
      <c r="BW38" s="608"/>
      <c r="BX38" s="608"/>
      <c r="BY38" s="608"/>
      <c r="BZ38" s="608"/>
      <c r="CA38" s="608"/>
      <c r="CB38" s="617"/>
      <c r="CD38" s="604" t="s">
        <v>337</v>
      </c>
      <c r="CE38" s="605"/>
      <c r="CF38" s="605"/>
      <c r="CG38" s="605"/>
      <c r="CH38" s="605"/>
      <c r="CI38" s="605"/>
      <c r="CJ38" s="605"/>
      <c r="CK38" s="605"/>
      <c r="CL38" s="605"/>
      <c r="CM38" s="605"/>
      <c r="CN38" s="605"/>
      <c r="CO38" s="605"/>
      <c r="CP38" s="605"/>
      <c r="CQ38" s="606"/>
      <c r="CR38" s="607">
        <v>3528629</v>
      </c>
      <c r="CS38" s="608"/>
      <c r="CT38" s="608"/>
      <c r="CU38" s="608"/>
      <c r="CV38" s="608"/>
      <c r="CW38" s="608"/>
      <c r="CX38" s="608"/>
      <c r="CY38" s="609"/>
      <c r="CZ38" s="612">
        <v>8.4</v>
      </c>
      <c r="DA38" s="638"/>
      <c r="DB38" s="638"/>
      <c r="DC38" s="642"/>
      <c r="DD38" s="616">
        <v>2943213</v>
      </c>
      <c r="DE38" s="608"/>
      <c r="DF38" s="608"/>
      <c r="DG38" s="608"/>
      <c r="DH38" s="608"/>
      <c r="DI38" s="608"/>
      <c r="DJ38" s="608"/>
      <c r="DK38" s="609"/>
      <c r="DL38" s="616">
        <v>2783900</v>
      </c>
      <c r="DM38" s="608"/>
      <c r="DN38" s="608"/>
      <c r="DO38" s="608"/>
      <c r="DP38" s="608"/>
      <c r="DQ38" s="608"/>
      <c r="DR38" s="608"/>
      <c r="DS38" s="608"/>
      <c r="DT38" s="608"/>
      <c r="DU38" s="608"/>
      <c r="DV38" s="609"/>
      <c r="DW38" s="612">
        <v>12.4</v>
      </c>
      <c r="DX38" s="638"/>
      <c r="DY38" s="638"/>
      <c r="DZ38" s="638"/>
      <c r="EA38" s="638"/>
      <c r="EB38" s="638"/>
      <c r="EC38" s="639"/>
    </row>
    <row r="39" spans="2:133" ht="11.25" customHeight="1" x14ac:dyDescent="0.2">
      <c r="B39" s="604" t="s">
        <v>338</v>
      </c>
      <c r="C39" s="605"/>
      <c r="D39" s="605"/>
      <c r="E39" s="605"/>
      <c r="F39" s="605"/>
      <c r="G39" s="605"/>
      <c r="H39" s="605"/>
      <c r="I39" s="605"/>
      <c r="J39" s="605"/>
      <c r="K39" s="605"/>
      <c r="L39" s="605"/>
      <c r="M39" s="605"/>
      <c r="N39" s="605"/>
      <c r="O39" s="605"/>
      <c r="P39" s="605"/>
      <c r="Q39" s="606"/>
      <c r="R39" s="607">
        <v>888656</v>
      </c>
      <c r="S39" s="608"/>
      <c r="T39" s="608"/>
      <c r="U39" s="608"/>
      <c r="V39" s="608"/>
      <c r="W39" s="608"/>
      <c r="X39" s="608"/>
      <c r="Y39" s="609"/>
      <c r="Z39" s="610">
        <v>2</v>
      </c>
      <c r="AA39" s="610"/>
      <c r="AB39" s="610"/>
      <c r="AC39" s="610"/>
      <c r="AD39" s="611">
        <v>57960</v>
      </c>
      <c r="AE39" s="611"/>
      <c r="AF39" s="611"/>
      <c r="AG39" s="611"/>
      <c r="AH39" s="611"/>
      <c r="AI39" s="611"/>
      <c r="AJ39" s="611"/>
      <c r="AK39" s="611"/>
      <c r="AL39" s="612">
        <v>0.3</v>
      </c>
      <c r="AM39" s="613"/>
      <c r="AN39" s="613"/>
      <c r="AO39" s="614"/>
      <c r="AQ39" s="673" t="s">
        <v>339</v>
      </c>
      <c r="AR39" s="674"/>
      <c r="AS39" s="674"/>
      <c r="AT39" s="674"/>
      <c r="AU39" s="674"/>
      <c r="AV39" s="674"/>
      <c r="AW39" s="674"/>
      <c r="AX39" s="674"/>
      <c r="AY39" s="675"/>
      <c r="AZ39" s="607" t="s">
        <v>137</v>
      </c>
      <c r="BA39" s="608"/>
      <c r="BB39" s="608"/>
      <c r="BC39" s="608"/>
      <c r="BD39" s="640"/>
      <c r="BE39" s="640"/>
      <c r="BF39" s="662"/>
      <c r="BG39" s="604" t="s">
        <v>340</v>
      </c>
      <c r="BH39" s="605"/>
      <c r="BI39" s="605"/>
      <c r="BJ39" s="605"/>
      <c r="BK39" s="605"/>
      <c r="BL39" s="605"/>
      <c r="BM39" s="605"/>
      <c r="BN39" s="605"/>
      <c r="BO39" s="605"/>
      <c r="BP39" s="605"/>
      <c r="BQ39" s="605"/>
      <c r="BR39" s="605"/>
      <c r="BS39" s="605"/>
      <c r="BT39" s="605"/>
      <c r="BU39" s="606"/>
      <c r="BV39" s="607">
        <v>22576</v>
      </c>
      <c r="BW39" s="608"/>
      <c r="BX39" s="608"/>
      <c r="BY39" s="608"/>
      <c r="BZ39" s="608"/>
      <c r="CA39" s="608"/>
      <c r="CB39" s="617"/>
      <c r="CD39" s="604" t="s">
        <v>341</v>
      </c>
      <c r="CE39" s="605"/>
      <c r="CF39" s="605"/>
      <c r="CG39" s="605"/>
      <c r="CH39" s="605"/>
      <c r="CI39" s="605"/>
      <c r="CJ39" s="605"/>
      <c r="CK39" s="605"/>
      <c r="CL39" s="605"/>
      <c r="CM39" s="605"/>
      <c r="CN39" s="605"/>
      <c r="CO39" s="605"/>
      <c r="CP39" s="605"/>
      <c r="CQ39" s="606"/>
      <c r="CR39" s="607">
        <v>1970585</v>
      </c>
      <c r="CS39" s="640"/>
      <c r="CT39" s="640"/>
      <c r="CU39" s="640"/>
      <c r="CV39" s="640"/>
      <c r="CW39" s="640"/>
      <c r="CX39" s="640"/>
      <c r="CY39" s="641"/>
      <c r="CZ39" s="612">
        <v>4.7</v>
      </c>
      <c r="DA39" s="638"/>
      <c r="DB39" s="638"/>
      <c r="DC39" s="642"/>
      <c r="DD39" s="616">
        <v>1968268</v>
      </c>
      <c r="DE39" s="640"/>
      <c r="DF39" s="640"/>
      <c r="DG39" s="640"/>
      <c r="DH39" s="640"/>
      <c r="DI39" s="640"/>
      <c r="DJ39" s="640"/>
      <c r="DK39" s="641"/>
      <c r="DL39" s="616" t="s">
        <v>137</v>
      </c>
      <c r="DM39" s="640"/>
      <c r="DN39" s="640"/>
      <c r="DO39" s="640"/>
      <c r="DP39" s="640"/>
      <c r="DQ39" s="640"/>
      <c r="DR39" s="640"/>
      <c r="DS39" s="640"/>
      <c r="DT39" s="640"/>
      <c r="DU39" s="640"/>
      <c r="DV39" s="641"/>
      <c r="DW39" s="612" t="s">
        <v>137</v>
      </c>
      <c r="DX39" s="638"/>
      <c r="DY39" s="638"/>
      <c r="DZ39" s="638"/>
      <c r="EA39" s="638"/>
      <c r="EB39" s="638"/>
      <c r="EC39" s="639"/>
    </row>
    <row r="40" spans="2:133" ht="11.25" customHeight="1" x14ac:dyDescent="0.2">
      <c r="B40" s="604" t="s">
        <v>342</v>
      </c>
      <c r="C40" s="605"/>
      <c r="D40" s="605"/>
      <c r="E40" s="605"/>
      <c r="F40" s="605"/>
      <c r="G40" s="605"/>
      <c r="H40" s="605"/>
      <c r="I40" s="605"/>
      <c r="J40" s="605"/>
      <c r="K40" s="605"/>
      <c r="L40" s="605"/>
      <c r="M40" s="605"/>
      <c r="N40" s="605"/>
      <c r="O40" s="605"/>
      <c r="P40" s="605"/>
      <c r="Q40" s="606"/>
      <c r="R40" s="607">
        <v>3992700</v>
      </c>
      <c r="S40" s="608"/>
      <c r="T40" s="608"/>
      <c r="U40" s="608"/>
      <c r="V40" s="608"/>
      <c r="W40" s="608"/>
      <c r="X40" s="608"/>
      <c r="Y40" s="609"/>
      <c r="Z40" s="610">
        <v>8.8000000000000007</v>
      </c>
      <c r="AA40" s="610"/>
      <c r="AB40" s="610"/>
      <c r="AC40" s="610"/>
      <c r="AD40" s="611" t="s">
        <v>137</v>
      </c>
      <c r="AE40" s="611"/>
      <c r="AF40" s="611"/>
      <c r="AG40" s="611"/>
      <c r="AH40" s="611"/>
      <c r="AI40" s="611"/>
      <c r="AJ40" s="611"/>
      <c r="AK40" s="611"/>
      <c r="AL40" s="612" t="s">
        <v>232</v>
      </c>
      <c r="AM40" s="613"/>
      <c r="AN40" s="613"/>
      <c r="AO40" s="614"/>
      <c r="AQ40" s="673" t="s">
        <v>343</v>
      </c>
      <c r="AR40" s="674"/>
      <c r="AS40" s="674"/>
      <c r="AT40" s="674"/>
      <c r="AU40" s="674"/>
      <c r="AV40" s="674"/>
      <c r="AW40" s="674"/>
      <c r="AX40" s="674"/>
      <c r="AY40" s="675"/>
      <c r="AZ40" s="607" t="s">
        <v>137</v>
      </c>
      <c r="BA40" s="608"/>
      <c r="BB40" s="608"/>
      <c r="BC40" s="608"/>
      <c r="BD40" s="640"/>
      <c r="BE40" s="640"/>
      <c r="BF40" s="662"/>
      <c r="BG40" s="655" t="s">
        <v>344</v>
      </c>
      <c r="BH40" s="656"/>
      <c r="BI40" s="656"/>
      <c r="BJ40" s="656"/>
      <c r="BK40" s="656"/>
      <c r="BL40" s="214"/>
      <c r="BM40" s="605" t="s">
        <v>345</v>
      </c>
      <c r="BN40" s="605"/>
      <c r="BO40" s="605"/>
      <c r="BP40" s="605"/>
      <c r="BQ40" s="605"/>
      <c r="BR40" s="605"/>
      <c r="BS40" s="605"/>
      <c r="BT40" s="605"/>
      <c r="BU40" s="606"/>
      <c r="BV40" s="607">
        <v>96</v>
      </c>
      <c r="BW40" s="608"/>
      <c r="BX40" s="608"/>
      <c r="BY40" s="608"/>
      <c r="BZ40" s="608"/>
      <c r="CA40" s="608"/>
      <c r="CB40" s="617"/>
      <c r="CD40" s="604" t="s">
        <v>346</v>
      </c>
      <c r="CE40" s="605"/>
      <c r="CF40" s="605"/>
      <c r="CG40" s="605"/>
      <c r="CH40" s="605"/>
      <c r="CI40" s="605"/>
      <c r="CJ40" s="605"/>
      <c r="CK40" s="605"/>
      <c r="CL40" s="605"/>
      <c r="CM40" s="605"/>
      <c r="CN40" s="605"/>
      <c r="CO40" s="605"/>
      <c r="CP40" s="605"/>
      <c r="CQ40" s="606"/>
      <c r="CR40" s="607">
        <v>224661</v>
      </c>
      <c r="CS40" s="608"/>
      <c r="CT40" s="608"/>
      <c r="CU40" s="608"/>
      <c r="CV40" s="608"/>
      <c r="CW40" s="608"/>
      <c r="CX40" s="608"/>
      <c r="CY40" s="609"/>
      <c r="CZ40" s="612">
        <v>0.5</v>
      </c>
      <c r="DA40" s="638"/>
      <c r="DB40" s="638"/>
      <c r="DC40" s="642"/>
      <c r="DD40" s="616">
        <v>109661</v>
      </c>
      <c r="DE40" s="608"/>
      <c r="DF40" s="608"/>
      <c r="DG40" s="608"/>
      <c r="DH40" s="608"/>
      <c r="DI40" s="608"/>
      <c r="DJ40" s="608"/>
      <c r="DK40" s="609"/>
      <c r="DL40" s="616" t="s">
        <v>232</v>
      </c>
      <c r="DM40" s="608"/>
      <c r="DN40" s="608"/>
      <c r="DO40" s="608"/>
      <c r="DP40" s="608"/>
      <c r="DQ40" s="608"/>
      <c r="DR40" s="608"/>
      <c r="DS40" s="608"/>
      <c r="DT40" s="608"/>
      <c r="DU40" s="608"/>
      <c r="DV40" s="609"/>
      <c r="DW40" s="612" t="s">
        <v>137</v>
      </c>
      <c r="DX40" s="638"/>
      <c r="DY40" s="638"/>
      <c r="DZ40" s="638"/>
      <c r="EA40" s="638"/>
      <c r="EB40" s="638"/>
      <c r="EC40" s="639"/>
    </row>
    <row r="41" spans="2:133" ht="11.25" customHeight="1" x14ac:dyDescent="0.2">
      <c r="B41" s="604" t="s">
        <v>347</v>
      </c>
      <c r="C41" s="605"/>
      <c r="D41" s="605"/>
      <c r="E41" s="605"/>
      <c r="F41" s="605"/>
      <c r="G41" s="605"/>
      <c r="H41" s="605"/>
      <c r="I41" s="605"/>
      <c r="J41" s="605"/>
      <c r="K41" s="605"/>
      <c r="L41" s="605"/>
      <c r="M41" s="605"/>
      <c r="N41" s="605"/>
      <c r="O41" s="605"/>
      <c r="P41" s="605"/>
      <c r="Q41" s="606"/>
      <c r="R41" s="607" t="s">
        <v>232</v>
      </c>
      <c r="S41" s="608"/>
      <c r="T41" s="608"/>
      <c r="U41" s="608"/>
      <c r="V41" s="608"/>
      <c r="W41" s="608"/>
      <c r="X41" s="608"/>
      <c r="Y41" s="609"/>
      <c r="Z41" s="610" t="s">
        <v>137</v>
      </c>
      <c r="AA41" s="610"/>
      <c r="AB41" s="610"/>
      <c r="AC41" s="610"/>
      <c r="AD41" s="611" t="s">
        <v>232</v>
      </c>
      <c r="AE41" s="611"/>
      <c r="AF41" s="611"/>
      <c r="AG41" s="611"/>
      <c r="AH41" s="611"/>
      <c r="AI41" s="611"/>
      <c r="AJ41" s="611"/>
      <c r="AK41" s="611"/>
      <c r="AL41" s="612" t="s">
        <v>137</v>
      </c>
      <c r="AM41" s="613"/>
      <c r="AN41" s="613"/>
      <c r="AO41" s="614"/>
      <c r="AQ41" s="673" t="s">
        <v>348</v>
      </c>
      <c r="AR41" s="674"/>
      <c r="AS41" s="674"/>
      <c r="AT41" s="674"/>
      <c r="AU41" s="674"/>
      <c r="AV41" s="674"/>
      <c r="AW41" s="674"/>
      <c r="AX41" s="674"/>
      <c r="AY41" s="675"/>
      <c r="AZ41" s="607">
        <v>751574</v>
      </c>
      <c r="BA41" s="608"/>
      <c r="BB41" s="608"/>
      <c r="BC41" s="608"/>
      <c r="BD41" s="640"/>
      <c r="BE41" s="640"/>
      <c r="BF41" s="662"/>
      <c r="BG41" s="655"/>
      <c r="BH41" s="656"/>
      <c r="BI41" s="656"/>
      <c r="BJ41" s="656"/>
      <c r="BK41" s="656"/>
      <c r="BL41" s="214"/>
      <c r="BM41" s="605" t="s">
        <v>349</v>
      </c>
      <c r="BN41" s="605"/>
      <c r="BO41" s="605"/>
      <c r="BP41" s="605"/>
      <c r="BQ41" s="605"/>
      <c r="BR41" s="605"/>
      <c r="BS41" s="605"/>
      <c r="BT41" s="605"/>
      <c r="BU41" s="606"/>
      <c r="BV41" s="607">
        <v>1</v>
      </c>
      <c r="BW41" s="608"/>
      <c r="BX41" s="608"/>
      <c r="BY41" s="608"/>
      <c r="BZ41" s="608"/>
      <c r="CA41" s="608"/>
      <c r="CB41" s="617"/>
      <c r="CD41" s="604" t="s">
        <v>350</v>
      </c>
      <c r="CE41" s="605"/>
      <c r="CF41" s="605"/>
      <c r="CG41" s="605"/>
      <c r="CH41" s="605"/>
      <c r="CI41" s="605"/>
      <c r="CJ41" s="605"/>
      <c r="CK41" s="605"/>
      <c r="CL41" s="605"/>
      <c r="CM41" s="605"/>
      <c r="CN41" s="605"/>
      <c r="CO41" s="605"/>
      <c r="CP41" s="605"/>
      <c r="CQ41" s="606"/>
      <c r="CR41" s="607" t="s">
        <v>137</v>
      </c>
      <c r="CS41" s="640"/>
      <c r="CT41" s="640"/>
      <c r="CU41" s="640"/>
      <c r="CV41" s="640"/>
      <c r="CW41" s="640"/>
      <c r="CX41" s="640"/>
      <c r="CY41" s="641"/>
      <c r="CZ41" s="612" t="s">
        <v>232</v>
      </c>
      <c r="DA41" s="638"/>
      <c r="DB41" s="638"/>
      <c r="DC41" s="642"/>
      <c r="DD41" s="616" t="s">
        <v>137</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351</v>
      </c>
      <c r="C42" s="605"/>
      <c r="D42" s="605"/>
      <c r="E42" s="605"/>
      <c r="F42" s="605"/>
      <c r="G42" s="605"/>
      <c r="H42" s="605"/>
      <c r="I42" s="605"/>
      <c r="J42" s="605"/>
      <c r="K42" s="605"/>
      <c r="L42" s="605"/>
      <c r="M42" s="605"/>
      <c r="N42" s="605"/>
      <c r="O42" s="605"/>
      <c r="P42" s="605"/>
      <c r="Q42" s="606"/>
      <c r="R42" s="607" t="s">
        <v>232</v>
      </c>
      <c r="S42" s="608"/>
      <c r="T42" s="608"/>
      <c r="U42" s="608"/>
      <c r="V42" s="608"/>
      <c r="W42" s="608"/>
      <c r="X42" s="608"/>
      <c r="Y42" s="609"/>
      <c r="Z42" s="610" t="s">
        <v>232</v>
      </c>
      <c r="AA42" s="610"/>
      <c r="AB42" s="610"/>
      <c r="AC42" s="610"/>
      <c r="AD42" s="611" t="s">
        <v>232</v>
      </c>
      <c r="AE42" s="611"/>
      <c r="AF42" s="611"/>
      <c r="AG42" s="611"/>
      <c r="AH42" s="611"/>
      <c r="AI42" s="611"/>
      <c r="AJ42" s="611"/>
      <c r="AK42" s="611"/>
      <c r="AL42" s="612" t="s">
        <v>255</v>
      </c>
      <c r="AM42" s="613"/>
      <c r="AN42" s="613"/>
      <c r="AO42" s="614"/>
      <c r="AQ42" s="676" t="s">
        <v>352</v>
      </c>
      <c r="AR42" s="677"/>
      <c r="AS42" s="677"/>
      <c r="AT42" s="677"/>
      <c r="AU42" s="677"/>
      <c r="AV42" s="677"/>
      <c r="AW42" s="677"/>
      <c r="AX42" s="677"/>
      <c r="AY42" s="678"/>
      <c r="AZ42" s="685">
        <v>2777055</v>
      </c>
      <c r="BA42" s="686"/>
      <c r="BB42" s="686"/>
      <c r="BC42" s="686"/>
      <c r="BD42" s="666"/>
      <c r="BE42" s="666"/>
      <c r="BF42" s="668"/>
      <c r="BG42" s="657"/>
      <c r="BH42" s="658"/>
      <c r="BI42" s="658"/>
      <c r="BJ42" s="658"/>
      <c r="BK42" s="658"/>
      <c r="BL42" s="215"/>
      <c r="BM42" s="626" t="s">
        <v>353</v>
      </c>
      <c r="BN42" s="626"/>
      <c r="BO42" s="626"/>
      <c r="BP42" s="626"/>
      <c r="BQ42" s="626"/>
      <c r="BR42" s="626"/>
      <c r="BS42" s="626"/>
      <c r="BT42" s="626"/>
      <c r="BU42" s="627"/>
      <c r="BV42" s="685">
        <v>330</v>
      </c>
      <c r="BW42" s="686"/>
      <c r="BX42" s="686"/>
      <c r="BY42" s="686"/>
      <c r="BZ42" s="686"/>
      <c r="CA42" s="686"/>
      <c r="CB42" s="692"/>
      <c r="CD42" s="604" t="s">
        <v>354</v>
      </c>
      <c r="CE42" s="605"/>
      <c r="CF42" s="605"/>
      <c r="CG42" s="605"/>
      <c r="CH42" s="605"/>
      <c r="CI42" s="605"/>
      <c r="CJ42" s="605"/>
      <c r="CK42" s="605"/>
      <c r="CL42" s="605"/>
      <c r="CM42" s="605"/>
      <c r="CN42" s="605"/>
      <c r="CO42" s="605"/>
      <c r="CP42" s="605"/>
      <c r="CQ42" s="606"/>
      <c r="CR42" s="607">
        <v>4729602</v>
      </c>
      <c r="CS42" s="640"/>
      <c r="CT42" s="640"/>
      <c r="CU42" s="640"/>
      <c r="CV42" s="640"/>
      <c r="CW42" s="640"/>
      <c r="CX42" s="640"/>
      <c r="CY42" s="641"/>
      <c r="CZ42" s="612">
        <v>11.2</v>
      </c>
      <c r="DA42" s="638"/>
      <c r="DB42" s="638"/>
      <c r="DC42" s="642"/>
      <c r="DD42" s="616">
        <v>1088591</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355</v>
      </c>
      <c r="C43" s="605"/>
      <c r="D43" s="605"/>
      <c r="E43" s="605"/>
      <c r="F43" s="605"/>
      <c r="G43" s="605"/>
      <c r="H43" s="605"/>
      <c r="I43" s="605"/>
      <c r="J43" s="605"/>
      <c r="K43" s="605"/>
      <c r="L43" s="605"/>
      <c r="M43" s="605"/>
      <c r="N43" s="605"/>
      <c r="O43" s="605"/>
      <c r="P43" s="605"/>
      <c r="Q43" s="606"/>
      <c r="R43" s="607">
        <v>1767800</v>
      </c>
      <c r="S43" s="608"/>
      <c r="T43" s="608"/>
      <c r="U43" s="608"/>
      <c r="V43" s="608"/>
      <c r="W43" s="608"/>
      <c r="X43" s="608"/>
      <c r="Y43" s="609"/>
      <c r="Z43" s="610">
        <v>3.9</v>
      </c>
      <c r="AA43" s="610"/>
      <c r="AB43" s="610"/>
      <c r="AC43" s="610"/>
      <c r="AD43" s="611" t="s">
        <v>232</v>
      </c>
      <c r="AE43" s="611"/>
      <c r="AF43" s="611"/>
      <c r="AG43" s="611"/>
      <c r="AH43" s="611"/>
      <c r="AI43" s="611"/>
      <c r="AJ43" s="611"/>
      <c r="AK43" s="611"/>
      <c r="AL43" s="612" t="s">
        <v>232</v>
      </c>
      <c r="AM43" s="613"/>
      <c r="AN43" s="613"/>
      <c r="AO43" s="614"/>
      <c r="CD43" s="604" t="s">
        <v>356</v>
      </c>
      <c r="CE43" s="605"/>
      <c r="CF43" s="605"/>
      <c r="CG43" s="605"/>
      <c r="CH43" s="605"/>
      <c r="CI43" s="605"/>
      <c r="CJ43" s="605"/>
      <c r="CK43" s="605"/>
      <c r="CL43" s="605"/>
      <c r="CM43" s="605"/>
      <c r="CN43" s="605"/>
      <c r="CO43" s="605"/>
      <c r="CP43" s="605"/>
      <c r="CQ43" s="606"/>
      <c r="CR43" s="607">
        <v>222063</v>
      </c>
      <c r="CS43" s="640"/>
      <c r="CT43" s="640"/>
      <c r="CU43" s="640"/>
      <c r="CV43" s="640"/>
      <c r="CW43" s="640"/>
      <c r="CX43" s="640"/>
      <c r="CY43" s="641"/>
      <c r="CZ43" s="612">
        <v>0.5</v>
      </c>
      <c r="DA43" s="638"/>
      <c r="DB43" s="638"/>
      <c r="DC43" s="642"/>
      <c r="DD43" s="616">
        <v>222063</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357</v>
      </c>
      <c r="C44" s="626"/>
      <c r="D44" s="626"/>
      <c r="E44" s="626"/>
      <c r="F44" s="626"/>
      <c r="G44" s="626"/>
      <c r="H44" s="626"/>
      <c r="I44" s="626"/>
      <c r="J44" s="626"/>
      <c r="K44" s="626"/>
      <c r="L44" s="626"/>
      <c r="M44" s="626"/>
      <c r="N44" s="626"/>
      <c r="O44" s="626"/>
      <c r="P44" s="626"/>
      <c r="Q44" s="627"/>
      <c r="R44" s="685">
        <v>45167626</v>
      </c>
      <c r="S44" s="686"/>
      <c r="T44" s="686"/>
      <c r="U44" s="686"/>
      <c r="V44" s="686"/>
      <c r="W44" s="686"/>
      <c r="X44" s="686"/>
      <c r="Y44" s="687"/>
      <c r="Z44" s="688">
        <v>100</v>
      </c>
      <c r="AA44" s="688"/>
      <c r="AB44" s="688"/>
      <c r="AC44" s="688"/>
      <c r="AD44" s="689">
        <v>20771842</v>
      </c>
      <c r="AE44" s="689"/>
      <c r="AF44" s="689"/>
      <c r="AG44" s="689"/>
      <c r="AH44" s="689"/>
      <c r="AI44" s="689"/>
      <c r="AJ44" s="689"/>
      <c r="AK44" s="689"/>
      <c r="AL44" s="690">
        <v>100</v>
      </c>
      <c r="AM44" s="667"/>
      <c r="AN44" s="667"/>
      <c r="AO44" s="691"/>
      <c r="CD44" s="643" t="s">
        <v>303</v>
      </c>
      <c r="CE44" s="644"/>
      <c r="CF44" s="604" t="s">
        <v>358</v>
      </c>
      <c r="CG44" s="605"/>
      <c r="CH44" s="605"/>
      <c r="CI44" s="605"/>
      <c r="CJ44" s="605"/>
      <c r="CK44" s="605"/>
      <c r="CL44" s="605"/>
      <c r="CM44" s="605"/>
      <c r="CN44" s="605"/>
      <c r="CO44" s="605"/>
      <c r="CP44" s="605"/>
      <c r="CQ44" s="606"/>
      <c r="CR44" s="607">
        <v>4729602</v>
      </c>
      <c r="CS44" s="608"/>
      <c r="CT44" s="608"/>
      <c r="CU44" s="608"/>
      <c r="CV44" s="608"/>
      <c r="CW44" s="608"/>
      <c r="CX44" s="608"/>
      <c r="CY44" s="609"/>
      <c r="CZ44" s="612">
        <v>11.2</v>
      </c>
      <c r="DA44" s="613"/>
      <c r="DB44" s="613"/>
      <c r="DC44" s="619"/>
      <c r="DD44" s="616">
        <v>1088591</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5"/>
      <c r="CE45" s="646"/>
      <c r="CF45" s="604" t="s">
        <v>359</v>
      </c>
      <c r="CG45" s="605"/>
      <c r="CH45" s="605"/>
      <c r="CI45" s="605"/>
      <c r="CJ45" s="605"/>
      <c r="CK45" s="605"/>
      <c r="CL45" s="605"/>
      <c r="CM45" s="605"/>
      <c r="CN45" s="605"/>
      <c r="CO45" s="605"/>
      <c r="CP45" s="605"/>
      <c r="CQ45" s="606"/>
      <c r="CR45" s="607">
        <v>2233751</v>
      </c>
      <c r="CS45" s="640"/>
      <c r="CT45" s="640"/>
      <c r="CU45" s="640"/>
      <c r="CV45" s="640"/>
      <c r="CW45" s="640"/>
      <c r="CX45" s="640"/>
      <c r="CY45" s="641"/>
      <c r="CZ45" s="612">
        <v>5.3</v>
      </c>
      <c r="DA45" s="638"/>
      <c r="DB45" s="638"/>
      <c r="DC45" s="642"/>
      <c r="DD45" s="616">
        <v>50319</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360</v>
      </c>
      <c r="CD46" s="645"/>
      <c r="CE46" s="646"/>
      <c r="CF46" s="604" t="s">
        <v>361</v>
      </c>
      <c r="CG46" s="605"/>
      <c r="CH46" s="605"/>
      <c r="CI46" s="605"/>
      <c r="CJ46" s="605"/>
      <c r="CK46" s="605"/>
      <c r="CL46" s="605"/>
      <c r="CM46" s="605"/>
      <c r="CN46" s="605"/>
      <c r="CO46" s="605"/>
      <c r="CP46" s="605"/>
      <c r="CQ46" s="606"/>
      <c r="CR46" s="607">
        <v>2211135</v>
      </c>
      <c r="CS46" s="608"/>
      <c r="CT46" s="608"/>
      <c r="CU46" s="608"/>
      <c r="CV46" s="608"/>
      <c r="CW46" s="608"/>
      <c r="CX46" s="608"/>
      <c r="CY46" s="609"/>
      <c r="CZ46" s="612">
        <v>5.3</v>
      </c>
      <c r="DA46" s="613"/>
      <c r="DB46" s="613"/>
      <c r="DC46" s="619"/>
      <c r="DD46" s="616">
        <v>1006300</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362</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5"/>
      <c r="CE47" s="646"/>
      <c r="CF47" s="604" t="s">
        <v>363</v>
      </c>
      <c r="CG47" s="605"/>
      <c r="CH47" s="605"/>
      <c r="CI47" s="605"/>
      <c r="CJ47" s="605"/>
      <c r="CK47" s="605"/>
      <c r="CL47" s="605"/>
      <c r="CM47" s="605"/>
      <c r="CN47" s="605"/>
      <c r="CO47" s="605"/>
      <c r="CP47" s="605"/>
      <c r="CQ47" s="606"/>
      <c r="CR47" s="607" t="s">
        <v>137</v>
      </c>
      <c r="CS47" s="640"/>
      <c r="CT47" s="640"/>
      <c r="CU47" s="640"/>
      <c r="CV47" s="640"/>
      <c r="CW47" s="640"/>
      <c r="CX47" s="640"/>
      <c r="CY47" s="641"/>
      <c r="CZ47" s="612" t="s">
        <v>232</v>
      </c>
      <c r="DA47" s="638"/>
      <c r="DB47" s="638"/>
      <c r="DC47" s="642"/>
      <c r="DD47" s="616" t="s">
        <v>137</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364</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7"/>
      <c r="CE48" s="648"/>
      <c r="CF48" s="604" t="s">
        <v>365</v>
      </c>
      <c r="CG48" s="605"/>
      <c r="CH48" s="605"/>
      <c r="CI48" s="605"/>
      <c r="CJ48" s="605"/>
      <c r="CK48" s="605"/>
      <c r="CL48" s="605"/>
      <c r="CM48" s="605"/>
      <c r="CN48" s="605"/>
      <c r="CO48" s="605"/>
      <c r="CP48" s="605"/>
      <c r="CQ48" s="606"/>
      <c r="CR48" s="607" t="s">
        <v>232</v>
      </c>
      <c r="CS48" s="608"/>
      <c r="CT48" s="608"/>
      <c r="CU48" s="608"/>
      <c r="CV48" s="608"/>
      <c r="CW48" s="608"/>
      <c r="CX48" s="608"/>
      <c r="CY48" s="609"/>
      <c r="CZ48" s="612" t="s">
        <v>137</v>
      </c>
      <c r="DA48" s="613"/>
      <c r="DB48" s="613"/>
      <c r="DC48" s="619"/>
      <c r="DD48" s="616" t="s">
        <v>255</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216"/>
      <c r="CD49" s="625" t="s">
        <v>366</v>
      </c>
      <c r="CE49" s="626"/>
      <c r="CF49" s="626"/>
      <c r="CG49" s="626"/>
      <c r="CH49" s="626"/>
      <c r="CI49" s="626"/>
      <c r="CJ49" s="626"/>
      <c r="CK49" s="626"/>
      <c r="CL49" s="626"/>
      <c r="CM49" s="626"/>
      <c r="CN49" s="626"/>
      <c r="CO49" s="626"/>
      <c r="CP49" s="626"/>
      <c r="CQ49" s="627"/>
      <c r="CR49" s="685">
        <v>42094516</v>
      </c>
      <c r="CS49" s="666"/>
      <c r="CT49" s="666"/>
      <c r="CU49" s="666"/>
      <c r="CV49" s="666"/>
      <c r="CW49" s="666"/>
      <c r="CX49" s="666"/>
      <c r="CY49" s="693"/>
      <c r="CZ49" s="690">
        <v>100</v>
      </c>
      <c r="DA49" s="694"/>
      <c r="DB49" s="694"/>
      <c r="DC49" s="695"/>
      <c r="DD49" s="696">
        <v>25591431</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216"/>
    </row>
  </sheetData>
  <sheetProtection algorithmName="SHA-512" hashValue="uFfAbdCgJESq+2rVNZDVeA3rHhRwTNaiZekhkQg5Fraj8N2CdPZPizpckmDu25plaf4NXgFdfiwuIUWY9RlyIA==" saltValue="LQ21udYrh60cIc1m0lmyL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04" t="s">
        <v>367</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368</v>
      </c>
      <c r="DK2" s="706"/>
      <c r="DL2" s="706"/>
      <c r="DM2" s="706"/>
      <c r="DN2" s="706"/>
      <c r="DO2" s="707"/>
      <c r="DP2" s="219"/>
      <c r="DQ2" s="705" t="s">
        <v>369</v>
      </c>
      <c r="DR2" s="706"/>
      <c r="DS2" s="706"/>
      <c r="DT2" s="706"/>
      <c r="DU2" s="706"/>
      <c r="DV2" s="706"/>
      <c r="DW2" s="706"/>
      <c r="DX2" s="706"/>
      <c r="DY2" s="706"/>
      <c r="DZ2" s="70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08" t="s">
        <v>370</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371</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5"/>
    </row>
    <row r="5" spans="1:131" s="226" customFormat="1" ht="26.25" customHeight="1" x14ac:dyDescent="0.2">
      <c r="A5" s="710" t="s">
        <v>372</v>
      </c>
      <c r="B5" s="711"/>
      <c r="C5" s="711"/>
      <c r="D5" s="711"/>
      <c r="E5" s="711"/>
      <c r="F5" s="711"/>
      <c r="G5" s="711"/>
      <c r="H5" s="711"/>
      <c r="I5" s="711"/>
      <c r="J5" s="711"/>
      <c r="K5" s="711"/>
      <c r="L5" s="711"/>
      <c r="M5" s="711"/>
      <c r="N5" s="711"/>
      <c r="O5" s="711"/>
      <c r="P5" s="712"/>
      <c r="Q5" s="716" t="s">
        <v>373</v>
      </c>
      <c r="R5" s="717"/>
      <c r="S5" s="717"/>
      <c r="T5" s="717"/>
      <c r="U5" s="718"/>
      <c r="V5" s="716" t="s">
        <v>374</v>
      </c>
      <c r="W5" s="717"/>
      <c r="X5" s="717"/>
      <c r="Y5" s="717"/>
      <c r="Z5" s="718"/>
      <c r="AA5" s="716" t="s">
        <v>375</v>
      </c>
      <c r="AB5" s="717"/>
      <c r="AC5" s="717"/>
      <c r="AD5" s="717"/>
      <c r="AE5" s="717"/>
      <c r="AF5" s="722" t="s">
        <v>376</v>
      </c>
      <c r="AG5" s="717"/>
      <c r="AH5" s="717"/>
      <c r="AI5" s="717"/>
      <c r="AJ5" s="723"/>
      <c r="AK5" s="717" t="s">
        <v>377</v>
      </c>
      <c r="AL5" s="717"/>
      <c r="AM5" s="717"/>
      <c r="AN5" s="717"/>
      <c r="AO5" s="718"/>
      <c r="AP5" s="716" t="s">
        <v>378</v>
      </c>
      <c r="AQ5" s="717"/>
      <c r="AR5" s="717"/>
      <c r="AS5" s="717"/>
      <c r="AT5" s="718"/>
      <c r="AU5" s="716" t="s">
        <v>379</v>
      </c>
      <c r="AV5" s="717"/>
      <c r="AW5" s="717"/>
      <c r="AX5" s="717"/>
      <c r="AY5" s="723"/>
      <c r="AZ5" s="223"/>
      <c r="BA5" s="223"/>
      <c r="BB5" s="223"/>
      <c r="BC5" s="223"/>
      <c r="BD5" s="223"/>
      <c r="BE5" s="224"/>
      <c r="BF5" s="224"/>
      <c r="BG5" s="224"/>
      <c r="BH5" s="224"/>
      <c r="BI5" s="224"/>
      <c r="BJ5" s="224"/>
      <c r="BK5" s="224"/>
      <c r="BL5" s="224"/>
      <c r="BM5" s="224"/>
      <c r="BN5" s="224"/>
      <c r="BO5" s="224"/>
      <c r="BP5" s="224"/>
      <c r="BQ5" s="710" t="s">
        <v>380</v>
      </c>
      <c r="BR5" s="711"/>
      <c r="BS5" s="711"/>
      <c r="BT5" s="711"/>
      <c r="BU5" s="711"/>
      <c r="BV5" s="711"/>
      <c r="BW5" s="711"/>
      <c r="BX5" s="711"/>
      <c r="BY5" s="711"/>
      <c r="BZ5" s="711"/>
      <c r="CA5" s="711"/>
      <c r="CB5" s="711"/>
      <c r="CC5" s="711"/>
      <c r="CD5" s="711"/>
      <c r="CE5" s="711"/>
      <c r="CF5" s="711"/>
      <c r="CG5" s="712"/>
      <c r="CH5" s="716" t="s">
        <v>381</v>
      </c>
      <c r="CI5" s="717"/>
      <c r="CJ5" s="717"/>
      <c r="CK5" s="717"/>
      <c r="CL5" s="718"/>
      <c r="CM5" s="716" t="s">
        <v>382</v>
      </c>
      <c r="CN5" s="717"/>
      <c r="CO5" s="717"/>
      <c r="CP5" s="717"/>
      <c r="CQ5" s="718"/>
      <c r="CR5" s="716" t="s">
        <v>383</v>
      </c>
      <c r="CS5" s="717"/>
      <c r="CT5" s="717"/>
      <c r="CU5" s="717"/>
      <c r="CV5" s="718"/>
      <c r="CW5" s="716" t="s">
        <v>384</v>
      </c>
      <c r="CX5" s="717"/>
      <c r="CY5" s="717"/>
      <c r="CZ5" s="717"/>
      <c r="DA5" s="718"/>
      <c r="DB5" s="716" t="s">
        <v>385</v>
      </c>
      <c r="DC5" s="717"/>
      <c r="DD5" s="717"/>
      <c r="DE5" s="717"/>
      <c r="DF5" s="718"/>
      <c r="DG5" s="746" t="s">
        <v>386</v>
      </c>
      <c r="DH5" s="747"/>
      <c r="DI5" s="747"/>
      <c r="DJ5" s="747"/>
      <c r="DK5" s="748"/>
      <c r="DL5" s="746" t="s">
        <v>387</v>
      </c>
      <c r="DM5" s="747"/>
      <c r="DN5" s="747"/>
      <c r="DO5" s="747"/>
      <c r="DP5" s="748"/>
      <c r="DQ5" s="716" t="s">
        <v>388</v>
      </c>
      <c r="DR5" s="717"/>
      <c r="DS5" s="717"/>
      <c r="DT5" s="717"/>
      <c r="DU5" s="718"/>
      <c r="DV5" s="716" t="s">
        <v>379</v>
      </c>
      <c r="DW5" s="717"/>
      <c r="DX5" s="717"/>
      <c r="DY5" s="717"/>
      <c r="DZ5" s="723"/>
      <c r="EA5" s="225"/>
    </row>
    <row r="6" spans="1:131" s="226"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5"/>
    </row>
    <row r="7" spans="1:131" s="226" customFormat="1" ht="26.25" customHeight="1" thickTop="1" x14ac:dyDescent="0.2">
      <c r="A7" s="227">
        <v>1</v>
      </c>
      <c r="B7" s="732" t="s">
        <v>389</v>
      </c>
      <c r="C7" s="733"/>
      <c r="D7" s="733"/>
      <c r="E7" s="733"/>
      <c r="F7" s="733"/>
      <c r="G7" s="733"/>
      <c r="H7" s="733"/>
      <c r="I7" s="733"/>
      <c r="J7" s="733"/>
      <c r="K7" s="733"/>
      <c r="L7" s="733"/>
      <c r="M7" s="733"/>
      <c r="N7" s="733"/>
      <c r="O7" s="733"/>
      <c r="P7" s="734"/>
      <c r="Q7" s="735">
        <v>45232</v>
      </c>
      <c r="R7" s="736"/>
      <c r="S7" s="736"/>
      <c r="T7" s="736"/>
      <c r="U7" s="736"/>
      <c r="V7" s="736">
        <v>42159</v>
      </c>
      <c r="W7" s="736"/>
      <c r="X7" s="736"/>
      <c r="Y7" s="736"/>
      <c r="Z7" s="736"/>
      <c r="AA7" s="736">
        <v>3073</v>
      </c>
      <c r="AB7" s="736"/>
      <c r="AC7" s="736"/>
      <c r="AD7" s="736"/>
      <c r="AE7" s="737"/>
      <c r="AF7" s="738">
        <v>2844</v>
      </c>
      <c r="AG7" s="739"/>
      <c r="AH7" s="739"/>
      <c r="AI7" s="739"/>
      <c r="AJ7" s="740"/>
      <c r="AK7" s="741">
        <v>1906</v>
      </c>
      <c r="AL7" s="742"/>
      <c r="AM7" s="742"/>
      <c r="AN7" s="742"/>
      <c r="AO7" s="742"/>
      <c r="AP7" s="742">
        <v>38147</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7">
        <v>1</v>
      </c>
      <c r="BR7" s="228"/>
      <c r="BS7" s="729" t="s">
        <v>575</v>
      </c>
      <c r="BT7" s="730"/>
      <c r="BU7" s="730"/>
      <c r="BV7" s="730"/>
      <c r="BW7" s="730"/>
      <c r="BX7" s="730"/>
      <c r="BY7" s="730"/>
      <c r="BZ7" s="730"/>
      <c r="CA7" s="730"/>
      <c r="CB7" s="730"/>
      <c r="CC7" s="730"/>
      <c r="CD7" s="730"/>
      <c r="CE7" s="730"/>
      <c r="CF7" s="730"/>
      <c r="CG7" s="745"/>
      <c r="CH7" s="726" t="s">
        <v>576</v>
      </c>
      <c r="CI7" s="727"/>
      <c r="CJ7" s="727"/>
      <c r="CK7" s="727"/>
      <c r="CL7" s="728"/>
      <c r="CM7" s="726" t="s">
        <v>576</v>
      </c>
      <c r="CN7" s="727"/>
      <c r="CO7" s="727"/>
      <c r="CP7" s="727"/>
      <c r="CQ7" s="728"/>
      <c r="CR7" s="726" t="s">
        <v>576</v>
      </c>
      <c r="CS7" s="727"/>
      <c r="CT7" s="727"/>
      <c r="CU7" s="727"/>
      <c r="CV7" s="728"/>
      <c r="CW7" s="726" t="s">
        <v>576</v>
      </c>
      <c r="CX7" s="727"/>
      <c r="CY7" s="727"/>
      <c r="CZ7" s="727"/>
      <c r="DA7" s="728"/>
      <c r="DB7" s="726" t="s">
        <v>576</v>
      </c>
      <c r="DC7" s="727"/>
      <c r="DD7" s="727"/>
      <c r="DE7" s="727"/>
      <c r="DF7" s="728"/>
      <c r="DG7" s="726">
        <v>0</v>
      </c>
      <c r="DH7" s="727"/>
      <c r="DI7" s="727"/>
      <c r="DJ7" s="727"/>
      <c r="DK7" s="728"/>
      <c r="DL7" s="726">
        <v>66</v>
      </c>
      <c r="DM7" s="727"/>
      <c r="DN7" s="727"/>
      <c r="DO7" s="727"/>
      <c r="DP7" s="728"/>
      <c r="DQ7" s="726">
        <v>0</v>
      </c>
      <c r="DR7" s="727"/>
      <c r="DS7" s="727"/>
      <c r="DT7" s="727"/>
      <c r="DU7" s="728"/>
      <c r="DV7" s="729"/>
      <c r="DW7" s="730"/>
      <c r="DX7" s="730"/>
      <c r="DY7" s="730"/>
      <c r="DZ7" s="731"/>
      <c r="EA7" s="225"/>
    </row>
    <row r="8" spans="1:131" s="226" customFormat="1" ht="26.25" customHeight="1" x14ac:dyDescent="0.2">
      <c r="A8" s="229">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29">
        <v>2</v>
      </c>
      <c r="BR8" s="230"/>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5"/>
    </row>
    <row r="9" spans="1:131" s="226" customFormat="1" ht="26.25" customHeight="1" x14ac:dyDescent="0.2">
      <c r="A9" s="229">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29">
        <v>3</v>
      </c>
      <c r="BR9" s="230"/>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5"/>
    </row>
    <row r="10" spans="1:131" s="226" customFormat="1" ht="26.25" customHeight="1" x14ac:dyDescent="0.2">
      <c r="A10" s="229">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29">
        <v>4</v>
      </c>
      <c r="BR10" s="230"/>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5"/>
    </row>
    <row r="11" spans="1:131" s="226" customFormat="1" ht="26.25" customHeight="1" x14ac:dyDescent="0.2">
      <c r="A11" s="229">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29">
        <v>5</v>
      </c>
      <c r="BR11" s="230"/>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5"/>
    </row>
    <row r="12" spans="1:131" s="226" customFormat="1" ht="26.25" customHeight="1" x14ac:dyDescent="0.2">
      <c r="A12" s="229">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29">
        <v>6</v>
      </c>
      <c r="BR12" s="230"/>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5"/>
    </row>
    <row r="13" spans="1:131" s="226" customFormat="1" ht="26.25" customHeight="1" x14ac:dyDescent="0.2">
      <c r="A13" s="229">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29">
        <v>7</v>
      </c>
      <c r="BR13" s="230"/>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5"/>
    </row>
    <row r="14" spans="1:131" s="226" customFormat="1" ht="26.25" customHeight="1" x14ac:dyDescent="0.2">
      <c r="A14" s="229">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29">
        <v>8</v>
      </c>
      <c r="BR14" s="230"/>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5"/>
    </row>
    <row r="15" spans="1:131" s="226" customFormat="1" ht="26.25" customHeight="1" x14ac:dyDescent="0.2">
      <c r="A15" s="229">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29">
        <v>9</v>
      </c>
      <c r="BR15" s="230"/>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5"/>
    </row>
    <row r="16" spans="1:131" s="226" customFormat="1" ht="26.25" customHeight="1" x14ac:dyDescent="0.2">
      <c r="A16" s="229">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29">
        <v>10</v>
      </c>
      <c r="BR16" s="230"/>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5"/>
    </row>
    <row r="17" spans="1:131" s="226" customFormat="1" ht="26.25" customHeight="1" x14ac:dyDescent="0.2">
      <c r="A17" s="229">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29">
        <v>11</v>
      </c>
      <c r="BR17" s="230"/>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5"/>
    </row>
    <row r="18" spans="1:131" s="226" customFormat="1" ht="26.25" customHeight="1" x14ac:dyDescent="0.2">
      <c r="A18" s="229">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29">
        <v>12</v>
      </c>
      <c r="BR18" s="230"/>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5"/>
    </row>
    <row r="19" spans="1:131" s="226" customFormat="1" ht="26.25" customHeight="1" x14ac:dyDescent="0.2">
      <c r="A19" s="229">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29">
        <v>13</v>
      </c>
      <c r="BR19" s="230"/>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5"/>
    </row>
    <row r="20" spans="1:131" s="226" customFormat="1" ht="26.25" customHeight="1" x14ac:dyDescent="0.2">
      <c r="A20" s="229">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29">
        <v>14</v>
      </c>
      <c r="BR20" s="230"/>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5"/>
    </row>
    <row r="21" spans="1:131" s="226" customFormat="1" ht="26.25" customHeight="1" thickBot="1" x14ac:dyDescent="0.25">
      <c r="A21" s="229">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29">
        <v>15</v>
      </c>
      <c r="BR21" s="230"/>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5"/>
    </row>
    <row r="22" spans="1:131" s="226" customFormat="1" ht="26.25" customHeight="1" x14ac:dyDescent="0.2">
      <c r="A22" s="229">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390</v>
      </c>
      <c r="BA22" s="789"/>
      <c r="BB22" s="789"/>
      <c r="BC22" s="789"/>
      <c r="BD22" s="790"/>
      <c r="BE22" s="224"/>
      <c r="BF22" s="224"/>
      <c r="BG22" s="224"/>
      <c r="BH22" s="224"/>
      <c r="BI22" s="224"/>
      <c r="BJ22" s="224"/>
      <c r="BK22" s="224"/>
      <c r="BL22" s="224"/>
      <c r="BM22" s="224"/>
      <c r="BN22" s="224"/>
      <c r="BO22" s="224"/>
      <c r="BP22" s="224"/>
      <c r="BQ22" s="229">
        <v>16</v>
      </c>
      <c r="BR22" s="230"/>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5"/>
    </row>
    <row r="23" spans="1:131" s="226" customFormat="1" ht="26.25" customHeight="1" thickBot="1" x14ac:dyDescent="0.25">
      <c r="A23" s="231" t="s">
        <v>391</v>
      </c>
      <c r="B23" s="772" t="s">
        <v>392</v>
      </c>
      <c r="C23" s="773"/>
      <c r="D23" s="773"/>
      <c r="E23" s="773"/>
      <c r="F23" s="773"/>
      <c r="G23" s="773"/>
      <c r="H23" s="773"/>
      <c r="I23" s="773"/>
      <c r="J23" s="773"/>
      <c r="K23" s="773"/>
      <c r="L23" s="773"/>
      <c r="M23" s="773"/>
      <c r="N23" s="773"/>
      <c r="O23" s="773"/>
      <c r="P23" s="774"/>
      <c r="Q23" s="775">
        <v>45232</v>
      </c>
      <c r="R23" s="776"/>
      <c r="S23" s="776"/>
      <c r="T23" s="776"/>
      <c r="U23" s="776"/>
      <c r="V23" s="776">
        <v>42159</v>
      </c>
      <c r="W23" s="776"/>
      <c r="X23" s="776"/>
      <c r="Y23" s="776"/>
      <c r="Z23" s="776"/>
      <c r="AA23" s="776">
        <v>3073</v>
      </c>
      <c r="AB23" s="776"/>
      <c r="AC23" s="776"/>
      <c r="AD23" s="776"/>
      <c r="AE23" s="777"/>
      <c r="AF23" s="778">
        <v>2844</v>
      </c>
      <c r="AG23" s="776"/>
      <c r="AH23" s="776"/>
      <c r="AI23" s="776"/>
      <c r="AJ23" s="779"/>
      <c r="AK23" s="780"/>
      <c r="AL23" s="781"/>
      <c r="AM23" s="781"/>
      <c r="AN23" s="781"/>
      <c r="AO23" s="781"/>
      <c r="AP23" s="776">
        <v>38147</v>
      </c>
      <c r="AQ23" s="776"/>
      <c r="AR23" s="776"/>
      <c r="AS23" s="776"/>
      <c r="AT23" s="776"/>
      <c r="AU23" s="792"/>
      <c r="AV23" s="792"/>
      <c r="AW23" s="792"/>
      <c r="AX23" s="792"/>
      <c r="AY23" s="793"/>
      <c r="AZ23" s="794" t="s">
        <v>137</v>
      </c>
      <c r="BA23" s="795"/>
      <c r="BB23" s="795"/>
      <c r="BC23" s="795"/>
      <c r="BD23" s="796"/>
      <c r="BE23" s="224"/>
      <c r="BF23" s="224"/>
      <c r="BG23" s="224"/>
      <c r="BH23" s="224"/>
      <c r="BI23" s="224"/>
      <c r="BJ23" s="224"/>
      <c r="BK23" s="224"/>
      <c r="BL23" s="224"/>
      <c r="BM23" s="224"/>
      <c r="BN23" s="224"/>
      <c r="BO23" s="224"/>
      <c r="BP23" s="224"/>
      <c r="BQ23" s="229">
        <v>17</v>
      </c>
      <c r="BR23" s="230"/>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5"/>
    </row>
    <row r="24" spans="1:131" s="226" customFormat="1" ht="26.25" customHeight="1" x14ac:dyDescent="0.2">
      <c r="A24" s="791" t="s">
        <v>393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29">
        <v>18</v>
      </c>
      <c r="BR24" s="230"/>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5"/>
    </row>
    <row r="25" spans="1:131" ht="26.25" customHeight="1" thickBot="1" x14ac:dyDescent="0.25">
      <c r="A25" s="708" t="s">
        <v>394</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2"/>
      <c r="BP25" s="232"/>
      <c r="BQ25" s="229">
        <v>19</v>
      </c>
      <c r="BR25" s="230"/>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x14ac:dyDescent="0.2">
      <c r="A26" s="710" t="s">
        <v>372</v>
      </c>
      <c r="B26" s="711"/>
      <c r="C26" s="711"/>
      <c r="D26" s="711"/>
      <c r="E26" s="711"/>
      <c r="F26" s="711"/>
      <c r="G26" s="711"/>
      <c r="H26" s="711"/>
      <c r="I26" s="711"/>
      <c r="J26" s="711"/>
      <c r="K26" s="711"/>
      <c r="L26" s="711"/>
      <c r="M26" s="711"/>
      <c r="N26" s="711"/>
      <c r="O26" s="711"/>
      <c r="P26" s="712"/>
      <c r="Q26" s="716" t="s">
        <v>395</v>
      </c>
      <c r="R26" s="717"/>
      <c r="S26" s="717"/>
      <c r="T26" s="717"/>
      <c r="U26" s="718"/>
      <c r="V26" s="716" t="s">
        <v>396</v>
      </c>
      <c r="W26" s="717"/>
      <c r="X26" s="717"/>
      <c r="Y26" s="717"/>
      <c r="Z26" s="718"/>
      <c r="AA26" s="716" t="s">
        <v>397</v>
      </c>
      <c r="AB26" s="717"/>
      <c r="AC26" s="717"/>
      <c r="AD26" s="717"/>
      <c r="AE26" s="717"/>
      <c r="AF26" s="797" t="s">
        <v>398</v>
      </c>
      <c r="AG26" s="798"/>
      <c r="AH26" s="798"/>
      <c r="AI26" s="798"/>
      <c r="AJ26" s="799"/>
      <c r="AK26" s="717" t="s">
        <v>399</v>
      </c>
      <c r="AL26" s="717"/>
      <c r="AM26" s="717"/>
      <c r="AN26" s="717"/>
      <c r="AO26" s="718"/>
      <c r="AP26" s="716" t="s">
        <v>400</v>
      </c>
      <c r="AQ26" s="717"/>
      <c r="AR26" s="717"/>
      <c r="AS26" s="717"/>
      <c r="AT26" s="718"/>
      <c r="AU26" s="716" t="s">
        <v>401</v>
      </c>
      <c r="AV26" s="717"/>
      <c r="AW26" s="717"/>
      <c r="AX26" s="717"/>
      <c r="AY26" s="718"/>
      <c r="AZ26" s="716" t="s">
        <v>402</v>
      </c>
      <c r="BA26" s="717"/>
      <c r="BB26" s="717"/>
      <c r="BC26" s="717"/>
      <c r="BD26" s="718"/>
      <c r="BE26" s="716" t="s">
        <v>379</v>
      </c>
      <c r="BF26" s="717"/>
      <c r="BG26" s="717"/>
      <c r="BH26" s="717"/>
      <c r="BI26" s="723"/>
      <c r="BJ26" s="223"/>
      <c r="BK26" s="223"/>
      <c r="BL26" s="223"/>
      <c r="BM26" s="223"/>
      <c r="BN26" s="223"/>
      <c r="BO26" s="232"/>
      <c r="BP26" s="232"/>
      <c r="BQ26" s="229">
        <v>20</v>
      </c>
      <c r="BR26" s="230"/>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2"/>
      <c r="BP27" s="232"/>
      <c r="BQ27" s="229">
        <v>21</v>
      </c>
      <c r="BR27" s="230"/>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x14ac:dyDescent="0.2">
      <c r="A28" s="233">
        <v>1</v>
      </c>
      <c r="B28" s="732" t="s">
        <v>403</v>
      </c>
      <c r="C28" s="733"/>
      <c r="D28" s="733"/>
      <c r="E28" s="733"/>
      <c r="F28" s="733"/>
      <c r="G28" s="733"/>
      <c r="H28" s="733"/>
      <c r="I28" s="733"/>
      <c r="J28" s="733"/>
      <c r="K28" s="733"/>
      <c r="L28" s="733"/>
      <c r="M28" s="733"/>
      <c r="N28" s="733"/>
      <c r="O28" s="733"/>
      <c r="P28" s="734"/>
      <c r="Q28" s="805">
        <v>11010</v>
      </c>
      <c r="R28" s="806"/>
      <c r="S28" s="806"/>
      <c r="T28" s="806"/>
      <c r="U28" s="806"/>
      <c r="V28" s="806">
        <v>10753</v>
      </c>
      <c r="W28" s="806"/>
      <c r="X28" s="806"/>
      <c r="Y28" s="806"/>
      <c r="Z28" s="806"/>
      <c r="AA28" s="806">
        <v>257</v>
      </c>
      <c r="AB28" s="806"/>
      <c r="AC28" s="806"/>
      <c r="AD28" s="806"/>
      <c r="AE28" s="807"/>
      <c r="AF28" s="808">
        <v>257</v>
      </c>
      <c r="AG28" s="806"/>
      <c r="AH28" s="806"/>
      <c r="AI28" s="806"/>
      <c r="AJ28" s="809"/>
      <c r="AK28" s="810">
        <v>991</v>
      </c>
      <c r="AL28" s="811"/>
      <c r="AM28" s="811"/>
      <c r="AN28" s="811"/>
      <c r="AO28" s="811"/>
      <c r="AP28" s="811" t="s">
        <v>504</v>
      </c>
      <c r="AQ28" s="811"/>
      <c r="AR28" s="811"/>
      <c r="AS28" s="811"/>
      <c r="AT28" s="811"/>
      <c r="AU28" s="811" t="s">
        <v>504</v>
      </c>
      <c r="AV28" s="811"/>
      <c r="AW28" s="811"/>
      <c r="AX28" s="811"/>
      <c r="AY28" s="811"/>
      <c r="AZ28" s="812" t="s">
        <v>583</v>
      </c>
      <c r="BA28" s="812"/>
      <c r="BB28" s="812"/>
      <c r="BC28" s="812"/>
      <c r="BD28" s="812"/>
      <c r="BE28" s="803"/>
      <c r="BF28" s="803"/>
      <c r="BG28" s="803"/>
      <c r="BH28" s="803"/>
      <c r="BI28" s="804"/>
      <c r="BJ28" s="223"/>
      <c r="BK28" s="223"/>
      <c r="BL28" s="223"/>
      <c r="BM28" s="223"/>
      <c r="BN28" s="223"/>
      <c r="BO28" s="232"/>
      <c r="BP28" s="232"/>
      <c r="BQ28" s="229">
        <v>22</v>
      </c>
      <c r="BR28" s="230"/>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x14ac:dyDescent="0.2">
      <c r="A29" s="233">
        <v>2</v>
      </c>
      <c r="B29" s="763" t="s">
        <v>404</v>
      </c>
      <c r="C29" s="764"/>
      <c r="D29" s="764"/>
      <c r="E29" s="764"/>
      <c r="F29" s="764"/>
      <c r="G29" s="764"/>
      <c r="H29" s="764"/>
      <c r="I29" s="764"/>
      <c r="J29" s="764"/>
      <c r="K29" s="764"/>
      <c r="L29" s="764"/>
      <c r="M29" s="764"/>
      <c r="N29" s="764"/>
      <c r="O29" s="764"/>
      <c r="P29" s="765"/>
      <c r="Q29" s="766">
        <v>8776</v>
      </c>
      <c r="R29" s="767"/>
      <c r="S29" s="767"/>
      <c r="T29" s="767"/>
      <c r="U29" s="767"/>
      <c r="V29" s="767">
        <v>8599</v>
      </c>
      <c r="W29" s="767"/>
      <c r="X29" s="767"/>
      <c r="Y29" s="767"/>
      <c r="Z29" s="767"/>
      <c r="AA29" s="767">
        <v>177</v>
      </c>
      <c r="AB29" s="767"/>
      <c r="AC29" s="767"/>
      <c r="AD29" s="767"/>
      <c r="AE29" s="768"/>
      <c r="AF29" s="769">
        <v>177</v>
      </c>
      <c r="AG29" s="770"/>
      <c r="AH29" s="770"/>
      <c r="AI29" s="770"/>
      <c r="AJ29" s="771"/>
      <c r="AK29" s="817">
        <v>1491</v>
      </c>
      <c r="AL29" s="813"/>
      <c r="AM29" s="813"/>
      <c r="AN29" s="813"/>
      <c r="AO29" s="813"/>
      <c r="AP29" s="813" t="s">
        <v>504</v>
      </c>
      <c r="AQ29" s="813"/>
      <c r="AR29" s="813"/>
      <c r="AS29" s="813"/>
      <c r="AT29" s="813"/>
      <c r="AU29" s="813" t="s">
        <v>504</v>
      </c>
      <c r="AV29" s="813"/>
      <c r="AW29" s="813"/>
      <c r="AX29" s="813"/>
      <c r="AY29" s="813"/>
      <c r="AZ29" s="814" t="s">
        <v>583</v>
      </c>
      <c r="BA29" s="814"/>
      <c r="BB29" s="814"/>
      <c r="BC29" s="814"/>
      <c r="BD29" s="814"/>
      <c r="BE29" s="815"/>
      <c r="BF29" s="815"/>
      <c r="BG29" s="815"/>
      <c r="BH29" s="815"/>
      <c r="BI29" s="816"/>
      <c r="BJ29" s="223"/>
      <c r="BK29" s="223"/>
      <c r="BL29" s="223"/>
      <c r="BM29" s="223"/>
      <c r="BN29" s="223"/>
      <c r="BO29" s="232"/>
      <c r="BP29" s="232"/>
      <c r="BQ29" s="229">
        <v>23</v>
      </c>
      <c r="BR29" s="230"/>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x14ac:dyDescent="0.2">
      <c r="A30" s="233">
        <v>3</v>
      </c>
      <c r="B30" s="763" t="s">
        <v>405</v>
      </c>
      <c r="C30" s="764"/>
      <c r="D30" s="764"/>
      <c r="E30" s="764"/>
      <c r="F30" s="764"/>
      <c r="G30" s="764"/>
      <c r="H30" s="764"/>
      <c r="I30" s="764"/>
      <c r="J30" s="764"/>
      <c r="K30" s="764"/>
      <c r="L30" s="764"/>
      <c r="M30" s="764"/>
      <c r="N30" s="764"/>
      <c r="O30" s="764"/>
      <c r="P30" s="765"/>
      <c r="Q30" s="766">
        <v>1546</v>
      </c>
      <c r="R30" s="767"/>
      <c r="S30" s="767"/>
      <c r="T30" s="767"/>
      <c r="U30" s="767"/>
      <c r="V30" s="767">
        <v>1533</v>
      </c>
      <c r="W30" s="767"/>
      <c r="X30" s="767"/>
      <c r="Y30" s="767"/>
      <c r="Z30" s="767"/>
      <c r="AA30" s="767">
        <v>13</v>
      </c>
      <c r="AB30" s="767"/>
      <c r="AC30" s="767"/>
      <c r="AD30" s="767"/>
      <c r="AE30" s="768"/>
      <c r="AF30" s="769">
        <v>13</v>
      </c>
      <c r="AG30" s="770"/>
      <c r="AH30" s="770"/>
      <c r="AI30" s="770"/>
      <c r="AJ30" s="771"/>
      <c r="AK30" s="817">
        <v>267</v>
      </c>
      <c r="AL30" s="813"/>
      <c r="AM30" s="813"/>
      <c r="AN30" s="813"/>
      <c r="AO30" s="813"/>
      <c r="AP30" s="813" t="s">
        <v>504</v>
      </c>
      <c r="AQ30" s="813"/>
      <c r="AR30" s="813"/>
      <c r="AS30" s="813"/>
      <c r="AT30" s="813"/>
      <c r="AU30" s="813" t="s">
        <v>504</v>
      </c>
      <c r="AV30" s="813"/>
      <c r="AW30" s="813"/>
      <c r="AX30" s="813"/>
      <c r="AY30" s="813"/>
      <c r="AZ30" s="814" t="s">
        <v>583</v>
      </c>
      <c r="BA30" s="814"/>
      <c r="BB30" s="814"/>
      <c r="BC30" s="814"/>
      <c r="BD30" s="814"/>
      <c r="BE30" s="815"/>
      <c r="BF30" s="815"/>
      <c r="BG30" s="815"/>
      <c r="BH30" s="815"/>
      <c r="BI30" s="816"/>
      <c r="BJ30" s="223"/>
      <c r="BK30" s="223"/>
      <c r="BL30" s="223"/>
      <c r="BM30" s="223"/>
      <c r="BN30" s="223"/>
      <c r="BO30" s="232"/>
      <c r="BP30" s="232"/>
      <c r="BQ30" s="229">
        <v>24</v>
      </c>
      <c r="BR30" s="230"/>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x14ac:dyDescent="0.2">
      <c r="A31" s="233">
        <v>4</v>
      </c>
      <c r="B31" s="763" t="s">
        <v>406</v>
      </c>
      <c r="C31" s="764"/>
      <c r="D31" s="764"/>
      <c r="E31" s="764"/>
      <c r="F31" s="764"/>
      <c r="G31" s="764"/>
      <c r="H31" s="764"/>
      <c r="I31" s="764"/>
      <c r="J31" s="764"/>
      <c r="K31" s="764"/>
      <c r="L31" s="764"/>
      <c r="M31" s="764"/>
      <c r="N31" s="764"/>
      <c r="O31" s="764"/>
      <c r="P31" s="765"/>
      <c r="Q31" s="766">
        <v>1822</v>
      </c>
      <c r="R31" s="767"/>
      <c r="S31" s="767"/>
      <c r="T31" s="767"/>
      <c r="U31" s="767"/>
      <c r="V31" s="767">
        <v>1583</v>
      </c>
      <c r="W31" s="767"/>
      <c r="X31" s="767"/>
      <c r="Y31" s="767"/>
      <c r="Z31" s="767"/>
      <c r="AA31" s="767">
        <v>239</v>
      </c>
      <c r="AB31" s="767"/>
      <c r="AC31" s="767"/>
      <c r="AD31" s="767"/>
      <c r="AE31" s="768"/>
      <c r="AF31" s="769">
        <v>450</v>
      </c>
      <c r="AG31" s="770"/>
      <c r="AH31" s="770"/>
      <c r="AI31" s="770"/>
      <c r="AJ31" s="771"/>
      <c r="AK31" s="817">
        <v>479</v>
      </c>
      <c r="AL31" s="813"/>
      <c r="AM31" s="813"/>
      <c r="AN31" s="813"/>
      <c r="AO31" s="813"/>
      <c r="AP31" s="813">
        <v>6801</v>
      </c>
      <c r="AQ31" s="813"/>
      <c r="AR31" s="813"/>
      <c r="AS31" s="813"/>
      <c r="AT31" s="813"/>
      <c r="AU31" s="813">
        <v>2754</v>
      </c>
      <c r="AV31" s="813"/>
      <c r="AW31" s="813"/>
      <c r="AX31" s="813"/>
      <c r="AY31" s="813"/>
      <c r="AZ31" s="814" t="s">
        <v>504</v>
      </c>
      <c r="BA31" s="814"/>
      <c r="BB31" s="814"/>
      <c r="BC31" s="814"/>
      <c r="BD31" s="814"/>
      <c r="BE31" s="815" t="s">
        <v>407</v>
      </c>
      <c r="BF31" s="815"/>
      <c r="BG31" s="815"/>
      <c r="BH31" s="815"/>
      <c r="BI31" s="816"/>
      <c r="BJ31" s="223"/>
      <c r="BK31" s="223"/>
      <c r="BL31" s="223"/>
      <c r="BM31" s="223"/>
      <c r="BN31" s="223"/>
      <c r="BO31" s="232"/>
      <c r="BP31" s="232"/>
      <c r="BQ31" s="229">
        <v>25</v>
      </c>
      <c r="BR31" s="230"/>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x14ac:dyDescent="0.2">
      <c r="A32" s="233">
        <v>5</v>
      </c>
      <c r="B32" s="763"/>
      <c r="C32" s="764"/>
      <c r="D32" s="764"/>
      <c r="E32" s="764"/>
      <c r="F32" s="764"/>
      <c r="G32" s="764"/>
      <c r="H32" s="764"/>
      <c r="I32" s="764"/>
      <c r="J32" s="764"/>
      <c r="K32" s="764"/>
      <c r="L32" s="764"/>
      <c r="M32" s="764"/>
      <c r="N32" s="764"/>
      <c r="O32" s="764"/>
      <c r="P32" s="765"/>
      <c r="Q32" s="766"/>
      <c r="R32" s="767"/>
      <c r="S32" s="767"/>
      <c r="T32" s="767"/>
      <c r="U32" s="767"/>
      <c r="V32" s="767"/>
      <c r="W32" s="767"/>
      <c r="X32" s="767"/>
      <c r="Y32" s="767"/>
      <c r="Z32" s="767"/>
      <c r="AA32" s="767"/>
      <c r="AB32" s="767"/>
      <c r="AC32" s="767"/>
      <c r="AD32" s="767"/>
      <c r="AE32" s="768"/>
      <c r="AF32" s="769"/>
      <c r="AG32" s="770"/>
      <c r="AH32" s="770"/>
      <c r="AI32" s="770"/>
      <c r="AJ32" s="771"/>
      <c r="AK32" s="817"/>
      <c r="AL32" s="813"/>
      <c r="AM32" s="813"/>
      <c r="AN32" s="813"/>
      <c r="AO32" s="813"/>
      <c r="AP32" s="813"/>
      <c r="AQ32" s="813"/>
      <c r="AR32" s="813"/>
      <c r="AS32" s="813"/>
      <c r="AT32" s="813"/>
      <c r="AU32" s="813"/>
      <c r="AV32" s="813"/>
      <c r="AW32" s="813"/>
      <c r="AX32" s="813"/>
      <c r="AY32" s="813"/>
      <c r="AZ32" s="814"/>
      <c r="BA32" s="814"/>
      <c r="BB32" s="814"/>
      <c r="BC32" s="814"/>
      <c r="BD32" s="814"/>
      <c r="BE32" s="815"/>
      <c r="BF32" s="815"/>
      <c r="BG32" s="815"/>
      <c r="BH32" s="815"/>
      <c r="BI32" s="816"/>
      <c r="BJ32" s="223"/>
      <c r="BK32" s="223"/>
      <c r="BL32" s="223"/>
      <c r="BM32" s="223"/>
      <c r="BN32" s="223"/>
      <c r="BO32" s="232"/>
      <c r="BP32" s="232"/>
      <c r="BQ32" s="229">
        <v>26</v>
      </c>
      <c r="BR32" s="230"/>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x14ac:dyDescent="0.2">
      <c r="A33" s="233">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23"/>
      <c r="BK33" s="223"/>
      <c r="BL33" s="223"/>
      <c r="BM33" s="223"/>
      <c r="BN33" s="223"/>
      <c r="BO33" s="232"/>
      <c r="BP33" s="232"/>
      <c r="BQ33" s="229">
        <v>27</v>
      </c>
      <c r="BR33" s="230"/>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x14ac:dyDescent="0.2">
      <c r="A34" s="233">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23"/>
      <c r="BK34" s="223"/>
      <c r="BL34" s="223"/>
      <c r="BM34" s="223"/>
      <c r="BN34" s="223"/>
      <c r="BO34" s="232"/>
      <c r="BP34" s="232"/>
      <c r="BQ34" s="229">
        <v>28</v>
      </c>
      <c r="BR34" s="230"/>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x14ac:dyDescent="0.2">
      <c r="A35" s="233">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23"/>
      <c r="BK35" s="223"/>
      <c r="BL35" s="223"/>
      <c r="BM35" s="223"/>
      <c r="BN35" s="223"/>
      <c r="BO35" s="232"/>
      <c r="BP35" s="232"/>
      <c r="BQ35" s="229">
        <v>29</v>
      </c>
      <c r="BR35" s="230"/>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x14ac:dyDescent="0.2">
      <c r="A36" s="233">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23"/>
      <c r="BK36" s="223"/>
      <c r="BL36" s="223"/>
      <c r="BM36" s="223"/>
      <c r="BN36" s="223"/>
      <c r="BO36" s="232"/>
      <c r="BP36" s="232"/>
      <c r="BQ36" s="229">
        <v>30</v>
      </c>
      <c r="BR36" s="230"/>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x14ac:dyDescent="0.2">
      <c r="A37" s="233">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23"/>
      <c r="BK37" s="223"/>
      <c r="BL37" s="223"/>
      <c r="BM37" s="223"/>
      <c r="BN37" s="223"/>
      <c r="BO37" s="232"/>
      <c r="BP37" s="232"/>
      <c r="BQ37" s="229">
        <v>31</v>
      </c>
      <c r="BR37" s="230"/>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x14ac:dyDescent="0.2">
      <c r="A38" s="233">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23"/>
      <c r="BK38" s="223"/>
      <c r="BL38" s="223"/>
      <c r="BM38" s="223"/>
      <c r="BN38" s="223"/>
      <c r="BO38" s="232"/>
      <c r="BP38" s="232"/>
      <c r="BQ38" s="229">
        <v>32</v>
      </c>
      <c r="BR38" s="230"/>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x14ac:dyDescent="0.2">
      <c r="A39" s="233">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23"/>
      <c r="BK39" s="223"/>
      <c r="BL39" s="223"/>
      <c r="BM39" s="223"/>
      <c r="BN39" s="223"/>
      <c r="BO39" s="232"/>
      <c r="BP39" s="232"/>
      <c r="BQ39" s="229">
        <v>33</v>
      </c>
      <c r="BR39" s="230"/>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x14ac:dyDescent="0.2">
      <c r="A40" s="229">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23"/>
      <c r="BK40" s="223"/>
      <c r="BL40" s="223"/>
      <c r="BM40" s="223"/>
      <c r="BN40" s="223"/>
      <c r="BO40" s="232"/>
      <c r="BP40" s="232"/>
      <c r="BQ40" s="229">
        <v>34</v>
      </c>
      <c r="BR40" s="230"/>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x14ac:dyDescent="0.2">
      <c r="A41" s="229">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2"/>
      <c r="BP41" s="232"/>
      <c r="BQ41" s="229">
        <v>35</v>
      </c>
      <c r="BR41" s="230"/>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x14ac:dyDescent="0.2">
      <c r="A42" s="229">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2"/>
      <c r="BP42" s="232"/>
      <c r="BQ42" s="229">
        <v>36</v>
      </c>
      <c r="BR42" s="230"/>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x14ac:dyDescent="0.2">
      <c r="A43" s="229">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2"/>
      <c r="BP43" s="232"/>
      <c r="BQ43" s="229">
        <v>37</v>
      </c>
      <c r="BR43" s="230"/>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x14ac:dyDescent="0.2">
      <c r="A44" s="229">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2"/>
      <c r="BP44" s="232"/>
      <c r="BQ44" s="229">
        <v>38</v>
      </c>
      <c r="BR44" s="230"/>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x14ac:dyDescent="0.2">
      <c r="A45" s="229">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2"/>
      <c r="BP45" s="232"/>
      <c r="BQ45" s="229">
        <v>39</v>
      </c>
      <c r="BR45" s="230"/>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x14ac:dyDescent="0.2">
      <c r="A46" s="229">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2"/>
      <c r="BP46" s="232"/>
      <c r="BQ46" s="229">
        <v>40</v>
      </c>
      <c r="BR46" s="230"/>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x14ac:dyDescent="0.2">
      <c r="A47" s="229">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2"/>
      <c r="BP47" s="232"/>
      <c r="BQ47" s="229">
        <v>41</v>
      </c>
      <c r="BR47" s="230"/>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x14ac:dyDescent="0.2">
      <c r="A48" s="229">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2"/>
      <c r="BP48" s="232"/>
      <c r="BQ48" s="229">
        <v>42</v>
      </c>
      <c r="BR48" s="230"/>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x14ac:dyDescent="0.2">
      <c r="A49" s="229">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2"/>
      <c r="BP49" s="232"/>
      <c r="BQ49" s="229">
        <v>43</v>
      </c>
      <c r="BR49" s="230"/>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x14ac:dyDescent="0.2">
      <c r="A50" s="229">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2"/>
      <c r="BP50" s="232"/>
      <c r="BQ50" s="229">
        <v>44</v>
      </c>
      <c r="BR50" s="230"/>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x14ac:dyDescent="0.2">
      <c r="A51" s="229">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2"/>
      <c r="BP51" s="232"/>
      <c r="BQ51" s="229">
        <v>45</v>
      </c>
      <c r="BR51" s="230"/>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x14ac:dyDescent="0.2">
      <c r="A52" s="229">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2"/>
      <c r="BP52" s="232"/>
      <c r="BQ52" s="229">
        <v>46</v>
      </c>
      <c r="BR52" s="230"/>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x14ac:dyDescent="0.2">
      <c r="A53" s="229">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2"/>
      <c r="BP53" s="232"/>
      <c r="BQ53" s="229">
        <v>47</v>
      </c>
      <c r="BR53" s="230"/>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x14ac:dyDescent="0.2">
      <c r="A54" s="229">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2"/>
      <c r="BP54" s="232"/>
      <c r="BQ54" s="229">
        <v>48</v>
      </c>
      <c r="BR54" s="230"/>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x14ac:dyDescent="0.2">
      <c r="A55" s="229">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2"/>
      <c r="BP55" s="232"/>
      <c r="BQ55" s="229">
        <v>49</v>
      </c>
      <c r="BR55" s="230"/>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x14ac:dyDescent="0.2">
      <c r="A56" s="229">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2"/>
      <c r="BP56" s="232"/>
      <c r="BQ56" s="229">
        <v>50</v>
      </c>
      <c r="BR56" s="230"/>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x14ac:dyDescent="0.2">
      <c r="A57" s="229">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2"/>
      <c r="BP57" s="232"/>
      <c r="BQ57" s="229">
        <v>51</v>
      </c>
      <c r="BR57" s="230"/>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x14ac:dyDescent="0.2">
      <c r="A58" s="229">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2"/>
      <c r="BP58" s="232"/>
      <c r="BQ58" s="229">
        <v>52</v>
      </c>
      <c r="BR58" s="230"/>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x14ac:dyDescent="0.2">
      <c r="A59" s="229">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2"/>
      <c r="BP59" s="232"/>
      <c r="BQ59" s="229">
        <v>53</v>
      </c>
      <c r="BR59" s="230"/>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x14ac:dyDescent="0.2">
      <c r="A60" s="229">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2"/>
      <c r="BP60" s="232"/>
      <c r="BQ60" s="229">
        <v>54</v>
      </c>
      <c r="BR60" s="230"/>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x14ac:dyDescent="0.25">
      <c r="A61" s="229">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2"/>
      <c r="BP61" s="232"/>
      <c r="BQ61" s="229">
        <v>55</v>
      </c>
      <c r="BR61" s="230"/>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x14ac:dyDescent="0.2">
      <c r="A62" s="229">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408</v>
      </c>
      <c r="BK62" s="789"/>
      <c r="BL62" s="789"/>
      <c r="BM62" s="789"/>
      <c r="BN62" s="790"/>
      <c r="BO62" s="232"/>
      <c r="BP62" s="232"/>
      <c r="BQ62" s="229">
        <v>56</v>
      </c>
      <c r="BR62" s="230"/>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x14ac:dyDescent="0.25">
      <c r="A63" s="231" t="s">
        <v>391</v>
      </c>
      <c r="B63" s="772" t="s">
        <v>409</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897</v>
      </c>
      <c r="AG63" s="827"/>
      <c r="AH63" s="827"/>
      <c r="AI63" s="827"/>
      <c r="AJ63" s="828"/>
      <c r="AK63" s="829"/>
      <c r="AL63" s="824"/>
      <c r="AM63" s="824"/>
      <c r="AN63" s="824"/>
      <c r="AO63" s="824"/>
      <c r="AP63" s="827">
        <v>6801</v>
      </c>
      <c r="AQ63" s="827"/>
      <c r="AR63" s="827"/>
      <c r="AS63" s="827"/>
      <c r="AT63" s="827"/>
      <c r="AU63" s="827">
        <v>2754</v>
      </c>
      <c r="AV63" s="827"/>
      <c r="AW63" s="827"/>
      <c r="AX63" s="827"/>
      <c r="AY63" s="827"/>
      <c r="AZ63" s="831"/>
      <c r="BA63" s="831"/>
      <c r="BB63" s="831"/>
      <c r="BC63" s="831"/>
      <c r="BD63" s="831"/>
      <c r="BE63" s="832"/>
      <c r="BF63" s="832"/>
      <c r="BG63" s="832"/>
      <c r="BH63" s="832"/>
      <c r="BI63" s="833"/>
      <c r="BJ63" s="834" t="s">
        <v>137</v>
      </c>
      <c r="BK63" s="835"/>
      <c r="BL63" s="835"/>
      <c r="BM63" s="835"/>
      <c r="BN63" s="836"/>
      <c r="BO63" s="232"/>
      <c r="BP63" s="232"/>
      <c r="BQ63" s="229">
        <v>57</v>
      </c>
      <c r="BR63" s="230"/>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x14ac:dyDescent="0.25">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x14ac:dyDescent="0.2">
      <c r="A66" s="710" t="s">
        <v>411</v>
      </c>
      <c r="B66" s="711"/>
      <c r="C66" s="711"/>
      <c r="D66" s="711"/>
      <c r="E66" s="711"/>
      <c r="F66" s="711"/>
      <c r="G66" s="711"/>
      <c r="H66" s="711"/>
      <c r="I66" s="711"/>
      <c r="J66" s="711"/>
      <c r="K66" s="711"/>
      <c r="L66" s="711"/>
      <c r="M66" s="711"/>
      <c r="N66" s="711"/>
      <c r="O66" s="711"/>
      <c r="P66" s="712"/>
      <c r="Q66" s="716" t="s">
        <v>395</v>
      </c>
      <c r="R66" s="717"/>
      <c r="S66" s="717"/>
      <c r="T66" s="717"/>
      <c r="U66" s="718"/>
      <c r="V66" s="716" t="s">
        <v>396</v>
      </c>
      <c r="W66" s="717"/>
      <c r="X66" s="717"/>
      <c r="Y66" s="717"/>
      <c r="Z66" s="718"/>
      <c r="AA66" s="716" t="s">
        <v>412</v>
      </c>
      <c r="AB66" s="717"/>
      <c r="AC66" s="717"/>
      <c r="AD66" s="717"/>
      <c r="AE66" s="718"/>
      <c r="AF66" s="837" t="s">
        <v>398</v>
      </c>
      <c r="AG66" s="798"/>
      <c r="AH66" s="798"/>
      <c r="AI66" s="798"/>
      <c r="AJ66" s="838"/>
      <c r="AK66" s="716" t="s">
        <v>413</v>
      </c>
      <c r="AL66" s="711"/>
      <c r="AM66" s="711"/>
      <c r="AN66" s="711"/>
      <c r="AO66" s="712"/>
      <c r="AP66" s="716" t="s">
        <v>414</v>
      </c>
      <c r="AQ66" s="717"/>
      <c r="AR66" s="717"/>
      <c r="AS66" s="717"/>
      <c r="AT66" s="718"/>
      <c r="AU66" s="716" t="s">
        <v>415</v>
      </c>
      <c r="AV66" s="717"/>
      <c r="AW66" s="717"/>
      <c r="AX66" s="717"/>
      <c r="AY66" s="718"/>
      <c r="AZ66" s="716" t="s">
        <v>379</v>
      </c>
      <c r="BA66" s="717"/>
      <c r="BB66" s="717"/>
      <c r="BC66" s="717"/>
      <c r="BD66" s="723"/>
      <c r="BE66" s="232"/>
      <c r="BF66" s="232"/>
      <c r="BG66" s="232"/>
      <c r="BH66" s="232"/>
      <c r="BI66" s="232"/>
      <c r="BJ66" s="232"/>
      <c r="BK66" s="232"/>
      <c r="BL66" s="232"/>
      <c r="BM66" s="232"/>
      <c r="BN66" s="232"/>
      <c r="BO66" s="232"/>
      <c r="BP66" s="232"/>
      <c r="BQ66" s="229">
        <v>60</v>
      </c>
      <c r="BR66" s="23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2"/>
      <c r="BF67" s="232"/>
      <c r="BG67" s="232"/>
      <c r="BH67" s="232"/>
      <c r="BI67" s="232"/>
      <c r="BJ67" s="232"/>
      <c r="BK67" s="232"/>
      <c r="BL67" s="232"/>
      <c r="BM67" s="232"/>
      <c r="BN67" s="232"/>
      <c r="BO67" s="232"/>
      <c r="BP67" s="232"/>
      <c r="BQ67" s="229">
        <v>61</v>
      </c>
      <c r="BR67" s="23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x14ac:dyDescent="0.2">
      <c r="A68" s="227">
        <v>1</v>
      </c>
      <c r="B68" s="852" t="s">
        <v>567</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504</v>
      </c>
      <c r="AQ68" s="849"/>
      <c r="AR68" s="849"/>
      <c r="AS68" s="849"/>
      <c r="AT68" s="849"/>
      <c r="AU68" s="849" t="s">
        <v>504</v>
      </c>
      <c r="AV68" s="849"/>
      <c r="AW68" s="849"/>
      <c r="AX68" s="849"/>
      <c r="AY68" s="849"/>
      <c r="AZ68" s="850"/>
      <c r="BA68" s="850"/>
      <c r="BB68" s="850"/>
      <c r="BC68" s="850"/>
      <c r="BD68" s="851"/>
      <c r="BE68" s="232"/>
      <c r="BF68" s="232"/>
      <c r="BG68" s="232"/>
      <c r="BH68" s="232"/>
      <c r="BI68" s="232"/>
      <c r="BJ68" s="232"/>
      <c r="BK68" s="232"/>
      <c r="BL68" s="232"/>
      <c r="BM68" s="232"/>
      <c r="BN68" s="232"/>
      <c r="BO68" s="232"/>
      <c r="BP68" s="232"/>
      <c r="BQ68" s="229">
        <v>62</v>
      </c>
      <c r="BR68" s="23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x14ac:dyDescent="0.2">
      <c r="A69" s="229">
        <v>2</v>
      </c>
      <c r="B69" s="856" t="s">
        <v>568</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504</v>
      </c>
      <c r="AL69" s="813"/>
      <c r="AM69" s="813"/>
      <c r="AN69" s="813"/>
      <c r="AO69" s="813"/>
      <c r="AP69" s="813" t="s">
        <v>504</v>
      </c>
      <c r="AQ69" s="813"/>
      <c r="AR69" s="813"/>
      <c r="AS69" s="813"/>
      <c r="AT69" s="813"/>
      <c r="AU69" s="813" t="s">
        <v>504</v>
      </c>
      <c r="AV69" s="813"/>
      <c r="AW69" s="813"/>
      <c r="AX69" s="813"/>
      <c r="AY69" s="813"/>
      <c r="AZ69" s="815"/>
      <c r="BA69" s="815"/>
      <c r="BB69" s="815"/>
      <c r="BC69" s="815"/>
      <c r="BD69" s="816"/>
      <c r="BE69" s="232"/>
      <c r="BF69" s="232"/>
      <c r="BG69" s="232"/>
      <c r="BH69" s="232"/>
      <c r="BI69" s="232"/>
      <c r="BJ69" s="232"/>
      <c r="BK69" s="232"/>
      <c r="BL69" s="232"/>
      <c r="BM69" s="232"/>
      <c r="BN69" s="232"/>
      <c r="BO69" s="232"/>
      <c r="BP69" s="232"/>
      <c r="BQ69" s="229">
        <v>63</v>
      </c>
      <c r="BR69" s="23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x14ac:dyDescent="0.2">
      <c r="A70" s="229">
        <v>3</v>
      </c>
      <c r="B70" s="856" t="s">
        <v>569</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504</v>
      </c>
      <c r="AQ70" s="813"/>
      <c r="AR70" s="813"/>
      <c r="AS70" s="813"/>
      <c r="AT70" s="813"/>
      <c r="AU70" s="813" t="s">
        <v>504</v>
      </c>
      <c r="AV70" s="813"/>
      <c r="AW70" s="813"/>
      <c r="AX70" s="813"/>
      <c r="AY70" s="813"/>
      <c r="AZ70" s="815"/>
      <c r="BA70" s="815"/>
      <c r="BB70" s="815"/>
      <c r="BC70" s="815"/>
      <c r="BD70" s="816"/>
      <c r="BE70" s="232"/>
      <c r="BF70" s="232"/>
      <c r="BG70" s="232"/>
      <c r="BH70" s="232"/>
      <c r="BI70" s="232"/>
      <c r="BJ70" s="232"/>
      <c r="BK70" s="232"/>
      <c r="BL70" s="232"/>
      <c r="BM70" s="232"/>
      <c r="BN70" s="232"/>
      <c r="BO70" s="232"/>
      <c r="BP70" s="232"/>
      <c r="BQ70" s="229">
        <v>64</v>
      </c>
      <c r="BR70" s="23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x14ac:dyDescent="0.2">
      <c r="A71" s="229">
        <v>4</v>
      </c>
      <c r="B71" s="856" t="s">
        <v>570</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504</v>
      </c>
      <c r="AL71" s="813"/>
      <c r="AM71" s="813"/>
      <c r="AN71" s="813"/>
      <c r="AO71" s="813"/>
      <c r="AP71" s="813" t="s">
        <v>504</v>
      </c>
      <c r="AQ71" s="813"/>
      <c r="AR71" s="813"/>
      <c r="AS71" s="813"/>
      <c r="AT71" s="813"/>
      <c r="AU71" s="813" t="s">
        <v>504</v>
      </c>
      <c r="AV71" s="813"/>
      <c r="AW71" s="813"/>
      <c r="AX71" s="813"/>
      <c r="AY71" s="813"/>
      <c r="AZ71" s="815"/>
      <c r="BA71" s="815"/>
      <c r="BB71" s="815"/>
      <c r="BC71" s="815"/>
      <c r="BD71" s="816"/>
      <c r="BE71" s="232"/>
      <c r="BF71" s="232"/>
      <c r="BG71" s="232"/>
      <c r="BH71" s="232"/>
      <c r="BI71" s="232"/>
      <c r="BJ71" s="232"/>
      <c r="BK71" s="232"/>
      <c r="BL71" s="232"/>
      <c r="BM71" s="232"/>
      <c r="BN71" s="232"/>
      <c r="BO71" s="232"/>
      <c r="BP71" s="232"/>
      <c r="BQ71" s="229">
        <v>65</v>
      </c>
      <c r="BR71" s="23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x14ac:dyDescent="0.2">
      <c r="A72" s="229">
        <v>5</v>
      </c>
      <c r="B72" s="856" t="s">
        <v>571</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504</v>
      </c>
      <c r="AQ72" s="813"/>
      <c r="AR72" s="813"/>
      <c r="AS72" s="813"/>
      <c r="AT72" s="813"/>
      <c r="AU72" s="813" t="s">
        <v>504</v>
      </c>
      <c r="AV72" s="813"/>
      <c r="AW72" s="813"/>
      <c r="AX72" s="813"/>
      <c r="AY72" s="813"/>
      <c r="AZ72" s="815"/>
      <c r="BA72" s="815"/>
      <c r="BB72" s="815"/>
      <c r="BC72" s="815"/>
      <c r="BD72" s="816"/>
      <c r="BE72" s="232"/>
      <c r="BF72" s="232"/>
      <c r="BG72" s="232"/>
      <c r="BH72" s="232"/>
      <c r="BI72" s="232"/>
      <c r="BJ72" s="232"/>
      <c r="BK72" s="232"/>
      <c r="BL72" s="232"/>
      <c r="BM72" s="232"/>
      <c r="BN72" s="232"/>
      <c r="BO72" s="232"/>
      <c r="BP72" s="232"/>
      <c r="BQ72" s="229">
        <v>66</v>
      </c>
      <c r="BR72" s="23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x14ac:dyDescent="0.2">
      <c r="A73" s="229">
        <v>6</v>
      </c>
      <c r="B73" s="856" t="s">
        <v>572</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504</v>
      </c>
      <c r="AQ73" s="813"/>
      <c r="AR73" s="813"/>
      <c r="AS73" s="813"/>
      <c r="AT73" s="813"/>
      <c r="AU73" s="813" t="s">
        <v>504</v>
      </c>
      <c r="AV73" s="813"/>
      <c r="AW73" s="813"/>
      <c r="AX73" s="813"/>
      <c r="AY73" s="813"/>
      <c r="AZ73" s="815"/>
      <c r="BA73" s="815"/>
      <c r="BB73" s="815"/>
      <c r="BC73" s="815"/>
      <c r="BD73" s="816"/>
      <c r="BE73" s="232"/>
      <c r="BF73" s="232"/>
      <c r="BG73" s="232"/>
      <c r="BH73" s="232"/>
      <c r="BI73" s="232"/>
      <c r="BJ73" s="232"/>
      <c r="BK73" s="232"/>
      <c r="BL73" s="232"/>
      <c r="BM73" s="232"/>
      <c r="BN73" s="232"/>
      <c r="BO73" s="232"/>
      <c r="BP73" s="232"/>
      <c r="BQ73" s="229">
        <v>67</v>
      </c>
      <c r="BR73" s="23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x14ac:dyDescent="0.2">
      <c r="A74" s="229">
        <v>7</v>
      </c>
      <c r="B74" s="856" t="s">
        <v>573</v>
      </c>
      <c r="C74" s="857"/>
      <c r="D74" s="857"/>
      <c r="E74" s="857"/>
      <c r="F74" s="857"/>
      <c r="G74" s="857"/>
      <c r="H74" s="857"/>
      <c r="I74" s="857"/>
      <c r="J74" s="857"/>
      <c r="K74" s="857"/>
      <c r="L74" s="857"/>
      <c r="M74" s="857"/>
      <c r="N74" s="857"/>
      <c r="O74" s="857"/>
      <c r="P74" s="858"/>
      <c r="Q74" s="859">
        <v>5393</v>
      </c>
      <c r="R74" s="813"/>
      <c r="S74" s="813"/>
      <c r="T74" s="813"/>
      <c r="U74" s="813"/>
      <c r="V74" s="813">
        <v>5156</v>
      </c>
      <c r="W74" s="813"/>
      <c r="X74" s="813"/>
      <c r="Y74" s="813"/>
      <c r="Z74" s="813"/>
      <c r="AA74" s="813">
        <v>237</v>
      </c>
      <c r="AB74" s="813"/>
      <c r="AC74" s="813"/>
      <c r="AD74" s="813"/>
      <c r="AE74" s="813"/>
      <c r="AF74" s="813">
        <v>141</v>
      </c>
      <c r="AG74" s="813"/>
      <c r="AH74" s="813"/>
      <c r="AI74" s="813"/>
      <c r="AJ74" s="813"/>
      <c r="AK74" s="813">
        <v>55</v>
      </c>
      <c r="AL74" s="813"/>
      <c r="AM74" s="813"/>
      <c r="AN74" s="813"/>
      <c r="AO74" s="813"/>
      <c r="AP74" s="813">
        <v>1986</v>
      </c>
      <c r="AQ74" s="813"/>
      <c r="AR74" s="813"/>
      <c r="AS74" s="813"/>
      <c r="AT74" s="813"/>
      <c r="AU74" s="813" t="s">
        <v>504</v>
      </c>
      <c r="AV74" s="813"/>
      <c r="AW74" s="813"/>
      <c r="AX74" s="813"/>
      <c r="AY74" s="813"/>
      <c r="AZ74" s="815"/>
      <c r="BA74" s="815"/>
      <c r="BB74" s="815"/>
      <c r="BC74" s="815"/>
      <c r="BD74" s="816"/>
      <c r="BE74" s="232"/>
      <c r="BF74" s="232"/>
      <c r="BG74" s="232"/>
      <c r="BH74" s="232"/>
      <c r="BI74" s="232"/>
      <c r="BJ74" s="232"/>
      <c r="BK74" s="232"/>
      <c r="BL74" s="232"/>
      <c r="BM74" s="232"/>
      <c r="BN74" s="232"/>
      <c r="BO74" s="232"/>
      <c r="BP74" s="232"/>
      <c r="BQ74" s="229">
        <v>68</v>
      </c>
      <c r="BR74" s="23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x14ac:dyDescent="0.2">
      <c r="A75" s="229">
        <v>8</v>
      </c>
      <c r="B75" s="856" t="s">
        <v>574</v>
      </c>
      <c r="C75" s="857"/>
      <c r="D75" s="857"/>
      <c r="E75" s="857"/>
      <c r="F75" s="857"/>
      <c r="G75" s="857"/>
      <c r="H75" s="857"/>
      <c r="I75" s="857"/>
      <c r="J75" s="857"/>
      <c r="K75" s="857"/>
      <c r="L75" s="857"/>
      <c r="M75" s="857"/>
      <c r="N75" s="857"/>
      <c r="O75" s="857"/>
      <c r="P75" s="858"/>
      <c r="Q75" s="860">
        <v>2379</v>
      </c>
      <c r="R75" s="861"/>
      <c r="S75" s="861"/>
      <c r="T75" s="861"/>
      <c r="U75" s="817"/>
      <c r="V75" s="862">
        <v>2051</v>
      </c>
      <c r="W75" s="861"/>
      <c r="X75" s="861"/>
      <c r="Y75" s="861"/>
      <c r="Z75" s="817"/>
      <c r="AA75" s="862">
        <v>328</v>
      </c>
      <c r="AB75" s="861"/>
      <c r="AC75" s="861"/>
      <c r="AD75" s="861"/>
      <c r="AE75" s="817"/>
      <c r="AF75" s="862">
        <v>322</v>
      </c>
      <c r="AG75" s="861"/>
      <c r="AH75" s="861"/>
      <c r="AI75" s="861"/>
      <c r="AJ75" s="817"/>
      <c r="AK75" s="862">
        <v>17</v>
      </c>
      <c r="AL75" s="861"/>
      <c r="AM75" s="861"/>
      <c r="AN75" s="861"/>
      <c r="AO75" s="817"/>
      <c r="AP75" s="862">
        <v>8658</v>
      </c>
      <c r="AQ75" s="861"/>
      <c r="AR75" s="861"/>
      <c r="AS75" s="861"/>
      <c r="AT75" s="817"/>
      <c r="AU75" s="862" t="s">
        <v>504</v>
      </c>
      <c r="AV75" s="861"/>
      <c r="AW75" s="861"/>
      <c r="AX75" s="861"/>
      <c r="AY75" s="817"/>
      <c r="AZ75" s="815"/>
      <c r="BA75" s="815"/>
      <c r="BB75" s="815"/>
      <c r="BC75" s="815"/>
      <c r="BD75" s="816"/>
      <c r="BE75" s="232"/>
      <c r="BF75" s="232"/>
      <c r="BG75" s="232"/>
      <c r="BH75" s="232"/>
      <c r="BI75" s="232"/>
      <c r="BJ75" s="232"/>
      <c r="BK75" s="232"/>
      <c r="BL75" s="232"/>
      <c r="BM75" s="232"/>
      <c r="BN75" s="232"/>
      <c r="BO75" s="232"/>
      <c r="BP75" s="232"/>
      <c r="BQ75" s="229">
        <v>69</v>
      </c>
      <c r="BR75" s="23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x14ac:dyDescent="0.2">
      <c r="A76" s="229">
        <v>9</v>
      </c>
      <c r="B76" s="856"/>
      <c r="C76" s="857"/>
      <c r="D76" s="857"/>
      <c r="E76" s="857"/>
      <c r="F76" s="857"/>
      <c r="G76" s="857"/>
      <c r="H76" s="857"/>
      <c r="I76" s="857"/>
      <c r="J76" s="857"/>
      <c r="K76" s="857"/>
      <c r="L76" s="857"/>
      <c r="M76" s="857"/>
      <c r="N76" s="857"/>
      <c r="O76" s="857"/>
      <c r="P76" s="858"/>
      <c r="Q76" s="860"/>
      <c r="R76" s="861"/>
      <c r="S76" s="861"/>
      <c r="T76" s="861"/>
      <c r="U76" s="817"/>
      <c r="V76" s="862"/>
      <c r="W76" s="861"/>
      <c r="X76" s="861"/>
      <c r="Y76" s="861"/>
      <c r="Z76" s="817"/>
      <c r="AA76" s="862"/>
      <c r="AB76" s="861"/>
      <c r="AC76" s="861"/>
      <c r="AD76" s="861"/>
      <c r="AE76" s="817"/>
      <c r="AF76" s="862"/>
      <c r="AG76" s="861"/>
      <c r="AH76" s="861"/>
      <c r="AI76" s="861"/>
      <c r="AJ76" s="817"/>
      <c r="AK76" s="862"/>
      <c r="AL76" s="861"/>
      <c r="AM76" s="861"/>
      <c r="AN76" s="861"/>
      <c r="AO76" s="817"/>
      <c r="AP76" s="862"/>
      <c r="AQ76" s="861"/>
      <c r="AR76" s="861"/>
      <c r="AS76" s="861"/>
      <c r="AT76" s="817"/>
      <c r="AU76" s="862"/>
      <c r="AV76" s="861"/>
      <c r="AW76" s="861"/>
      <c r="AX76" s="861"/>
      <c r="AY76" s="817"/>
      <c r="AZ76" s="815"/>
      <c r="BA76" s="815"/>
      <c r="BB76" s="815"/>
      <c r="BC76" s="815"/>
      <c r="BD76" s="816"/>
      <c r="BE76" s="232"/>
      <c r="BF76" s="232"/>
      <c r="BG76" s="232"/>
      <c r="BH76" s="232"/>
      <c r="BI76" s="232"/>
      <c r="BJ76" s="232"/>
      <c r="BK76" s="232"/>
      <c r="BL76" s="232"/>
      <c r="BM76" s="232"/>
      <c r="BN76" s="232"/>
      <c r="BO76" s="232"/>
      <c r="BP76" s="232"/>
      <c r="BQ76" s="229">
        <v>70</v>
      </c>
      <c r="BR76" s="23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x14ac:dyDescent="0.2">
      <c r="A77" s="229">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32"/>
      <c r="BF77" s="232"/>
      <c r="BG77" s="232"/>
      <c r="BH77" s="232"/>
      <c r="BI77" s="232"/>
      <c r="BJ77" s="232"/>
      <c r="BK77" s="232"/>
      <c r="BL77" s="232"/>
      <c r="BM77" s="232"/>
      <c r="BN77" s="232"/>
      <c r="BO77" s="232"/>
      <c r="BP77" s="232"/>
      <c r="BQ77" s="229">
        <v>71</v>
      </c>
      <c r="BR77" s="23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x14ac:dyDescent="0.2">
      <c r="A78" s="229">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2"/>
      <c r="BF78" s="232"/>
      <c r="BG78" s="232"/>
      <c r="BH78" s="232"/>
      <c r="BI78" s="232"/>
      <c r="BJ78" s="221"/>
      <c r="BK78" s="221"/>
      <c r="BL78" s="221"/>
      <c r="BM78" s="221"/>
      <c r="BN78" s="221"/>
      <c r="BO78" s="232"/>
      <c r="BP78" s="232"/>
      <c r="BQ78" s="229">
        <v>72</v>
      </c>
      <c r="BR78" s="23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x14ac:dyDescent="0.2">
      <c r="A79" s="229">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2"/>
      <c r="BF79" s="232"/>
      <c r="BG79" s="232"/>
      <c r="BH79" s="232"/>
      <c r="BI79" s="232"/>
      <c r="BJ79" s="221"/>
      <c r="BK79" s="221"/>
      <c r="BL79" s="221"/>
      <c r="BM79" s="221"/>
      <c r="BN79" s="221"/>
      <c r="BO79" s="232"/>
      <c r="BP79" s="232"/>
      <c r="BQ79" s="229">
        <v>73</v>
      </c>
      <c r="BR79" s="23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x14ac:dyDescent="0.2">
      <c r="A80" s="229">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2"/>
      <c r="BF80" s="232"/>
      <c r="BG80" s="232"/>
      <c r="BH80" s="232"/>
      <c r="BI80" s="232"/>
      <c r="BJ80" s="232"/>
      <c r="BK80" s="232"/>
      <c r="BL80" s="232"/>
      <c r="BM80" s="232"/>
      <c r="BN80" s="232"/>
      <c r="BO80" s="232"/>
      <c r="BP80" s="232"/>
      <c r="BQ80" s="229">
        <v>74</v>
      </c>
      <c r="BR80" s="23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x14ac:dyDescent="0.2">
      <c r="A81" s="229">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2"/>
      <c r="BF81" s="232"/>
      <c r="BG81" s="232"/>
      <c r="BH81" s="232"/>
      <c r="BI81" s="232"/>
      <c r="BJ81" s="232"/>
      <c r="BK81" s="232"/>
      <c r="BL81" s="232"/>
      <c r="BM81" s="232"/>
      <c r="BN81" s="232"/>
      <c r="BO81" s="232"/>
      <c r="BP81" s="232"/>
      <c r="BQ81" s="229">
        <v>75</v>
      </c>
      <c r="BR81" s="23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x14ac:dyDescent="0.2">
      <c r="A82" s="229">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2"/>
      <c r="BF82" s="232"/>
      <c r="BG82" s="232"/>
      <c r="BH82" s="232"/>
      <c r="BI82" s="232"/>
      <c r="BJ82" s="232"/>
      <c r="BK82" s="232"/>
      <c r="BL82" s="232"/>
      <c r="BM82" s="232"/>
      <c r="BN82" s="232"/>
      <c r="BO82" s="232"/>
      <c r="BP82" s="232"/>
      <c r="BQ82" s="229">
        <v>76</v>
      </c>
      <c r="BR82" s="23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x14ac:dyDescent="0.2">
      <c r="A83" s="229">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2"/>
      <c r="BF83" s="232"/>
      <c r="BG83" s="232"/>
      <c r="BH83" s="232"/>
      <c r="BI83" s="232"/>
      <c r="BJ83" s="232"/>
      <c r="BK83" s="232"/>
      <c r="BL83" s="232"/>
      <c r="BM83" s="232"/>
      <c r="BN83" s="232"/>
      <c r="BO83" s="232"/>
      <c r="BP83" s="232"/>
      <c r="BQ83" s="229">
        <v>77</v>
      </c>
      <c r="BR83" s="23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x14ac:dyDescent="0.2">
      <c r="A84" s="229">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2"/>
      <c r="BF84" s="232"/>
      <c r="BG84" s="232"/>
      <c r="BH84" s="232"/>
      <c r="BI84" s="232"/>
      <c r="BJ84" s="232"/>
      <c r="BK84" s="232"/>
      <c r="BL84" s="232"/>
      <c r="BM84" s="232"/>
      <c r="BN84" s="232"/>
      <c r="BO84" s="232"/>
      <c r="BP84" s="232"/>
      <c r="BQ84" s="229">
        <v>78</v>
      </c>
      <c r="BR84" s="23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x14ac:dyDescent="0.2">
      <c r="A85" s="229">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2"/>
      <c r="BF85" s="232"/>
      <c r="BG85" s="232"/>
      <c r="BH85" s="232"/>
      <c r="BI85" s="232"/>
      <c r="BJ85" s="232"/>
      <c r="BK85" s="232"/>
      <c r="BL85" s="232"/>
      <c r="BM85" s="232"/>
      <c r="BN85" s="232"/>
      <c r="BO85" s="232"/>
      <c r="BP85" s="232"/>
      <c r="BQ85" s="229">
        <v>79</v>
      </c>
      <c r="BR85" s="23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x14ac:dyDescent="0.2">
      <c r="A86" s="229">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2"/>
      <c r="BF86" s="232"/>
      <c r="BG86" s="232"/>
      <c r="BH86" s="232"/>
      <c r="BI86" s="232"/>
      <c r="BJ86" s="232"/>
      <c r="BK86" s="232"/>
      <c r="BL86" s="232"/>
      <c r="BM86" s="232"/>
      <c r="BN86" s="232"/>
      <c r="BO86" s="232"/>
      <c r="BP86" s="232"/>
      <c r="BQ86" s="229">
        <v>80</v>
      </c>
      <c r="BR86" s="23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x14ac:dyDescent="0.2">
      <c r="A87" s="23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2"/>
      <c r="BF87" s="232"/>
      <c r="BG87" s="232"/>
      <c r="BH87" s="232"/>
      <c r="BI87" s="232"/>
      <c r="BJ87" s="232"/>
      <c r="BK87" s="232"/>
      <c r="BL87" s="232"/>
      <c r="BM87" s="232"/>
      <c r="BN87" s="232"/>
      <c r="BO87" s="232"/>
      <c r="BP87" s="232"/>
      <c r="BQ87" s="229">
        <v>81</v>
      </c>
      <c r="BR87" s="23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x14ac:dyDescent="0.25">
      <c r="A88" s="231" t="s">
        <v>391</v>
      </c>
      <c r="B88" s="772" t="s">
        <v>416</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17058</v>
      </c>
      <c r="AG88" s="827"/>
      <c r="AH88" s="827"/>
      <c r="AI88" s="827"/>
      <c r="AJ88" s="827"/>
      <c r="AK88" s="824"/>
      <c r="AL88" s="824"/>
      <c r="AM88" s="824"/>
      <c r="AN88" s="824"/>
      <c r="AO88" s="824"/>
      <c r="AP88" s="827">
        <v>10644</v>
      </c>
      <c r="AQ88" s="827"/>
      <c r="AR88" s="827"/>
      <c r="AS88" s="827"/>
      <c r="AT88" s="827"/>
      <c r="AU88" s="827" t="s">
        <v>583</v>
      </c>
      <c r="AV88" s="827"/>
      <c r="AW88" s="827"/>
      <c r="AX88" s="827"/>
      <c r="AY88" s="827"/>
      <c r="AZ88" s="832"/>
      <c r="BA88" s="832"/>
      <c r="BB88" s="832"/>
      <c r="BC88" s="832"/>
      <c r="BD88" s="833"/>
      <c r="BE88" s="232"/>
      <c r="BF88" s="232"/>
      <c r="BG88" s="232"/>
      <c r="BH88" s="232"/>
      <c r="BI88" s="232"/>
      <c r="BJ88" s="232"/>
      <c r="BK88" s="232"/>
      <c r="BL88" s="232"/>
      <c r="BM88" s="232"/>
      <c r="BN88" s="232"/>
      <c r="BO88" s="232"/>
      <c r="BP88" s="232"/>
      <c r="BQ88" s="229">
        <v>82</v>
      </c>
      <c r="BR88" s="23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772" t="s">
        <v>417</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t="s">
        <v>583</v>
      </c>
      <c r="CS102" s="835"/>
      <c r="CT102" s="835"/>
      <c r="CU102" s="835"/>
      <c r="CV102" s="874"/>
      <c r="CW102" s="873" t="s">
        <v>583</v>
      </c>
      <c r="CX102" s="835"/>
      <c r="CY102" s="835"/>
      <c r="CZ102" s="835"/>
      <c r="DA102" s="874"/>
      <c r="DB102" s="873" t="s">
        <v>583</v>
      </c>
      <c r="DC102" s="835"/>
      <c r="DD102" s="835"/>
      <c r="DE102" s="835"/>
      <c r="DF102" s="874"/>
      <c r="DG102" s="873">
        <v>0</v>
      </c>
      <c r="DH102" s="835"/>
      <c r="DI102" s="835"/>
      <c r="DJ102" s="835"/>
      <c r="DK102" s="874"/>
      <c r="DL102" s="873">
        <v>66</v>
      </c>
      <c r="DM102" s="835"/>
      <c r="DN102" s="835"/>
      <c r="DO102" s="835"/>
      <c r="DP102" s="874"/>
      <c r="DQ102" s="873">
        <v>0</v>
      </c>
      <c r="DR102" s="835"/>
      <c r="DS102" s="835"/>
      <c r="DT102" s="835"/>
      <c r="DU102" s="874"/>
      <c r="DV102" s="772"/>
      <c r="DW102" s="773"/>
      <c r="DX102" s="773"/>
      <c r="DY102" s="773"/>
      <c r="DZ102" s="897"/>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8" t="s">
        <v>418</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99" t="s">
        <v>419</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00" t="s">
        <v>422</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423</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x14ac:dyDescent="0.2">
      <c r="A109" s="895" t="s">
        <v>424</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425</v>
      </c>
      <c r="AB109" s="876"/>
      <c r="AC109" s="876"/>
      <c r="AD109" s="876"/>
      <c r="AE109" s="877"/>
      <c r="AF109" s="875" t="s">
        <v>426</v>
      </c>
      <c r="AG109" s="876"/>
      <c r="AH109" s="876"/>
      <c r="AI109" s="876"/>
      <c r="AJ109" s="877"/>
      <c r="AK109" s="875" t="s">
        <v>306</v>
      </c>
      <c r="AL109" s="876"/>
      <c r="AM109" s="876"/>
      <c r="AN109" s="876"/>
      <c r="AO109" s="877"/>
      <c r="AP109" s="875" t="s">
        <v>427</v>
      </c>
      <c r="AQ109" s="876"/>
      <c r="AR109" s="876"/>
      <c r="AS109" s="876"/>
      <c r="AT109" s="878"/>
      <c r="AU109" s="895" t="s">
        <v>424</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425</v>
      </c>
      <c r="BR109" s="876"/>
      <c r="BS109" s="876"/>
      <c r="BT109" s="876"/>
      <c r="BU109" s="877"/>
      <c r="BV109" s="875" t="s">
        <v>426</v>
      </c>
      <c r="BW109" s="876"/>
      <c r="BX109" s="876"/>
      <c r="BY109" s="876"/>
      <c r="BZ109" s="877"/>
      <c r="CA109" s="875" t="s">
        <v>306</v>
      </c>
      <c r="CB109" s="876"/>
      <c r="CC109" s="876"/>
      <c r="CD109" s="876"/>
      <c r="CE109" s="877"/>
      <c r="CF109" s="896" t="s">
        <v>427</v>
      </c>
      <c r="CG109" s="896"/>
      <c r="CH109" s="896"/>
      <c r="CI109" s="896"/>
      <c r="CJ109" s="896"/>
      <c r="CK109" s="875" t="s">
        <v>428</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425</v>
      </c>
      <c r="DH109" s="876"/>
      <c r="DI109" s="876"/>
      <c r="DJ109" s="876"/>
      <c r="DK109" s="877"/>
      <c r="DL109" s="875" t="s">
        <v>426</v>
      </c>
      <c r="DM109" s="876"/>
      <c r="DN109" s="876"/>
      <c r="DO109" s="876"/>
      <c r="DP109" s="877"/>
      <c r="DQ109" s="875" t="s">
        <v>306</v>
      </c>
      <c r="DR109" s="876"/>
      <c r="DS109" s="876"/>
      <c r="DT109" s="876"/>
      <c r="DU109" s="877"/>
      <c r="DV109" s="875" t="s">
        <v>427</v>
      </c>
      <c r="DW109" s="876"/>
      <c r="DX109" s="876"/>
      <c r="DY109" s="876"/>
      <c r="DZ109" s="878"/>
    </row>
    <row r="110" spans="1:131" s="221" customFormat="1" ht="26.25" customHeight="1" x14ac:dyDescent="0.2">
      <c r="A110" s="879" t="s">
        <v>429</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3281102</v>
      </c>
      <c r="AB110" s="883"/>
      <c r="AC110" s="883"/>
      <c r="AD110" s="883"/>
      <c r="AE110" s="884"/>
      <c r="AF110" s="885">
        <v>3446223</v>
      </c>
      <c r="AG110" s="883"/>
      <c r="AH110" s="883"/>
      <c r="AI110" s="883"/>
      <c r="AJ110" s="884"/>
      <c r="AK110" s="885">
        <v>3633651</v>
      </c>
      <c r="AL110" s="883"/>
      <c r="AM110" s="883"/>
      <c r="AN110" s="883"/>
      <c r="AO110" s="884"/>
      <c r="AP110" s="886">
        <v>19</v>
      </c>
      <c r="AQ110" s="887"/>
      <c r="AR110" s="887"/>
      <c r="AS110" s="887"/>
      <c r="AT110" s="888"/>
      <c r="AU110" s="889" t="s">
        <v>73</v>
      </c>
      <c r="AV110" s="890"/>
      <c r="AW110" s="890"/>
      <c r="AX110" s="890"/>
      <c r="AY110" s="890"/>
      <c r="AZ110" s="912" t="s">
        <v>430</v>
      </c>
      <c r="BA110" s="880"/>
      <c r="BB110" s="880"/>
      <c r="BC110" s="880"/>
      <c r="BD110" s="880"/>
      <c r="BE110" s="880"/>
      <c r="BF110" s="880"/>
      <c r="BG110" s="880"/>
      <c r="BH110" s="880"/>
      <c r="BI110" s="880"/>
      <c r="BJ110" s="880"/>
      <c r="BK110" s="880"/>
      <c r="BL110" s="880"/>
      <c r="BM110" s="880"/>
      <c r="BN110" s="880"/>
      <c r="BO110" s="880"/>
      <c r="BP110" s="881"/>
      <c r="BQ110" s="913">
        <v>37667308</v>
      </c>
      <c r="BR110" s="914"/>
      <c r="BS110" s="914"/>
      <c r="BT110" s="914"/>
      <c r="BU110" s="914"/>
      <c r="BV110" s="914">
        <v>37637580</v>
      </c>
      <c r="BW110" s="914"/>
      <c r="BX110" s="914"/>
      <c r="BY110" s="914"/>
      <c r="BZ110" s="914"/>
      <c r="CA110" s="914">
        <v>38146598</v>
      </c>
      <c r="CB110" s="914"/>
      <c r="CC110" s="914"/>
      <c r="CD110" s="914"/>
      <c r="CE110" s="914"/>
      <c r="CF110" s="927">
        <v>199.3</v>
      </c>
      <c r="CG110" s="928"/>
      <c r="CH110" s="928"/>
      <c r="CI110" s="928"/>
      <c r="CJ110" s="928"/>
      <c r="CK110" s="929" t="s">
        <v>431</v>
      </c>
      <c r="CL110" s="930"/>
      <c r="CM110" s="912" t="s">
        <v>432</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526854</v>
      </c>
      <c r="DH110" s="914"/>
      <c r="DI110" s="914"/>
      <c r="DJ110" s="914"/>
      <c r="DK110" s="914"/>
      <c r="DL110" s="914">
        <v>473749</v>
      </c>
      <c r="DM110" s="914"/>
      <c r="DN110" s="914"/>
      <c r="DO110" s="914"/>
      <c r="DP110" s="914"/>
      <c r="DQ110" s="914">
        <v>448917</v>
      </c>
      <c r="DR110" s="914"/>
      <c r="DS110" s="914"/>
      <c r="DT110" s="914"/>
      <c r="DU110" s="914"/>
      <c r="DV110" s="915">
        <v>2.2999999999999998</v>
      </c>
      <c r="DW110" s="915"/>
      <c r="DX110" s="915"/>
      <c r="DY110" s="915"/>
      <c r="DZ110" s="916"/>
    </row>
    <row r="111" spans="1:131" s="221" customFormat="1" ht="26.25" customHeight="1" x14ac:dyDescent="0.2">
      <c r="A111" s="917" t="s">
        <v>433</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137</v>
      </c>
      <c r="AB111" s="921"/>
      <c r="AC111" s="921"/>
      <c r="AD111" s="921"/>
      <c r="AE111" s="922"/>
      <c r="AF111" s="923" t="s">
        <v>434</v>
      </c>
      <c r="AG111" s="921"/>
      <c r="AH111" s="921"/>
      <c r="AI111" s="921"/>
      <c r="AJ111" s="922"/>
      <c r="AK111" s="923" t="s">
        <v>137</v>
      </c>
      <c r="AL111" s="921"/>
      <c r="AM111" s="921"/>
      <c r="AN111" s="921"/>
      <c r="AO111" s="922"/>
      <c r="AP111" s="924" t="s">
        <v>434</v>
      </c>
      <c r="AQ111" s="925"/>
      <c r="AR111" s="925"/>
      <c r="AS111" s="925"/>
      <c r="AT111" s="926"/>
      <c r="AU111" s="891"/>
      <c r="AV111" s="892"/>
      <c r="AW111" s="892"/>
      <c r="AX111" s="892"/>
      <c r="AY111" s="892"/>
      <c r="AZ111" s="905" t="s">
        <v>435</v>
      </c>
      <c r="BA111" s="906"/>
      <c r="BB111" s="906"/>
      <c r="BC111" s="906"/>
      <c r="BD111" s="906"/>
      <c r="BE111" s="906"/>
      <c r="BF111" s="906"/>
      <c r="BG111" s="906"/>
      <c r="BH111" s="906"/>
      <c r="BI111" s="906"/>
      <c r="BJ111" s="906"/>
      <c r="BK111" s="906"/>
      <c r="BL111" s="906"/>
      <c r="BM111" s="906"/>
      <c r="BN111" s="906"/>
      <c r="BO111" s="906"/>
      <c r="BP111" s="907"/>
      <c r="BQ111" s="908">
        <v>1164425</v>
      </c>
      <c r="BR111" s="909"/>
      <c r="BS111" s="909"/>
      <c r="BT111" s="909"/>
      <c r="BU111" s="909"/>
      <c r="BV111" s="909">
        <v>918422</v>
      </c>
      <c r="BW111" s="909"/>
      <c r="BX111" s="909"/>
      <c r="BY111" s="909"/>
      <c r="BZ111" s="909"/>
      <c r="CA111" s="909">
        <v>566595</v>
      </c>
      <c r="CB111" s="909"/>
      <c r="CC111" s="909"/>
      <c r="CD111" s="909"/>
      <c r="CE111" s="909"/>
      <c r="CF111" s="903">
        <v>3</v>
      </c>
      <c r="CG111" s="904"/>
      <c r="CH111" s="904"/>
      <c r="CI111" s="904"/>
      <c r="CJ111" s="904"/>
      <c r="CK111" s="931"/>
      <c r="CL111" s="932"/>
      <c r="CM111" s="905" t="s">
        <v>436</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434</v>
      </c>
      <c r="DH111" s="909"/>
      <c r="DI111" s="909"/>
      <c r="DJ111" s="909"/>
      <c r="DK111" s="909"/>
      <c r="DL111" s="909" t="s">
        <v>137</v>
      </c>
      <c r="DM111" s="909"/>
      <c r="DN111" s="909"/>
      <c r="DO111" s="909"/>
      <c r="DP111" s="909"/>
      <c r="DQ111" s="909" t="s">
        <v>137</v>
      </c>
      <c r="DR111" s="909"/>
      <c r="DS111" s="909"/>
      <c r="DT111" s="909"/>
      <c r="DU111" s="909"/>
      <c r="DV111" s="910" t="s">
        <v>137</v>
      </c>
      <c r="DW111" s="910"/>
      <c r="DX111" s="910"/>
      <c r="DY111" s="910"/>
      <c r="DZ111" s="911"/>
    </row>
    <row r="112" spans="1:131" s="221" customFormat="1" ht="26.25" customHeight="1" x14ac:dyDescent="0.2">
      <c r="A112" s="935" t="s">
        <v>437</v>
      </c>
      <c r="B112" s="936"/>
      <c r="C112" s="906" t="s">
        <v>438</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137</v>
      </c>
      <c r="AB112" s="942"/>
      <c r="AC112" s="942"/>
      <c r="AD112" s="942"/>
      <c r="AE112" s="943"/>
      <c r="AF112" s="944" t="s">
        <v>137</v>
      </c>
      <c r="AG112" s="942"/>
      <c r="AH112" s="942"/>
      <c r="AI112" s="942"/>
      <c r="AJ112" s="943"/>
      <c r="AK112" s="944" t="s">
        <v>137</v>
      </c>
      <c r="AL112" s="942"/>
      <c r="AM112" s="942"/>
      <c r="AN112" s="942"/>
      <c r="AO112" s="943"/>
      <c r="AP112" s="945" t="s">
        <v>137</v>
      </c>
      <c r="AQ112" s="946"/>
      <c r="AR112" s="946"/>
      <c r="AS112" s="946"/>
      <c r="AT112" s="947"/>
      <c r="AU112" s="891"/>
      <c r="AV112" s="892"/>
      <c r="AW112" s="892"/>
      <c r="AX112" s="892"/>
      <c r="AY112" s="892"/>
      <c r="AZ112" s="905" t="s">
        <v>439</v>
      </c>
      <c r="BA112" s="906"/>
      <c r="BB112" s="906"/>
      <c r="BC112" s="906"/>
      <c r="BD112" s="906"/>
      <c r="BE112" s="906"/>
      <c r="BF112" s="906"/>
      <c r="BG112" s="906"/>
      <c r="BH112" s="906"/>
      <c r="BI112" s="906"/>
      <c r="BJ112" s="906"/>
      <c r="BK112" s="906"/>
      <c r="BL112" s="906"/>
      <c r="BM112" s="906"/>
      <c r="BN112" s="906"/>
      <c r="BO112" s="906"/>
      <c r="BP112" s="907"/>
      <c r="BQ112" s="908">
        <v>4171847</v>
      </c>
      <c r="BR112" s="909"/>
      <c r="BS112" s="909"/>
      <c r="BT112" s="909"/>
      <c r="BU112" s="909"/>
      <c r="BV112" s="909">
        <v>3008374</v>
      </c>
      <c r="BW112" s="909"/>
      <c r="BX112" s="909"/>
      <c r="BY112" s="909"/>
      <c r="BZ112" s="909"/>
      <c r="CA112" s="909">
        <v>2754242</v>
      </c>
      <c r="CB112" s="909"/>
      <c r="CC112" s="909"/>
      <c r="CD112" s="909"/>
      <c r="CE112" s="909"/>
      <c r="CF112" s="903">
        <v>14.4</v>
      </c>
      <c r="CG112" s="904"/>
      <c r="CH112" s="904"/>
      <c r="CI112" s="904"/>
      <c r="CJ112" s="904"/>
      <c r="CK112" s="931"/>
      <c r="CL112" s="932"/>
      <c r="CM112" s="905" t="s">
        <v>440</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137</v>
      </c>
      <c r="DH112" s="909"/>
      <c r="DI112" s="909"/>
      <c r="DJ112" s="909"/>
      <c r="DK112" s="909"/>
      <c r="DL112" s="909">
        <v>52870</v>
      </c>
      <c r="DM112" s="909"/>
      <c r="DN112" s="909"/>
      <c r="DO112" s="909"/>
      <c r="DP112" s="909"/>
      <c r="DQ112" s="909">
        <v>52870</v>
      </c>
      <c r="DR112" s="909"/>
      <c r="DS112" s="909"/>
      <c r="DT112" s="909"/>
      <c r="DU112" s="909"/>
      <c r="DV112" s="910">
        <v>0.3</v>
      </c>
      <c r="DW112" s="910"/>
      <c r="DX112" s="910"/>
      <c r="DY112" s="910"/>
      <c r="DZ112" s="911"/>
    </row>
    <row r="113" spans="1:130" s="221" customFormat="1" ht="26.25" customHeight="1" x14ac:dyDescent="0.2">
      <c r="A113" s="937"/>
      <c r="B113" s="938"/>
      <c r="C113" s="906" t="s">
        <v>441</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412383</v>
      </c>
      <c r="AB113" s="921"/>
      <c r="AC113" s="921"/>
      <c r="AD113" s="921"/>
      <c r="AE113" s="922"/>
      <c r="AF113" s="923">
        <v>242954</v>
      </c>
      <c r="AG113" s="921"/>
      <c r="AH113" s="921"/>
      <c r="AI113" s="921"/>
      <c r="AJ113" s="922"/>
      <c r="AK113" s="923">
        <v>238411</v>
      </c>
      <c r="AL113" s="921"/>
      <c r="AM113" s="921"/>
      <c r="AN113" s="921"/>
      <c r="AO113" s="922"/>
      <c r="AP113" s="924">
        <v>1.2</v>
      </c>
      <c r="AQ113" s="925"/>
      <c r="AR113" s="925"/>
      <c r="AS113" s="925"/>
      <c r="AT113" s="926"/>
      <c r="AU113" s="891"/>
      <c r="AV113" s="892"/>
      <c r="AW113" s="892"/>
      <c r="AX113" s="892"/>
      <c r="AY113" s="892"/>
      <c r="AZ113" s="905" t="s">
        <v>442</v>
      </c>
      <c r="BA113" s="906"/>
      <c r="BB113" s="906"/>
      <c r="BC113" s="906"/>
      <c r="BD113" s="906"/>
      <c r="BE113" s="906"/>
      <c r="BF113" s="906"/>
      <c r="BG113" s="906"/>
      <c r="BH113" s="906"/>
      <c r="BI113" s="906"/>
      <c r="BJ113" s="906"/>
      <c r="BK113" s="906"/>
      <c r="BL113" s="906"/>
      <c r="BM113" s="906"/>
      <c r="BN113" s="906"/>
      <c r="BO113" s="906"/>
      <c r="BP113" s="907"/>
      <c r="BQ113" s="908">
        <v>1766461</v>
      </c>
      <c r="BR113" s="909"/>
      <c r="BS113" s="909"/>
      <c r="BT113" s="909"/>
      <c r="BU113" s="909"/>
      <c r="BV113" s="909">
        <v>1712678</v>
      </c>
      <c r="BW113" s="909"/>
      <c r="BX113" s="909"/>
      <c r="BY113" s="909"/>
      <c r="BZ113" s="909"/>
      <c r="CA113" s="909">
        <v>2448424</v>
      </c>
      <c r="CB113" s="909"/>
      <c r="CC113" s="909"/>
      <c r="CD113" s="909"/>
      <c r="CE113" s="909"/>
      <c r="CF113" s="903">
        <v>12.8</v>
      </c>
      <c r="CG113" s="904"/>
      <c r="CH113" s="904"/>
      <c r="CI113" s="904"/>
      <c r="CJ113" s="904"/>
      <c r="CK113" s="931"/>
      <c r="CL113" s="932"/>
      <c r="CM113" s="905" t="s">
        <v>443</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137</v>
      </c>
      <c r="DH113" s="942"/>
      <c r="DI113" s="942"/>
      <c r="DJ113" s="942"/>
      <c r="DK113" s="943"/>
      <c r="DL113" s="944" t="s">
        <v>137</v>
      </c>
      <c r="DM113" s="942"/>
      <c r="DN113" s="942"/>
      <c r="DO113" s="942"/>
      <c r="DP113" s="943"/>
      <c r="DQ113" s="944" t="s">
        <v>434</v>
      </c>
      <c r="DR113" s="942"/>
      <c r="DS113" s="942"/>
      <c r="DT113" s="942"/>
      <c r="DU113" s="943"/>
      <c r="DV113" s="945" t="s">
        <v>137</v>
      </c>
      <c r="DW113" s="946"/>
      <c r="DX113" s="946"/>
      <c r="DY113" s="946"/>
      <c r="DZ113" s="947"/>
    </row>
    <row r="114" spans="1:130" s="221" customFormat="1" ht="26.25" customHeight="1" x14ac:dyDescent="0.2">
      <c r="A114" s="937"/>
      <c r="B114" s="938"/>
      <c r="C114" s="906" t="s">
        <v>444</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103303</v>
      </c>
      <c r="AB114" s="942"/>
      <c r="AC114" s="942"/>
      <c r="AD114" s="942"/>
      <c r="AE114" s="943"/>
      <c r="AF114" s="944">
        <v>122951</v>
      </c>
      <c r="AG114" s="942"/>
      <c r="AH114" s="942"/>
      <c r="AI114" s="942"/>
      <c r="AJ114" s="943"/>
      <c r="AK114" s="944">
        <v>146764</v>
      </c>
      <c r="AL114" s="942"/>
      <c r="AM114" s="942"/>
      <c r="AN114" s="942"/>
      <c r="AO114" s="943"/>
      <c r="AP114" s="945">
        <v>0.8</v>
      </c>
      <c r="AQ114" s="946"/>
      <c r="AR114" s="946"/>
      <c r="AS114" s="946"/>
      <c r="AT114" s="947"/>
      <c r="AU114" s="891"/>
      <c r="AV114" s="892"/>
      <c r="AW114" s="892"/>
      <c r="AX114" s="892"/>
      <c r="AY114" s="892"/>
      <c r="AZ114" s="905" t="s">
        <v>445</v>
      </c>
      <c r="BA114" s="906"/>
      <c r="BB114" s="906"/>
      <c r="BC114" s="906"/>
      <c r="BD114" s="906"/>
      <c r="BE114" s="906"/>
      <c r="BF114" s="906"/>
      <c r="BG114" s="906"/>
      <c r="BH114" s="906"/>
      <c r="BI114" s="906"/>
      <c r="BJ114" s="906"/>
      <c r="BK114" s="906"/>
      <c r="BL114" s="906"/>
      <c r="BM114" s="906"/>
      <c r="BN114" s="906"/>
      <c r="BO114" s="906"/>
      <c r="BP114" s="907"/>
      <c r="BQ114" s="908">
        <v>2906483</v>
      </c>
      <c r="BR114" s="909"/>
      <c r="BS114" s="909"/>
      <c r="BT114" s="909"/>
      <c r="BU114" s="909"/>
      <c r="BV114" s="909">
        <v>3105811</v>
      </c>
      <c r="BW114" s="909"/>
      <c r="BX114" s="909"/>
      <c r="BY114" s="909"/>
      <c r="BZ114" s="909"/>
      <c r="CA114" s="909">
        <v>3315107</v>
      </c>
      <c r="CB114" s="909"/>
      <c r="CC114" s="909"/>
      <c r="CD114" s="909"/>
      <c r="CE114" s="909"/>
      <c r="CF114" s="903">
        <v>17.3</v>
      </c>
      <c r="CG114" s="904"/>
      <c r="CH114" s="904"/>
      <c r="CI114" s="904"/>
      <c r="CJ114" s="904"/>
      <c r="CK114" s="931"/>
      <c r="CL114" s="932"/>
      <c r="CM114" s="905" t="s">
        <v>446</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137</v>
      </c>
      <c r="DH114" s="942"/>
      <c r="DI114" s="942"/>
      <c r="DJ114" s="942"/>
      <c r="DK114" s="943"/>
      <c r="DL114" s="944" t="s">
        <v>137</v>
      </c>
      <c r="DM114" s="942"/>
      <c r="DN114" s="942"/>
      <c r="DO114" s="942"/>
      <c r="DP114" s="943"/>
      <c r="DQ114" s="944" t="s">
        <v>137</v>
      </c>
      <c r="DR114" s="942"/>
      <c r="DS114" s="942"/>
      <c r="DT114" s="942"/>
      <c r="DU114" s="943"/>
      <c r="DV114" s="945" t="s">
        <v>137</v>
      </c>
      <c r="DW114" s="946"/>
      <c r="DX114" s="946"/>
      <c r="DY114" s="946"/>
      <c r="DZ114" s="947"/>
    </row>
    <row r="115" spans="1:130" s="221" customFormat="1" ht="26.25" customHeight="1" x14ac:dyDescent="0.2">
      <c r="A115" s="937"/>
      <c r="B115" s="938"/>
      <c r="C115" s="906" t="s">
        <v>447</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64984</v>
      </c>
      <c r="AB115" s="921"/>
      <c r="AC115" s="921"/>
      <c r="AD115" s="921"/>
      <c r="AE115" s="922"/>
      <c r="AF115" s="923">
        <v>64924</v>
      </c>
      <c r="AG115" s="921"/>
      <c r="AH115" s="921"/>
      <c r="AI115" s="921"/>
      <c r="AJ115" s="922"/>
      <c r="AK115" s="923">
        <v>64866</v>
      </c>
      <c r="AL115" s="921"/>
      <c r="AM115" s="921"/>
      <c r="AN115" s="921"/>
      <c r="AO115" s="922"/>
      <c r="AP115" s="924">
        <v>0.3</v>
      </c>
      <c r="AQ115" s="925"/>
      <c r="AR115" s="925"/>
      <c r="AS115" s="925"/>
      <c r="AT115" s="926"/>
      <c r="AU115" s="891"/>
      <c r="AV115" s="892"/>
      <c r="AW115" s="892"/>
      <c r="AX115" s="892"/>
      <c r="AY115" s="892"/>
      <c r="AZ115" s="905" t="s">
        <v>448</v>
      </c>
      <c r="BA115" s="906"/>
      <c r="BB115" s="906"/>
      <c r="BC115" s="906"/>
      <c r="BD115" s="906"/>
      <c r="BE115" s="906"/>
      <c r="BF115" s="906"/>
      <c r="BG115" s="906"/>
      <c r="BH115" s="906"/>
      <c r="BI115" s="906"/>
      <c r="BJ115" s="906"/>
      <c r="BK115" s="906"/>
      <c r="BL115" s="906"/>
      <c r="BM115" s="906"/>
      <c r="BN115" s="906"/>
      <c r="BO115" s="906"/>
      <c r="BP115" s="907"/>
      <c r="BQ115" s="908" t="s">
        <v>137</v>
      </c>
      <c r="BR115" s="909"/>
      <c r="BS115" s="909"/>
      <c r="BT115" s="909"/>
      <c r="BU115" s="909"/>
      <c r="BV115" s="909" t="s">
        <v>137</v>
      </c>
      <c r="BW115" s="909"/>
      <c r="BX115" s="909"/>
      <c r="BY115" s="909"/>
      <c r="BZ115" s="909"/>
      <c r="CA115" s="909" t="s">
        <v>137</v>
      </c>
      <c r="CB115" s="909"/>
      <c r="CC115" s="909"/>
      <c r="CD115" s="909"/>
      <c r="CE115" s="909"/>
      <c r="CF115" s="903" t="s">
        <v>137</v>
      </c>
      <c r="CG115" s="904"/>
      <c r="CH115" s="904"/>
      <c r="CI115" s="904"/>
      <c r="CJ115" s="904"/>
      <c r="CK115" s="931"/>
      <c r="CL115" s="932"/>
      <c r="CM115" s="905" t="s">
        <v>449</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v>637571</v>
      </c>
      <c r="DH115" s="942"/>
      <c r="DI115" s="942"/>
      <c r="DJ115" s="942"/>
      <c r="DK115" s="943"/>
      <c r="DL115" s="944">
        <v>391803</v>
      </c>
      <c r="DM115" s="942"/>
      <c r="DN115" s="942"/>
      <c r="DO115" s="942"/>
      <c r="DP115" s="943"/>
      <c r="DQ115" s="944">
        <v>64808</v>
      </c>
      <c r="DR115" s="942"/>
      <c r="DS115" s="942"/>
      <c r="DT115" s="942"/>
      <c r="DU115" s="943"/>
      <c r="DV115" s="945">
        <v>0.3</v>
      </c>
      <c r="DW115" s="946"/>
      <c r="DX115" s="946"/>
      <c r="DY115" s="946"/>
      <c r="DZ115" s="947"/>
    </row>
    <row r="116" spans="1:130" s="221" customFormat="1" ht="26.25" customHeight="1" x14ac:dyDescent="0.2">
      <c r="A116" s="939"/>
      <c r="B116" s="940"/>
      <c r="C116" s="948" t="s">
        <v>450</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137</v>
      </c>
      <c r="AB116" s="942"/>
      <c r="AC116" s="942"/>
      <c r="AD116" s="942"/>
      <c r="AE116" s="943"/>
      <c r="AF116" s="944" t="s">
        <v>137</v>
      </c>
      <c r="AG116" s="942"/>
      <c r="AH116" s="942"/>
      <c r="AI116" s="942"/>
      <c r="AJ116" s="943"/>
      <c r="AK116" s="944" t="s">
        <v>137</v>
      </c>
      <c r="AL116" s="942"/>
      <c r="AM116" s="942"/>
      <c r="AN116" s="942"/>
      <c r="AO116" s="943"/>
      <c r="AP116" s="945" t="s">
        <v>137</v>
      </c>
      <c r="AQ116" s="946"/>
      <c r="AR116" s="946"/>
      <c r="AS116" s="946"/>
      <c r="AT116" s="947"/>
      <c r="AU116" s="891"/>
      <c r="AV116" s="892"/>
      <c r="AW116" s="892"/>
      <c r="AX116" s="892"/>
      <c r="AY116" s="892"/>
      <c r="AZ116" s="950" t="s">
        <v>451</v>
      </c>
      <c r="BA116" s="951"/>
      <c r="BB116" s="951"/>
      <c r="BC116" s="951"/>
      <c r="BD116" s="951"/>
      <c r="BE116" s="951"/>
      <c r="BF116" s="951"/>
      <c r="BG116" s="951"/>
      <c r="BH116" s="951"/>
      <c r="BI116" s="951"/>
      <c r="BJ116" s="951"/>
      <c r="BK116" s="951"/>
      <c r="BL116" s="951"/>
      <c r="BM116" s="951"/>
      <c r="BN116" s="951"/>
      <c r="BO116" s="951"/>
      <c r="BP116" s="952"/>
      <c r="BQ116" s="908" t="s">
        <v>137</v>
      </c>
      <c r="BR116" s="909"/>
      <c r="BS116" s="909"/>
      <c r="BT116" s="909"/>
      <c r="BU116" s="909"/>
      <c r="BV116" s="909" t="s">
        <v>137</v>
      </c>
      <c r="BW116" s="909"/>
      <c r="BX116" s="909"/>
      <c r="BY116" s="909"/>
      <c r="BZ116" s="909"/>
      <c r="CA116" s="909" t="s">
        <v>137</v>
      </c>
      <c r="CB116" s="909"/>
      <c r="CC116" s="909"/>
      <c r="CD116" s="909"/>
      <c r="CE116" s="909"/>
      <c r="CF116" s="903" t="s">
        <v>137</v>
      </c>
      <c r="CG116" s="904"/>
      <c r="CH116" s="904"/>
      <c r="CI116" s="904"/>
      <c r="CJ116" s="904"/>
      <c r="CK116" s="931"/>
      <c r="CL116" s="932"/>
      <c r="CM116" s="905" t="s">
        <v>452</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137</v>
      </c>
      <c r="DH116" s="942"/>
      <c r="DI116" s="942"/>
      <c r="DJ116" s="942"/>
      <c r="DK116" s="943"/>
      <c r="DL116" s="944" t="s">
        <v>137</v>
      </c>
      <c r="DM116" s="942"/>
      <c r="DN116" s="942"/>
      <c r="DO116" s="942"/>
      <c r="DP116" s="943"/>
      <c r="DQ116" s="944" t="s">
        <v>137</v>
      </c>
      <c r="DR116" s="942"/>
      <c r="DS116" s="942"/>
      <c r="DT116" s="942"/>
      <c r="DU116" s="943"/>
      <c r="DV116" s="945" t="s">
        <v>137</v>
      </c>
      <c r="DW116" s="946"/>
      <c r="DX116" s="946"/>
      <c r="DY116" s="946"/>
      <c r="DZ116" s="947"/>
    </row>
    <row r="117" spans="1:130" s="221" customFormat="1" ht="26.25" customHeight="1" x14ac:dyDescent="0.2">
      <c r="A117" s="895" t="s">
        <v>187</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453</v>
      </c>
      <c r="Z117" s="877"/>
      <c r="AA117" s="961">
        <v>3861772</v>
      </c>
      <c r="AB117" s="962"/>
      <c r="AC117" s="962"/>
      <c r="AD117" s="962"/>
      <c r="AE117" s="963"/>
      <c r="AF117" s="964">
        <v>3877052</v>
      </c>
      <c r="AG117" s="962"/>
      <c r="AH117" s="962"/>
      <c r="AI117" s="962"/>
      <c r="AJ117" s="963"/>
      <c r="AK117" s="964">
        <v>4083692</v>
      </c>
      <c r="AL117" s="962"/>
      <c r="AM117" s="962"/>
      <c r="AN117" s="962"/>
      <c r="AO117" s="963"/>
      <c r="AP117" s="965"/>
      <c r="AQ117" s="966"/>
      <c r="AR117" s="966"/>
      <c r="AS117" s="966"/>
      <c r="AT117" s="967"/>
      <c r="AU117" s="891"/>
      <c r="AV117" s="892"/>
      <c r="AW117" s="892"/>
      <c r="AX117" s="892"/>
      <c r="AY117" s="892"/>
      <c r="AZ117" s="957" t="s">
        <v>454</v>
      </c>
      <c r="BA117" s="958"/>
      <c r="BB117" s="958"/>
      <c r="BC117" s="958"/>
      <c r="BD117" s="958"/>
      <c r="BE117" s="958"/>
      <c r="BF117" s="958"/>
      <c r="BG117" s="958"/>
      <c r="BH117" s="958"/>
      <c r="BI117" s="958"/>
      <c r="BJ117" s="958"/>
      <c r="BK117" s="958"/>
      <c r="BL117" s="958"/>
      <c r="BM117" s="958"/>
      <c r="BN117" s="958"/>
      <c r="BO117" s="958"/>
      <c r="BP117" s="959"/>
      <c r="BQ117" s="908" t="s">
        <v>434</v>
      </c>
      <c r="BR117" s="909"/>
      <c r="BS117" s="909"/>
      <c r="BT117" s="909"/>
      <c r="BU117" s="909"/>
      <c r="BV117" s="909" t="s">
        <v>434</v>
      </c>
      <c r="BW117" s="909"/>
      <c r="BX117" s="909"/>
      <c r="BY117" s="909"/>
      <c r="BZ117" s="909"/>
      <c r="CA117" s="909" t="s">
        <v>434</v>
      </c>
      <c r="CB117" s="909"/>
      <c r="CC117" s="909"/>
      <c r="CD117" s="909"/>
      <c r="CE117" s="909"/>
      <c r="CF117" s="903" t="s">
        <v>434</v>
      </c>
      <c r="CG117" s="904"/>
      <c r="CH117" s="904"/>
      <c r="CI117" s="904"/>
      <c r="CJ117" s="904"/>
      <c r="CK117" s="931"/>
      <c r="CL117" s="932"/>
      <c r="CM117" s="905" t="s">
        <v>455</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434</v>
      </c>
      <c r="DH117" s="942"/>
      <c r="DI117" s="942"/>
      <c r="DJ117" s="942"/>
      <c r="DK117" s="943"/>
      <c r="DL117" s="944" t="s">
        <v>137</v>
      </c>
      <c r="DM117" s="942"/>
      <c r="DN117" s="942"/>
      <c r="DO117" s="942"/>
      <c r="DP117" s="943"/>
      <c r="DQ117" s="944" t="s">
        <v>434</v>
      </c>
      <c r="DR117" s="942"/>
      <c r="DS117" s="942"/>
      <c r="DT117" s="942"/>
      <c r="DU117" s="943"/>
      <c r="DV117" s="945" t="s">
        <v>137</v>
      </c>
      <c r="DW117" s="946"/>
      <c r="DX117" s="946"/>
      <c r="DY117" s="946"/>
      <c r="DZ117" s="947"/>
    </row>
    <row r="118" spans="1:130" s="221" customFormat="1" ht="26.25" customHeight="1" x14ac:dyDescent="0.2">
      <c r="A118" s="895" t="s">
        <v>428</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425</v>
      </c>
      <c r="AB118" s="876"/>
      <c r="AC118" s="876"/>
      <c r="AD118" s="876"/>
      <c r="AE118" s="877"/>
      <c r="AF118" s="875" t="s">
        <v>426</v>
      </c>
      <c r="AG118" s="876"/>
      <c r="AH118" s="876"/>
      <c r="AI118" s="876"/>
      <c r="AJ118" s="877"/>
      <c r="AK118" s="875" t="s">
        <v>306</v>
      </c>
      <c r="AL118" s="876"/>
      <c r="AM118" s="876"/>
      <c r="AN118" s="876"/>
      <c r="AO118" s="877"/>
      <c r="AP118" s="953" t="s">
        <v>427</v>
      </c>
      <c r="AQ118" s="954"/>
      <c r="AR118" s="954"/>
      <c r="AS118" s="954"/>
      <c r="AT118" s="955"/>
      <c r="AU118" s="891"/>
      <c r="AV118" s="892"/>
      <c r="AW118" s="892"/>
      <c r="AX118" s="892"/>
      <c r="AY118" s="892"/>
      <c r="AZ118" s="956" t="s">
        <v>456</v>
      </c>
      <c r="BA118" s="948"/>
      <c r="BB118" s="948"/>
      <c r="BC118" s="948"/>
      <c r="BD118" s="948"/>
      <c r="BE118" s="948"/>
      <c r="BF118" s="948"/>
      <c r="BG118" s="948"/>
      <c r="BH118" s="948"/>
      <c r="BI118" s="948"/>
      <c r="BJ118" s="948"/>
      <c r="BK118" s="948"/>
      <c r="BL118" s="948"/>
      <c r="BM118" s="948"/>
      <c r="BN118" s="948"/>
      <c r="BO118" s="948"/>
      <c r="BP118" s="949"/>
      <c r="BQ118" s="982" t="s">
        <v>137</v>
      </c>
      <c r="BR118" s="983"/>
      <c r="BS118" s="983"/>
      <c r="BT118" s="983"/>
      <c r="BU118" s="983"/>
      <c r="BV118" s="983" t="s">
        <v>137</v>
      </c>
      <c r="BW118" s="983"/>
      <c r="BX118" s="983"/>
      <c r="BY118" s="983"/>
      <c r="BZ118" s="983"/>
      <c r="CA118" s="983" t="s">
        <v>137</v>
      </c>
      <c r="CB118" s="983"/>
      <c r="CC118" s="983"/>
      <c r="CD118" s="983"/>
      <c r="CE118" s="983"/>
      <c r="CF118" s="903" t="s">
        <v>137</v>
      </c>
      <c r="CG118" s="904"/>
      <c r="CH118" s="904"/>
      <c r="CI118" s="904"/>
      <c r="CJ118" s="904"/>
      <c r="CK118" s="931"/>
      <c r="CL118" s="932"/>
      <c r="CM118" s="905" t="s">
        <v>457</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137</v>
      </c>
      <c r="DH118" s="942"/>
      <c r="DI118" s="942"/>
      <c r="DJ118" s="942"/>
      <c r="DK118" s="943"/>
      <c r="DL118" s="944" t="s">
        <v>137</v>
      </c>
      <c r="DM118" s="942"/>
      <c r="DN118" s="942"/>
      <c r="DO118" s="942"/>
      <c r="DP118" s="943"/>
      <c r="DQ118" s="944" t="s">
        <v>137</v>
      </c>
      <c r="DR118" s="942"/>
      <c r="DS118" s="942"/>
      <c r="DT118" s="942"/>
      <c r="DU118" s="943"/>
      <c r="DV118" s="945" t="s">
        <v>137</v>
      </c>
      <c r="DW118" s="946"/>
      <c r="DX118" s="946"/>
      <c r="DY118" s="946"/>
      <c r="DZ118" s="947"/>
    </row>
    <row r="119" spans="1:130" s="221" customFormat="1" ht="26.25" customHeight="1" x14ac:dyDescent="0.2">
      <c r="A119" s="1039" t="s">
        <v>431</v>
      </c>
      <c r="B119" s="930"/>
      <c r="C119" s="912" t="s">
        <v>432</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63779</v>
      </c>
      <c r="AB119" s="883"/>
      <c r="AC119" s="883"/>
      <c r="AD119" s="883"/>
      <c r="AE119" s="884"/>
      <c r="AF119" s="885">
        <v>63834</v>
      </c>
      <c r="AG119" s="883"/>
      <c r="AH119" s="883"/>
      <c r="AI119" s="883"/>
      <c r="AJ119" s="884"/>
      <c r="AK119" s="885">
        <v>63890</v>
      </c>
      <c r="AL119" s="883"/>
      <c r="AM119" s="883"/>
      <c r="AN119" s="883"/>
      <c r="AO119" s="884"/>
      <c r="AP119" s="886">
        <v>0.3</v>
      </c>
      <c r="AQ119" s="887"/>
      <c r="AR119" s="887"/>
      <c r="AS119" s="887"/>
      <c r="AT119" s="888"/>
      <c r="AU119" s="893"/>
      <c r="AV119" s="894"/>
      <c r="AW119" s="894"/>
      <c r="AX119" s="894"/>
      <c r="AY119" s="894"/>
      <c r="AZ119" s="242" t="s">
        <v>187</v>
      </c>
      <c r="BA119" s="242"/>
      <c r="BB119" s="242"/>
      <c r="BC119" s="242"/>
      <c r="BD119" s="242"/>
      <c r="BE119" s="242"/>
      <c r="BF119" s="242"/>
      <c r="BG119" s="242"/>
      <c r="BH119" s="242"/>
      <c r="BI119" s="242"/>
      <c r="BJ119" s="242"/>
      <c r="BK119" s="242"/>
      <c r="BL119" s="242"/>
      <c r="BM119" s="242"/>
      <c r="BN119" s="242"/>
      <c r="BO119" s="960" t="s">
        <v>458</v>
      </c>
      <c r="BP119" s="988"/>
      <c r="BQ119" s="982">
        <v>47676524</v>
      </c>
      <c r="BR119" s="983"/>
      <c r="BS119" s="983"/>
      <c r="BT119" s="983"/>
      <c r="BU119" s="983"/>
      <c r="BV119" s="983">
        <v>46382865</v>
      </c>
      <c r="BW119" s="983"/>
      <c r="BX119" s="983"/>
      <c r="BY119" s="983"/>
      <c r="BZ119" s="983"/>
      <c r="CA119" s="983">
        <v>47230966</v>
      </c>
      <c r="CB119" s="983"/>
      <c r="CC119" s="983"/>
      <c r="CD119" s="983"/>
      <c r="CE119" s="983"/>
      <c r="CF119" s="984"/>
      <c r="CG119" s="985"/>
      <c r="CH119" s="985"/>
      <c r="CI119" s="985"/>
      <c r="CJ119" s="986"/>
      <c r="CK119" s="933"/>
      <c r="CL119" s="934"/>
      <c r="CM119" s="956" t="s">
        <v>459</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137</v>
      </c>
      <c r="DH119" s="969"/>
      <c r="DI119" s="969"/>
      <c r="DJ119" s="969"/>
      <c r="DK119" s="970"/>
      <c r="DL119" s="968" t="s">
        <v>434</v>
      </c>
      <c r="DM119" s="969"/>
      <c r="DN119" s="969"/>
      <c r="DO119" s="969"/>
      <c r="DP119" s="970"/>
      <c r="DQ119" s="968" t="s">
        <v>434</v>
      </c>
      <c r="DR119" s="969"/>
      <c r="DS119" s="969"/>
      <c r="DT119" s="969"/>
      <c r="DU119" s="970"/>
      <c r="DV119" s="971" t="s">
        <v>137</v>
      </c>
      <c r="DW119" s="972"/>
      <c r="DX119" s="972"/>
      <c r="DY119" s="972"/>
      <c r="DZ119" s="973"/>
    </row>
    <row r="120" spans="1:130" s="221" customFormat="1" ht="26.25" customHeight="1" x14ac:dyDescent="0.2">
      <c r="A120" s="1040"/>
      <c r="B120" s="932"/>
      <c r="C120" s="905" t="s">
        <v>436</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137</v>
      </c>
      <c r="AB120" s="942"/>
      <c r="AC120" s="942"/>
      <c r="AD120" s="942"/>
      <c r="AE120" s="943"/>
      <c r="AF120" s="944" t="s">
        <v>137</v>
      </c>
      <c r="AG120" s="942"/>
      <c r="AH120" s="942"/>
      <c r="AI120" s="942"/>
      <c r="AJ120" s="943"/>
      <c r="AK120" s="944" t="s">
        <v>137</v>
      </c>
      <c r="AL120" s="942"/>
      <c r="AM120" s="942"/>
      <c r="AN120" s="942"/>
      <c r="AO120" s="943"/>
      <c r="AP120" s="945" t="s">
        <v>137</v>
      </c>
      <c r="AQ120" s="946"/>
      <c r="AR120" s="946"/>
      <c r="AS120" s="946"/>
      <c r="AT120" s="947"/>
      <c r="AU120" s="974" t="s">
        <v>460</v>
      </c>
      <c r="AV120" s="975"/>
      <c r="AW120" s="975"/>
      <c r="AX120" s="975"/>
      <c r="AY120" s="976"/>
      <c r="AZ120" s="912" t="s">
        <v>461</v>
      </c>
      <c r="BA120" s="880"/>
      <c r="BB120" s="880"/>
      <c r="BC120" s="880"/>
      <c r="BD120" s="880"/>
      <c r="BE120" s="880"/>
      <c r="BF120" s="880"/>
      <c r="BG120" s="880"/>
      <c r="BH120" s="880"/>
      <c r="BI120" s="880"/>
      <c r="BJ120" s="880"/>
      <c r="BK120" s="880"/>
      <c r="BL120" s="880"/>
      <c r="BM120" s="880"/>
      <c r="BN120" s="880"/>
      <c r="BO120" s="880"/>
      <c r="BP120" s="881"/>
      <c r="BQ120" s="913">
        <v>6915611</v>
      </c>
      <c r="BR120" s="914"/>
      <c r="BS120" s="914"/>
      <c r="BT120" s="914"/>
      <c r="BU120" s="914"/>
      <c r="BV120" s="914">
        <v>5891871</v>
      </c>
      <c r="BW120" s="914"/>
      <c r="BX120" s="914"/>
      <c r="BY120" s="914"/>
      <c r="BZ120" s="914"/>
      <c r="CA120" s="914">
        <v>5988958</v>
      </c>
      <c r="CB120" s="914"/>
      <c r="CC120" s="914"/>
      <c r="CD120" s="914"/>
      <c r="CE120" s="914"/>
      <c r="CF120" s="927">
        <v>31.3</v>
      </c>
      <c r="CG120" s="928"/>
      <c r="CH120" s="928"/>
      <c r="CI120" s="928"/>
      <c r="CJ120" s="928"/>
      <c r="CK120" s="989" t="s">
        <v>462</v>
      </c>
      <c r="CL120" s="990"/>
      <c r="CM120" s="990"/>
      <c r="CN120" s="990"/>
      <c r="CO120" s="991"/>
      <c r="CP120" s="997" t="s">
        <v>463</v>
      </c>
      <c r="CQ120" s="998"/>
      <c r="CR120" s="998"/>
      <c r="CS120" s="998"/>
      <c r="CT120" s="998"/>
      <c r="CU120" s="998"/>
      <c r="CV120" s="998"/>
      <c r="CW120" s="998"/>
      <c r="CX120" s="998"/>
      <c r="CY120" s="998"/>
      <c r="CZ120" s="998"/>
      <c r="DA120" s="998"/>
      <c r="DB120" s="998"/>
      <c r="DC120" s="998"/>
      <c r="DD120" s="998"/>
      <c r="DE120" s="998"/>
      <c r="DF120" s="999"/>
      <c r="DG120" s="913">
        <v>4171847</v>
      </c>
      <c r="DH120" s="914"/>
      <c r="DI120" s="914"/>
      <c r="DJ120" s="914"/>
      <c r="DK120" s="914"/>
      <c r="DL120" s="914">
        <v>3008374</v>
      </c>
      <c r="DM120" s="914"/>
      <c r="DN120" s="914"/>
      <c r="DO120" s="914"/>
      <c r="DP120" s="914"/>
      <c r="DQ120" s="914">
        <v>2754242</v>
      </c>
      <c r="DR120" s="914"/>
      <c r="DS120" s="914"/>
      <c r="DT120" s="914"/>
      <c r="DU120" s="914"/>
      <c r="DV120" s="915">
        <v>14.4</v>
      </c>
      <c r="DW120" s="915"/>
      <c r="DX120" s="915"/>
      <c r="DY120" s="915"/>
      <c r="DZ120" s="916"/>
    </row>
    <row r="121" spans="1:130" s="221" customFormat="1" ht="26.25" customHeight="1" x14ac:dyDescent="0.2">
      <c r="A121" s="1040"/>
      <c r="B121" s="932"/>
      <c r="C121" s="957" t="s">
        <v>464</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137</v>
      </c>
      <c r="AB121" s="942"/>
      <c r="AC121" s="942"/>
      <c r="AD121" s="942"/>
      <c r="AE121" s="943"/>
      <c r="AF121" s="944" t="s">
        <v>434</v>
      </c>
      <c r="AG121" s="942"/>
      <c r="AH121" s="942"/>
      <c r="AI121" s="942"/>
      <c r="AJ121" s="943"/>
      <c r="AK121" s="944" t="s">
        <v>434</v>
      </c>
      <c r="AL121" s="942"/>
      <c r="AM121" s="942"/>
      <c r="AN121" s="942"/>
      <c r="AO121" s="943"/>
      <c r="AP121" s="945" t="s">
        <v>434</v>
      </c>
      <c r="AQ121" s="946"/>
      <c r="AR121" s="946"/>
      <c r="AS121" s="946"/>
      <c r="AT121" s="947"/>
      <c r="AU121" s="977"/>
      <c r="AV121" s="978"/>
      <c r="AW121" s="978"/>
      <c r="AX121" s="978"/>
      <c r="AY121" s="979"/>
      <c r="AZ121" s="905" t="s">
        <v>465</v>
      </c>
      <c r="BA121" s="906"/>
      <c r="BB121" s="906"/>
      <c r="BC121" s="906"/>
      <c r="BD121" s="906"/>
      <c r="BE121" s="906"/>
      <c r="BF121" s="906"/>
      <c r="BG121" s="906"/>
      <c r="BH121" s="906"/>
      <c r="BI121" s="906"/>
      <c r="BJ121" s="906"/>
      <c r="BK121" s="906"/>
      <c r="BL121" s="906"/>
      <c r="BM121" s="906"/>
      <c r="BN121" s="906"/>
      <c r="BO121" s="906"/>
      <c r="BP121" s="907"/>
      <c r="BQ121" s="908">
        <v>7302944</v>
      </c>
      <c r="BR121" s="909"/>
      <c r="BS121" s="909"/>
      <c r="BT121" s="909"/>
      <c r="BU121" s="909"/>
      <c r="BV121" s="909">
        <v>6242714</v>
      </c>
      <c r="BW121" s="909"/>
      <c r="BX121" s="909"/>
      <c r="BY121" s="909"/>
      <c r="BZ121" s="909"/>
      <c r="CA121" s="909">
        <v>5414404</v>
      </c>
      <c r="CB121" s="909"/>
      <c r="CC121" s="909"/>
      <c r="CD121" s="909"/>
      <c r="CE121" s="909"/>
      <c r="CF121" s="903">
        <v>28.3</v>
      </c>
      <c r="CG121" s="904"/>
      <c r="CH121" s="904"/>
      <c r="CI121" s="904"/>
      <c r="CJ121" s="904"/>
      <c r="CK121" s="992"/>
      <c r="CL121" s="993"/>
      <c r="CM121" s="993"/>
      <c r="CN121" s="993"/>
      <c r="CO121" s="994"/>
      <c r="CP121" s="1002"/>
      <c r="CQ121" s="1003"/>
      <c r="CR121" s="1003"/>
      <c r="CS121" s="1003"/>
      <c r="CT121" s="1003"/>
      <c r="CU121" s="1003"/>
      <c r="CV121" s="1003"/>
      <c r="CW121" s="1003"/>
      <c r="CX121" s="1003"/>
      <c r="CY121" s="1003"/>
      <c r="CZ121" s="1003"/>
      <c r="DA121" s="1003"/>
      <c r="DB121" s="1003"/>
      <c r="DC121" s="1003"/>
      <c r="DD121" s="1003"/>
      <c r="DE121" s="1003"/>
      <c r="DF121" s="1004"/>
      <c r="DG121" s="908"/>
      <c r="DH121" s="909"/>
      <c r="DI121" s="909"/>
      <c r="DJ121" s="909"/>
      <c r="DK121" s="909"/>
      <c r="DL121" s="909"/>
      <c r="DM121" s="909"/>
      <c r="DN121" s="909"/>
      <c r="DO121" s="909"/>
      <c r="DP121" s="909"/>
      <c r="DQ121" s="909"/>
      <c r="DR121" s="909"/>
      <c r="DS121" s="909"/>
      <c r="DT121" s="909"/>
      <c r="DU121" s="909"/>
      <c r="DV121" s="910"/>
      <c r="DW121" s="910"/>
      <c r="DX121" s="910"/>
      <c r="DY121" s="910"/>
      <c r="DZ121" s="911"/>
    </row>
    <row r="122" spans="1:130" s="221" customFormat="1" ht="26.25" customHeight="1" x14ac:dyDescent="0.2">
      <c r="A122" s="1040"/>
      <c r="B122" s="932"/>
      <c r="C122" s="905" t="s">
        <v>446</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137</v>
      </c>
      <c r="AB122" s="942"/>
      <c r="AC122" s="942"/>
      <c r="AD122" s="942"/>
      <c r="AE122" s="943"/>
      <c r="AF122" s="944" t="s">
        <v>434</v>
      </c>
      <c r="AG122" s="942"/>
      <c r="AH122" s="942"/>
      <c r="AI122" s="942"/>
      <c r="AJ122" s="943"/>
      <c r="AK122" s="944" t="s">
        <v>137</v>
      </c>
      <c r="AL122" s="942"/>
      <c r="AM122" s="942"/>
      <c r="AN122" s="942"/>
      <c r="AO122" s="943"/>
      <c r="AP122" s="945" t="s">
        <v>137</v>
      </c>
      <c r="AQ122" s="946"/>
      <c r="AR122" s="946"/>
      <c r="AS122" s="946"/>
      <c r="AT122" s="947"/>
      <c r="AU122" s="977"/>
      <c r="AV122" s="978"/>
      <c r="AW122" s="978"/>
      <c r="AX122" s="978"/>
      <c r="AY122" s="979"/>
      <c r="AZ122" s="956" t="s">
        <v>466</v>
      </c>
      <c r="BA122" s="948"/>
      <c r="BB122" s="948"/>
      <c r="BC122" s="948"/>
      <c r="BD122" s="948"/>
      <c r="BE122" s="948"/>
      <c r="BF122" s="948"/>
      <c r="BG122" s="948"/>
      <c r="BH122" s="948"/>
      <c r="BI122" s="948"/>
      <c r="BJ122" s="948"/>
      <c r="BK122" s="948"/>
      <c r="BL122" s="948"/>
      <c r="BM122" s="948"/>
      <c r="BN122" s="948"/>
      <c r="BO122" s="948"/>
      <c r="BP122" s="949"/>
      <c r="BQ122" s="982">
        <v>28658615</v>
      </c>
      <c r="BR122" s="983"/>
      <c r="BS122" s="983"/>
      <c r="BT122" s="983"/>
      <c r="BU122" s="983"/>
      <c r="BV122" s="983">
        <v>28498851</v>
      </c>
      <c r="BW122" s="983"/>
      <c r="BX122" s="983"/>
      <c r="BY122" s="983"/>
      <c r="BZ122" s="983"/>
      <c r="CA122" s="983">
        <v>28770173</v>
      </c>
      <c r="CB122" s="983"/>
      <c r="CC122" s="983"/>
      <c r="CD122" s="983"/>
      <c r="CE122" s="983"/>
      <c r="CF122" s="1000">
        <v>150.30000000000001</v>
      </c>
      <c r="CG122" s="1001"/>
      <c r="CH122" s="1001"/>
      <c r="CI122" s="1001"/>
      <c r="CJ122" s="1001"/>
      <c r="CK122" s="992"/>
      <c r="CL122" s="993"/>
      <c r="CM122" s="993"/>
      <c r="CN122" s="993"/>
      <c r="CO122" s="994"/>
      <c r="CP122" s="1002"/>
      <c r="CQ122" s="1003"/>
      <c r="CR122" s="1003"/>
      <c r="CS122" s="1003"/>
      <c r="CT122" s="1003"/>
      <c r="CU122" s="1003"/>
      <c r="CV122" s="1003"/>
      <c r="CW122" s="1003"/>
      <c r="CX122" s="1003"/>
      <c r="CY122" s="1003"/>
      <c r="CZ122" s="1003"/>
      <c r="DA122" s="1003"/>
      <c r="DB122" s="1003"/>
      <c r="DC122" s="1003"/>
      <c r="DD122" s="1003"/>
      <c r="DE122" s="1003"/>
      <c r="DF122" s="1004"/>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221" customFormat="1" ht="26.25" customHeight="1" x14ac:dyDescent="0.2">
      <c r="A123" s="1040"/>
      <c r="B123" s="932"/>
      <c r="C123" s="905" t="s">
        <v>452</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137</v>
      </c>
      <c r="AB123" s="942"/>
      <c r="AC123" s="942"/>
      <c r="AD123" s="942"/>
      <c r="AE123" s="943"/>
      <c r="AF123" s="944" t="s">
        <v>137</v>
      </c>
      <c r="AG123" s="942"/>
      <c r="AH123" s="942"/>
      <c r="AI123" s="942"/>
      <c r="AJ123" s="943"/>
      <c r="AK123" s="944" t="s">
        <v>434</v>
      </c>
      <c r="AL123" s="942"/>
      <c r="AM123" s="942"/>
      <c r="AN123" s="942"/>
      <c r="AO123" s="943"/>
      <c r="AP123" s="945" t="s">
        <v>137</v>
      </c>
      <c r="AQ123" s="946"/>
      <c r="AR123" s="946"/>
      <c r="AS123" s="946"/>
      <c r="AT123" s="947"/>
      <c r="AU123" s="980"/>
      <c r="AV123" s="981"/>
      <c r="AW123" s="981"/>
      <c r="AX123" s="981"/>
      <c r="AY123" s="981"/>
      <c r="AZ123" s="242" t="s">
        <v>187</v>
      </c>
      <c r="BA123" s="242"/>
      <c r="BB123" s="242"/>
      <c r="BC123" s="242"/>
      <c r="BD123" s="242"/>
      <c r="BE123" s="242"/>
      <c r="BF123" s="242"/>
      <c r="BG123" s="242"/>
      <c r="BH123" s="242"/>
      <c r="BI123" s="242"/>
      <c r="BJ123" s="242"/>
      <c r="BK123" s="242"/>
      <c r="BL123" s="242"/>
      <c r="BM123" s="242"/>
      <c r="BN123" s="242"/>
      <c r="BO123" s="960" t="s">
        <v>467</v>
      </c>
      <c r="BP123" s="988"/>
      <c r="BQ123" s="1046">
        <v>42877170</v>
      </c>
      <c r="BR123" s="1047"/>
      <c r="BS123" s="1047"/>
      <c r="BT123" s="1047"/>
      <c r="BU123" s="1047"/>
      <c r="BV123" s="1047">
        <v>40633436</v>
      </c>
      <c r="BW123" s="1047"/>
      <c r="BX123" s="1047"/>
      <c r="BY123" s="1047"/>
      <c r="BZ123" s="1047"/>
      <c r="CA123" s="1047">
        <v>40173535</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21" customFormat="1" ht="26.25" customHeight="1" thickBot="1" x14ac:dyDescent="0.25">
      <c r="A124" s="1040"/>
      <c r="B124" s="932"/>
      <c r="C124" s="905" t="s">
        <v>455</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137</v>
      </c>
      <c r="AB124" s="942"/>
      <c r="AC124" s="942"/>
      <c r="AD124" s="942"/>
      <c r="AE124" s="943"/>
      <c r="AF124" s="944" t="s">
        <v>137</v>
      </c>
      <c r="AG124" s="942"/>
      <c r="AH124" s="942"/>
      <c r="AI124" s="942"/>
      <c r="AJ124" s="943"/>
      <c r="AK124" s="944" t="s">
        <v>137</v>
      </c>
      <c r="AL124" s="942"/>
      <c r="AM124" s="942"/>
      <c r="AN124" s="942"/>
      <c r="AO124" s="943"/>
      <c r="AP124" s="945" t="s">
        <v>137</v>
      </c>
      <c r="AQ124" s="946"/>
      <c r="AR124" s="946"/>
      <c r="AS124" s="946"/>
      <c r="AT124" s="947"/>
      <c r="AU124" s="1042" t="s">
        <v>468</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27.8</v>
      </c>
      <c r="BR124" s="1010"/>
      <c r="BS124" s="1010"/>
      <c r="BT124" s="1010"/>
      <c r="BU124" s="1010"/>
      <c r="BV124" s="1010">
        <v>32.1</v>
      </c>
      <c r="BW124" s="1010"/>
      <c r="BX124" s="1010"/>
      <c r="BY124" s="1010"/>
      <c r="BZ124" s="1010"/>
      <c r="CA124" s="1010">
        <v>36.799999999999997</v>
      </c>
      <c r="CB124" s="1010"/>
      <c r="CC124" s="1010"/>
      <c r="CD124" s="1010"/>
      <c r="CE124" s="1010"/>
      <c r="CF124" s="1011"/>
      <c r="CG124" s="1012"/>
      <c r="CH124" s="1012"/>
      <c r="CI124" s="1012"/>
      <c r="CJ124" s="1013"/>
      <c r="CK124" s="995"/>
      <c r="CL124" s="995"/>
      <c r="CM124" s="995"/>
      <c r="CN124" s="995"/>
      <c r="CO124" s="996"/>
      <c r="CP124" s="1002" t="s">
        <v>469</v>
      </c>
      <c r="CQ124" s="1003"/>
      <c r="CR124" s="1003"/>
      <c r="CS124" s="1003"/>
      <c r="CT124" s="1003"/>
      <c r="CU124" s="1003"/>
      <c r="CV124" s="1003"/>
      <c r="CW124" s="1003"/>
      <c r="CX124" s="1003"/>
      <c r="CY124" s="1003"/>
      <c r="CZ124" s="1003"/>
      <c r="DA124" s="1003"/>
      <c r="DB124" s="1003"/>
      <c r="DC124" s="1003"/>
      <c r="DD124" s="1003"/>
      <c r="DE124" s="1003"/>
      <c r="DF124" s="1004"/>
      <c r="DG124" s="987" t="s">
        <v>137</v>
      </c>
      <c r="DH124" s="969"/>
      <c r="DI124" s="969"/>
      <c r="DJ124" s="969"/>
      <c r="DK124" s="970"/>
      <c r="DL124" s="968" t="s">
        <v>137</v>
      </c>
      <c r="DM124" s="969"/>
      <c r="DN124" s="969"/>
      <c r="DO124" s="969"/>
      <c r="DP124" s="970"/>
      <c r="DQ124" s="968" t="s">
        <v>137</v>
      </c>
      <c r="DR124" s="969"/>
      <c r="DS124" s="969"/>
      <c r="DT124" s="969"/>
      <c r="DU124" s="970"/>
      <c r="DV124" s="971" t="s">
        <v>137</v>
      </c>
      <c r="DW124" s="972"/>
      <c r="DX124" s="972"/>
      <c r="DY124" s="972"/>
      <c r="DZ124" s="973"/>
    </row>
    <row r="125" spans="1:130" s="221" customFormat="1" ht="26.25" customHeight="1" x14ac:dyDescent="0.2">
      <c r="A125" s="1040"/>
      <c r="B125" s="932"/>
      <c r="C125" s="905" t="s">
        <v>457</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137</v>
      </c>
      <c r="AB125" s="942"/>
      <c r="AC125" s="942"/>
      <c r="AD125" s="942"/>
      <c r="AE125" s="943"/>
      <c r="AF125" s="944" t="s">
        <v>137</v>
      </c>
      <c r="AG125" s="942"/>
      <c r="AH125" s="942"/>
      <c r="AI125" s="942"/>
      <c r="AJ125" s="943"/>
      <c r="AK125" s="944" t="s">
        <v>137</v>
      </c>
      <c r="AL125" s="942"/>
      <c r="AM125" s="942"/>
      <c r="AN125" s="942"/>
      <c r="AO125" s="943"/>
      <c r="AP125" s="945" t="s">
        <v>137</v>
      </c>
      <c r="AQ125" s="946"/>
      <c r="AR125" s="946"/>
      <c r="AS125" s="946"/>
      <c r="AT125" s="94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470</v>
      </c>
      <c r="CL125" s="990"/>
      <c r="CM125" s="990"/>
      <c r="CN125" s="990"/>
      <c r="CO125" s="991"/>
      <c r="CP125" s="912" t="s">
        <v>471</v>
      </c>
      <c r="CQ125" s="880"/>
      <c r="CR125" s="880"/>
      <c r="CS125" s="880"/>
      <c r="CT125" s="880"/>
      <c r="CU125" s="880"/>
      <c r="CV125" s="880"/>
      <c r="CW125" s="880"/>
      <c r="CX125" s="880"/>
      <c r="CY125" s="880"/>
      <c r="CZ125" s="880"/>
      <c r="DA125" s="880"/>
      <c r="DB125" s="880"/>
      <c r="DC125" s="880"/>
      <c r="DD125" s="880"/>
      <c r="DE125" s="880"/>
      <c r="DF125" s="881"/>
      <c r="DG125" s="913" t="s">
        <v>137</v>
      </c>
      <c r="DH125" s="914"/>
      <c r="DI125" s="914"/>
      <c r="DJ125" s="914"/>
      <c r="DK125" s="914"/>
      <c r="DL125" s="914" t="s">
        <v>137</v>
      </c>
      <c r="DM125" s="914"/>
      <c r="DN125" s="914"/>
      <c r="DO125" s="914"/>
      <c r="DP125" s="914"/>
      <c r="DQ125" s="914" t="s">
        <v>137</v>
      </c>
      <c r="DR125" s="914"/>
      <c r="DS125" s="914"/>
      <c r="DT125" s="914"/>
      <c r="DU125" s="914"/>
      <c r="DV125" s="915" t="s">
        <v>137</v>
      </c>
      <c r="DW125" s="915"/>
      <c r="DX125" s="915"/>
      <c r="DY125" s="915"/>
      <c r="DZ125" s="916"/>
    </row>
    <row r="126" spans="1:130" s="221" customFormat="1" ht="26.25" customHeight="1" thickBot="1" x14ac:dyDescent="0.25">
      <c r="A126" s="1040"/>
      <c r="B126" s="932"/>
      <c r="C126" s="905" t="s">
        <v>459</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137</v>
      </c>
      <c r="AB126" s="942"/>
      <c r="AC126" s="942"/>
      <c r="AD126" s="942"/>
      <c r="AE126" s="943"/>
      <c r="AF126" s="944" t="s">
        <v>137</v>
      </c>
      <c r="AG126" s="942"/>
      <c r="AH126" s="942"/>
      <c r="AI126" s="942"/>
      <c r="AJ126" s="943"/>
      <c r="AK126" s="944" t="s">
        <v>137</v>
      </c>
      <c r="AL126" s="942"/>
      <c r="AM126" s="942"/>
      <c r="AN126" s="942"/>
      <c r="AO126" s="943"/>
      <c r="AP126" s="945" t="s">
        <v>137</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472</v>
      </c>
      <c r="CQ126" s="906"/>
      <c r="CR126" s="906"/>
      <c r="CS126" s="906"/>
      <c r="CT126" s="906"/>
      <c r="CU126" s="906"/>
      <c r="CV126" s="906"/>
      <c r="CW126" s="906"/>
      <c r="CX126" s="906"/>
      <c r="CY126" s="906"/>
      <c r="CZ126" s="906"/>
      <c r="DA126" s="906"/>
      <c r="DB126" s="906"/>
      <c r="DC126" s="906"/>
      <c r="DD126" s="906"/>
      <c r="DE126" s="906"/>
      <c r="DF126" s="907"/>
      <c r="DG126" s="908" t="s">
        <v>137</v>
      </c>
      <c r="DH126" s="909"/>
      <c r="DI126" s="909"/>
      <c r="DJ126" s="909"/>
      <c r="DK126" s="909"/>
      <c r="DL126" s="909" t="s">
        <v>137</v>
      </c>
      <c r="DM126" s="909"/>
      <c r="DN126" s="909"/>
      <c r="DO126" s="909"/>
      <c r="DP126" s="909"/>
      <c r="DQ126" s="909" t="s">
        <v>137</v>
      </c>
      <c r="DR126" s="909"/>
      <c r="DS126" s="909"/>
      <c r="DT126" s="909"/>
      <c r="DU126" s="909"/>
      <c r="DV126" s="910" t="s">
        <v>137</v>
      </c>
      <c r="DW126" s="910"/>
      <c r="DX126" s="910"/>
      <c r="DY126" s="910"/>
      <c r="DZ126" s="911"/>
    </row>
    <row r="127" spans="1:130" s="221" customFormat="1" ht="26.25" customHeight="1" x14ac:dyDescent="0.2">
      <c r="A127" s="1041"/>
      <c r="B127" s="934"/>
      <c r="C127" s="956" t="s">
        <v>473</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v>1205</v>
      </c>
      <c r="AB127" s="942"/>
      <c r="AC127" s="942"/>
      <c r="AD127" s="942"/>
      <c r="AE127" s="943"/>
      <c r="AF127" s="944">
        <v>1090</v>
      </c>
      <c r="AG127" s="942"/>
      <c r="AH127" s="942"/>
      <c r="AI127" s="942"/>
      <c r="AJ127" s="943"/>
      <c r="AK127" s="944">
        <v>976</v>
      </c>
      <c r="AL127" s="942"/>
      <c r="AM127" s="942"/>
      <c r="AN127" s="942"/>
      <c r="AO127" s="943"/>
      <c r="AP127" s="945">
        <v>0</v>
      </c>
      <c r="AQ127" s="946"/>
      <c r="AR127" s="946"/>
      <c r="AS127" s="946"/>
      <c r="AT127" s="947"/>
      <c r="AU127" s="223"/>
      <c r="AV127" s="223"/>
      <c r="AW127" s="223"/>
      <c r="AX127" s="1014" t="s">
        <v>474</v>
      </c>
      <c r="AY127" s="1015"/>
      <c r="AZ127" s="1015"/>
      <c r="BA127" s="1015"/>
      <c r="BB127" s="1015"/>
      <c r="BC127" s="1015"/>
      <c r="BD127" s="1015"/>
      <c r="BE127" s="1016"/>
      <c r="BF127" s="1017" t="s">
        <v>475</v>
      </c>
      <c r="BG127" s="1015"/>
      <c r="BH127" s="1015"/>
      <c r="BI127" s="1015"/>
      <c r="BJ127" s="1015"/>
      <c r="BK127" s="1015"/>
      <c r="BL127" s="1016"/>
      <c r="BM127" s="1017" t="s">
        <v>476</v>
      </c>
      <c r="BN127" s="1015"/>
      <c r="BO127" s="1015"/>
      <c r="BP127" s="1015"/>
      <c r="BQ127" s="1015"/>
      <c r="BR127" s="1015"/>
      <c r="BS127" s="1016"/>
      <c r="BT127" s="1017" t="s">
        <v>477</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478</v>
      </c>
      <c r="CQ127" s="906"/>
      <c r="CR127" s="906"/>
      <c r="CS127" s="906"/>
      <c r="CT127" s="906"/>
      <c r="CU127" s="906"/>
      <c r="CV127" s="906"/>
      <c r="CW127" s="906"/>
      <c r="CX127" s="906"/>
      <c r="CY127" s="906"/>
      <c r="CZ127" s="906"/>
      <c r="DA127" s="906"/>
      <c r="DB127" s="906"/>
      <c r="DC127" s="906"/>
      <c r="DD127" s="906"/>
      <c r="DE127" s="906"/>
      <c r="DF127" s="907"/>
      <c r="DG127" s="908" t="s">
        <v>137</v>
      </c>
      <c r="DH127" s="909"/>
      <c r="DI127" s="909"/>
      <c r="DJ127" s="909"/>
      <c r="DK127" s="909"/>
      <c r="DL127" s="909" t="s">
        <v>137</v>
      </c>
      <c r="DM127" s="909"/>
      <c r="DN127" s="909"/>
      <c r="DO127" s="909"/>
      <c r="DP127" s="909"/>
      <c r="DQ127" s="909" t="s">
        <v>137</v>
      </c>
      <c r="DR127" s="909"/>
      <c r="DS127" s="909"/>
      <c r="DT127" s="909"/>
      <c r="DU127" s="909"/>
      <c r="DV127" s="910" t="s">
        <v>137</v>
      </c>
      <c r="DW127" s="910"/>
      <c r="DX127" s="910"/>
      <c r="DY127" s="910"/>
      <c r="DZ127" s="911"/>
    </row>
    <row r="128" spans="1:130" s="221" customFormat="1" ht="26.25" customHeight="1" thickBot="1" x14ac:dyDescent="0.25">
      <c r="A128" s="1024" t="s">
        <v>479</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480</v>
      </c>
      <c r="X128" s="1026"/>
      <c r="Y128" s="1026"/>
      <c r="Z128" s="1027"/>
      <c r="AA128" s="1028">
        <v>732590</v>
      </c>
      <c r="AB128" s="1029"/>
      <c r="AC128" s="1029"/>
      <c r="AD128" s="1029"/>
      <c r="AE128" s="1030"/>
      <c r="AF128" s="1031">
        <v>776834</v>
      </c>
      <c r="AG128" s="1029"/>
      <c r="AH128" s="1029"/>
      <c r="AI128" s="1029"/>
      <c r="AJ128" s="1030"/>
      <c r="AK128" s="1031">
        <v>899039</v>
      </c>
      <c r="AL128" s="1029"/>
      <c r="AM128" s="1029"/>
      <c r="AN128" s="1029"/>
      <c r="AO128" s="1030"/>
      <c r="AP128" s="1032"/>
      <c r="AQ128" s="1033"/>
      <c r="AR128" s="1033"/>
      <c r="AS128" s="1033"/>
      <c r="AT128" s="1034"/>
      <c r="AU128" s="223"/>
      <c r="AV128" s="223"/>
      <c r="AW128" s="223"/>
      <c r="AX128" s="879" t="s">
        <v>481</v>
      </c>
      <c r="AY128" s="880"/>
      <c r="AZ128" s="880"/>
      <c r="BA128" s="880"/>
      <c r="BB128" s="880"/>
      <c r="BC128" s="880"/>
      <c r="BD128" s="880"/>
      <c r="BE128" s="881"/>
      <c r="BF128" s="1035" t="s">
        <v>137</v>
      </c>
      <c r="BG128" s="1036"/>
      <c r="BH128" s="1036"/>
      <c r="BI128" s="1036"/>
      <c r="BJ128" s="1036"/>
      <c r="BK128" s="1036"/>
      <c r="BL128" s="1037"/>
      <c r="BM128" s="1035">
        <v>12.36</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482</v>
      </c>
      <c r="CQ128" s="709"/>
      <c r="CR128" s="709"/>
      <c r="CS128" s="709"/>
      <c r="CT128" s="709"/>
      <c r="CU128" s="709"/>
      <c r="CV128" s="709"/>
      <c r="CW128" s="709"/>
      <c r="CX128" s="709"/>
      <c r="CY128" s="709"/>
      <c r="CZ128" s="709"/>
      <c r="DA128" s="709"/>
      <c r="DB128" s="709"/>
      <c r="DC128" s="709"/>
      <c r="DD128" s="709"/>
      <c r="DE128" s="709"/>
      <c r="DF128" s="1019"/>
      <c r="DG128" s="1020" t="s">
        <v>137</v>
      </c>
      <c r="DH128" s="1021"/>
      <c r="DI128" s="1021"/>
      <c r="DJ128" s="1021"/>
      <c r="DK128" s="1021"/>
      <c r="DL128" s="1021" t="s">
        <v>137</v>
      </c>
      <c r="DM128" s="1021"/>
      <c r="DN128" s="1021"/>
      <c r="DO128" s="1021"/>
      <c r="DP128" s="1021"/>
      <c r="DQ128" s="1021" t="s">
        <v>137</v>
      </c>
      <c r="DR128" s="1021"/>
      <c r="DS128" s="1021"/>
      <c r="DT128" s="1021"/>
      <c r="DU128" s="1021"/>
      <c r="DV128" s="1022" t="s">
        <v>137</v>
      </c>
      <c r="DW128" s="1022"/>
      <c r="DX128" s="1022"/>
      <c r="DY128" s="1022"/>
      <c r="DZ128" s="1023"/>
    </row>
    <row r="129" spans="1:131" s="221" customFormat="1" ht="26.25" customHeight="1" x14ac:dyDescent="0.2">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483</v>
      </c>
      <c r="X129" s="1054"/>
      <c r="Y129" s="1054"/>
      <c r="Z129" s="1055"/>
      <c r="AA129" s="941">
        <v>19459767</v>
      </c>
      <c r="AB129" s="942"/>
      <c r="AC129" s="942"/>
      <c r="AD129" s="942"/>
      <c r="AE129" s="943"/>
      <c r="AF129" s="944">
        <v>20184415</v>
      </c>
      <c r="AG129" s="942"/>
      <c r="AH129" s="942"/>
      <c r="AI129" s="942"/>
      <c r="AJ129" s="943"/>
      <c r="AK129" s="944">
        <v>21476419</v>
      </c>
      <c r="AL129" s="942"/>
      <c r="AM129" s="942"/>
      <c r="AN129" s="942"/>
      <c r="AO129" s="943"/>
      <c r="AP129" s="1056"/>
      <c r="AQ129" s="1057"/>
      <c r="AR129" s="1057"/>
      <c r="AS129" s="1057"/>
      <c r="AT129" s="1058"/>
      <c r="AU129" s="224"/>
      <c r="AV129" s="224"/>
      <c r="AW129" s="224"/>
      <c r="AX129" s="1048" t="s">
        <v>484</v>
      </c>
      <c r="AY129" s="906"/>
      <c r="AZ129" s="906"/>
      <c r="BA129" s="906"/>
      <c r="BB129" s="906"/>
      <c r="BC129" s="906"/>
      <c r="BD129" s="906"/>
      <c r="BE129" s="907"/>
      <c r="BF129" s="1049" t="s">
        <v>137</v>
      </c>
      <c r="BG129" s="1050"/>
      <c r="BH129" s="1050"/>
      <c r="BI129" s="1050"/>
      <c r="BJ129" s="1050"/>
      <c r="BK129" s="1050"/>
      <c r="BL129" s="1051"/>
      <c r="BM129" s="1049">
        <v>17.36</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17" t="s">
        <v>485</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486</v>
      </c>
      <c r="X130" s="1054"/>
      <c r="Y130" s="1054"/>
      <c r="Z130" s="1055"/>
      <c r="AA130" s="941">
        <v>2246482</v>
      </c>
      <c r="AB130" s="942"/>
      <c r="AC130" s="942"/>
      <c r="AD130" s="942"/>
      <c r="AE130" s="943"/>
      <c r="AF130" s="944">
        <v>2283676</v>
      </c>
      <c r="AG130" s="942"/>
      <c r="AH130" s="942"/>
      <c r="AI130" s="942"/>
      <c r="AJ130" s="943"/>
      <c r="AK130" s="944">
        <v>2335375</v>
      </c>
      <c r="AL130" s="942"/>
      <c r="AM130" s="942"/>
      <c r="AN130" s="942"/>
      <c r="AO130" s="943"/>
      <c r="AP130" s="1056"/>
      <c r="AQ130" s="1057"/>
      <c r="AR130" s="1057"/>
      <c r="AS130" s="1057"/>
      <c r="AT130" s="1058"/>
      <c r="AU130" s="224"/>
      <c r="AV130" s="224"/>
      <c r="AW130" s="224"/>
      <c r="AX130" s="1048" t="s">
        <v>487</v>
      </c>
      <c r="AY130" s="906"/>
      <c r="AZ130" s="906"/>
      <c r="BA130" s="906"/>
      <c r="BB130" s="906"/>
      <c r="BC130" s="906"/>
      <c r="BD130" s="906"/>
      <c r="BE130" s="907"/>
      <c r="BF130" s="1084">
        <v>4.7</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488</v>
      </c>
      <c r="X131" s="1091"/>
      <c r="Y131" s="1091"/>
      <c r="Z131" s="1092"/>
      <c r="AA131" s="987">
        <v>17213285</v>
      </c>
      <c r="AB131" s="969"/>
      <c r="AC131" s="969"/>
      <c r="AD131" s="969"/>
      <c r="AE131" s="970"/>
      <c r="AF131" s="968">
        <v>17900739</v>
      </c>
      <c r="AG131" s="969"/>
      <c r="AH131" s="969"/>
      <c r="AI131" s="969"/>
      <c r="AJ131" s="970"/>
      <c r="AK131" s="968">
        <v>19141044</v>
      </c>
      <c r="AL131" s="969"/>
      <c r="AM131" s="969"/>
      <c r="AN131" s="969"/>
      <c r="AO131" s="970"/>
      <c r="AP131" s="1093"/>
      <c r="AQ131" s="1094"/>
      <c r="AR131" s="1094"/>
      <c r="AS131" s="1094"/>
      <c r="AT131" s="1095"/>
      <c r="AU131" s="224"/>
      <c r="AV131" s="224"/>
      <c r="AW131" s="224"/>
      <c r="AX131" s="1066" t="s">
        <v>489</v>
      </c>
      <c r="AY131" s="709"/>
      <c r="AZ131" s="709"/>
      <c r="BA131" s="709"/>
      <c r="BB131" s="709"/>
      <c r="BC131" s="709"/>
      <c r="BD131" s="709"/>
      <c r="BE131" s="1019"/>
      <c r="BF131" s="1067">
        <v>36.799999999999997</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73" t="s">
        <v>490</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491</v>
      </c>
      <c r="W132" s="1077"/>
      <c r="X132" s="1077"/>
      <c r="Y132" s="1077"/>
      <c r="Z132" s="1078"/>
      <c r="AA132" s="1079">
        <v>5.1280159479999998</v>
      </c>
      <c r="AB132" s="1080"/>
      <c r="AC132" s="1080"/>
      <c r="AD132" s="1080"/>
      <c r="AE132" s="1081"/>
      <c r="AF132" s="1082">
        <v>4.5614988299999997</v>
      </c>
      <c r="AG132" s="1080"/>
      <c r="AH132" s="1080"/>
      <c r="AI132" s="1080"/>
      <c r="AJ132" s="1081"/>
      <c r="AK132" s="1082">
        <v>4.4369471169999999</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492</v>
      </c>
      <c r="W133" s="1060"/>
      <c r="X133" s="1060"/>
      <c r="Y133" s="1060"/>
      <c r="Z133" s="1061"/>
      <c r="AA133" s="1062">
        <v>3.4</v>
      </c>
      <c r="AB133" s="1063"/>
      <c r="AC133" s="1063"/>
      <c r="AD133" s="1063"/>
      <c r="AE133" s="1064"/>
      <c r="AF133" s="1062">
        <v>4.3</v>
      </c>
      <c r="AG133" s="1063"/>
      <c r="AH133" s="1063"/>
      <c r="AI133" s="1063"/>
      <c r="AJ133" s="1064"/>
      <c r="AK133" s="1062">
        <v>4.7</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MGjF0ujdI/1lDPZ047y9hnMKHi3XPCtucir8crhHEVqiiZb+iYsMkukEeQ7BxVWMAJzgflwxxkjWFD31xDZLg==" saltValue="gdSwGBVnLR8eQIxM9fkS0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493</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FLFSINpj1ANx9Iec6Gf6JGIEUk+Nqgd+kehmhgxd9J8wx5eSSjL6q96m/g/+44qT3uOdUEtZKuZOmX/UrW53A==" saltValue="S0GZOVC677JPwdo55k8mc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494</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495</v>
      </c>
      <c r="AL6" s="257"/>
      <c r="AM6" s="257"/>
      <c r="AN6" s="257"/>
    </row>
    <row r="7" spans="1:46" ht="13.5" customHeight="1" x14ac:dyDescent="0.2">
      <c r="A7" s="256"/>
      <c r="AK7" s="259"/>
      <c r="AL7" s="260"/>
      <c r="AM7" s="260"/>
      <c r="AN7" s="261"/>
      <c r="AO7" s="1097" t="s">
        <v>496</v>
      </c>
      <c r="AP7" s="262"/>
      <c r="AQ7" s="263" t="s">
        <v>497</v>
      </c>
      <c r="AR7" s="264"/>
    </row>
    <row r="8" spans="1:46" ht="13.2" x14ac:dyDescent="0.2">
      <c r="A8" s="256"/>
      <c r="AK8" s="265"/>
      <c r="AL8" s="266"/>
      <c r="AM8" s="266"/>
      <c r="AN8" s="267"/>
      <c r="AO8" s="1098"/>
      <c r="AP8" s="268" t="s">
        <v>498</v>
      </c>
      <c r="AQ8" s="269" t="s">
        <v>499</v>
      </c>
      <c r="AR8" s="270" t="s">
        <v>500</v>
      </c>
    </row>
    <row r="9" spans="1:46" ht="13.2" x14ac:dyDescent="0.2">
      <c r="A9" s="256"/>
      <c r="AK9" s="1099" t="s">
        <v>501</v>
      </c>
      <c r="AL9" s="1100"/>
      <c r="AM9" s="1100"/>
      <c r="AN9" s="1101"/>
      <c r="AO9" s="271">
        <v>6756393</v>
      </c>
      <c r="AP9" s="271">
        <v>61494</v>
      </c>
      <c r="AQ9" s="272">
        <v>62021</v>
      </c>
      <c r="AR9" s="273">
        <v>-0.8</v>
      </c>
    </row>
    <row r="10" spans="1:46" ht="13.5" customHeight="1" x14ac:dyDescent="0.2">
      <c r="A10" s="256"/>
      <c r="AK10" s="1099" t="s">
        <v>502</v>
      </c>
      <c r="AL10" s="1100"/>
      <c r="AM10" s="1100"/>
      <c r="AN10" s="1101"/>
      <c r="AO10" s="274">
        <v>108043</v>
      </c>
      <c r="AP10" s="274">
        <v>983</v>
      </c>
      <c r="AQ10" s="275">
        <v>4339</v>
      </c>
      <c r="AR10" s="276">
        <v>-77.3</v>
      </c>
    </row>
    <row r="11" spans="1:46" ht="13.5" customHeight="1" x14ac:dyDescent="0.2">
      <c r="A11" s="256"/>
      <c r="AK11" s="1099" t="s">
        <v>503</v>
      </c>
      <c r="AL11" s="1100"/>
      <c r="AM11" s="1100"/>
      <c r="AN11" s="1101"/>
      <c r="AO11" s="274" t="s">
        <v>504</v>
      </c>
      <c r="AP11" s="274" t="s">
        <v>504</v>
      </c>
      <c r="AQ11" s="275">
        <v>554</v>
      </c>
      <c r="AR11" s="276" t="s">
        <v>504</v>
      </c>
    </row>
    <row r="12" spans="1:46" ht="13.5" customHeight="1" x14ac:dyDescent="0.2">
      <c r="A12" s="256"/>
      <c r="AK12" s="1099" t="s">
        <v>505</v>
      </c>
      <c r="AL12" s="1100"/>
      <c r="AM12" s="1100"/>
      <c r="AN12" s="1101"/>
      <c r="AO12" s="274" t="s">
        <v>504</v>
      </c>
      <c r="AP12" s="274" t="s">
        <v>504</v>
      </c>
      <c r="AQ12" s="275">
        <v>17</v>
      </c>
      <c r="AR12" s="276" t="s">
        <v>504</v>
      </c>
    </row>
    <row r="13" spans="1:46" ht="13.5" customHeight="1" x14ac:dyDescent="0.2">
      <c r="A13" s="256"/>
      <c r="AK13" s="1099" t="s">
        <v>506</v>
      </c>
      <c r="AL13" s="1100"/>
      <c r="AM13" s="1100"/>
      <c r="AN13" s="1101"/>
      <c r="AO13" s="274">
        <v>219798</v>
      </c>
      <c r="AP13" s="274">
        <v>2001</v>
      </c>
      <c r="AQ13" s="275">
        <v>2525</v>
      </c>
      <c r="AR13" s="276">
        <v>-20.8</v>
      </c>
    </row>
    <row r="14" spans="1:46" ht="13.5" customHeight="1" x14ac:dyDescent="0.2">
      <c r="A14" s="256"/>
      <c r="AK14" s="1099" t="s">
        <v>507</v>
      </c>
      <c r="AL14" s="1100"/>
      <c r="AM14" s="1100"/>
      <c r="AN14" s="1101"/>
      <c r="AO14" s="274">
        <v>222063</v>
      </c>
      <c r="AP14" s="274">
        <v>2021</v>
      </c>
      <c r="AQ14" s="275">
        <v>1158</v>
      </c>
      <c r="AR14" s="276">
        <v>74.5</v>
      </c>
    </row>
    <row r="15" spans="1:46" ht="13.5" customHeight="1" x14ac:dyDescent="0.2">
      <c r="A15" s="256"/>
      <c r="AK15" s="1102" t="s">
        <v>508</v>
      </c>
      <c r="AL15" s="1103"/>
      <c r="AM15" s="1103"/>
      <c r="AN15" s="1104"/>
      <c r="AO15" s="274">
        <v>-280136</v>
      </c>
      <c r="AP15" s="274">
        <v>-2550</v>
      </c>
      <c r="AQ15" s="275">
        <v>-4174</v>
      </c>
      <c r="AR15" s="276">
        <v>-38.9</v>
      </c>
    </row>
    <row r="16" spans="1:46" ht="13.2" x14ac:dyDescent="0.2">
      <c r="A16" s="256"/>
      <c r="AK16" s="1102" t="s">
        <v>187</v>
      </c>
      <c r="AL16" s="1103"/>
      <c r="AM16" s="1103"/>
      <c r="AN16" s="1104"/>
      <c r="AO16" s="274">
        <v>7026161</v>
      </c>
      <c r="AP16" s="274">
        <v>63949</v>
      </c>
      <c r="AQ16" s="275">
        <v>66439</v>
      </c>
      <c r="AR16" s="276">
        <v>-3.7</v>
      </c>
    </row>
    <row r="17" spans="1:46" ht="13.2" x14ac:dyDescent="0.2">
      <c r="A17" s="256"/>
    </row>
    <row r="18" spans="1:46" ht="13.2" x14ac:dyDescent="0.2">
      <c r="A18" s="256"/>
      <c r="AQ18" s="277"/>
      <c r="AR18" s="277"/>
    </row>
    <row r="19" spans="1:46" ht="13.2" x14ac:dyDescent="0.2">
      <c r="A19" s="256"/>
      <c r="AK19" s="252" t="s">
        <v>509</v>
      </c>
    </row>
    <row r="20" spans="1:46" ht="13.2" x14ac:dyDescent="0.2">
      <c r="A20" s="256"/>
      <c r="AK20" s="278"/>
      <c r="AL20" s="279"/>
      <c r="AM20" s="279"/>
      <c r="AN20" s="280"/>
      <c r="AO20" s="281" t="s">
        <v>510</v>
      </c>
      <c r="AP20" s="282" t="s">
        <v>511</v>
      </c>
      <c r="AQ20" s="283" t="s">
        <v>512</v>
      </c>
      <c r="AR20" s="284"/>
    </row>
    <row r="21" spans="1:46" s="257" customFormat="1" ht="13.2" x14ac:dyDescent="0.2">
      <c r="A21" s="285"/>
      <c r="AK21" s="1105" t="s">
        <v>513</v>
      </c>
      <c r="AL21" s="1106"/>
      <c r="AM21" s="1106"/>
      <c r="AN21" s="1107"/>
      <c r="AO21" s="286">
        <v>6.32</v>
      </c>
      <c r="AP21" s="287">
        <v>6.1</v>
      </c>
      <c r="AQ21" s="288">
        <v>0.22</v>
      </c>
      <c r="AS21" s="289"/>
      <c r="AT21" s="285"/>
    </row>
    <row r="22" spans="1:46" s="257" customFormat="1" ht="13.2" x14ac:dyDescent="0.2">
      <c r="A22" s="285"/>
      <c r="AK22" s="1105" t="s">
        <v>514</v>
      </c>
      <c r="AL22" s="1106"/>
      <c r="AM22" s="1106"/>
      <c r="AN22" s="1107"/>
      <c r="AO22" s="290">
        <v>100.9</v>
      </c>
      <c r="AP22" s="291">
        <v>99</v>
      </c>
      <c r="AQ22" s="292">
        <v>1.9</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096" t="s">
        <v>515</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7"/>
      <c r="AS27" s="252"/>
      <c r="AT27" s="252"/>
    </row>
    <row r="28" spans="1:46" ht="16.2" x14ac:dyDescent="0.2">
      <c r="A28" s="253" t="s">
        <v>516</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517</v>
      </c>
      <c r="AL29" s="257"/>
      <c r="AM29" s="257"/>
      <c r="AN29" s="257"/>
      <c r="AS29" s="299"/>
    </row>
    <row r="30" spans="1:46" ht="13.5" customHeight="1" x14ac:dyDescent="0.2">
      <c r="A30" s="256"/>
      <c r="AK30" s="259"/>
      <c r="AL30" s="260"/>
      <c r="AM30" s="260"/>
      <c r="AN30" s="261"/>
      <c r="AO30" s="1097" t="s">
        <v>496</v>
      </c>
      <c r="AP30" s="262"/>
      <c r="AQ30" s="263" t="s">
        <v>497</v>
      </c>
      <c r="AR30" s="264"/>
    </row>
    <row r="31" spans="1:46" ht="13.2" x14ac:dyDescent="0.2">
      <c r="A31" s="256"/>
      <c r="AK31" s="265"/>
      <c r="AL31" s="266"/>
      <c r="AM31" s="266"/>
      <c r="AN31" s="267"/>
      <c r="AO31" s="1098"/>
      <c r="AP31" s="268" t="s">
        <v>498</v>
      </c>
      <c r="AQ31" s="269" t="s">
        <v>499</v>
      </c>
      <c r="AR31" s="270" t="s">
        <v>500</v>
      </c>
    </row>
    <row r="32" spans="1:46" ht="27" customHeight="1" x14ac:dyDescent="0.2">
      <c r="A32" s="256"/>
      <c r="AK32" s="1113" t="s">
        <v>518</v>
      </c>
      <c r="AL32" s="1114"/>
      <c r="AM32" s="1114"/>
      <c r="AN32" s="1115"/>
      <c r="AO32" s="300">
        <v>3633651</v>
      </c>
      <c r="AP32" s="300">
        <v>33072</v>
      </c>
      <c r="AQ32" s="301">
        <v>33147</v>
      </c>
      <c r="AR32" s="302">
        <v>-0.2</v>
      </c>
    </row>
    <row r="33" spans="1:46" ht="13.5" customHeight="1" x14ac:dyDescent="0.2">
      <c r="A33" s="256"/>
      <c r="AK33" s="1113" t="s">
        <v>519</v>
      </c>
      <c r="AL33" s="1114"/>
      <c r="AM33" s="1114"/>
      <c r="AN33" s="1115"/>
      <c r="AO33" s="300" t="s">
        <v>504</v>
      </c>
      <c r="AP33" s="300" t="s">
        <v>504</v>
      </c>
      <c r="AQ33" s="301">
        <v>7</v>
      </c>
      <c r="AR33" s="302" t="s">
        <v>504</v>
      </c>
    </row>
    <row r="34" spans="1:46" ht="27" customHeight="1" x14ac:dyDescent="0.2">
      <c r="A34" s="256"/>
      <c r="AK34" s="1113" t="s">
        <v>520</v>
      </c>
      <c r="AL34" s="1114"/>
      <c r="AM34" s="1114"/>
      <c r="AN34" s="1115"/>
      <c r="AO34" s="300" t="s">
        <v>504</v>
      </c>
      <c r="AP34" s="300" t="s">
        <v>504</v>
      </c>
      <c r="AQ34" s="301">
        <v>24</v>
      </c>
      <c r="AR34" s="302" t="s">
        <v>504</v>
      </c>
    </row>
    <row r="35" spans="1:46" ht="27" customHeight="1" x14ac:dyDescent="0.2">
      <c r="A35" s="256"/>
      <c r="AK35" s="1113" t="s">
        <v>521</v>
      </c>
      <c r="AL35" s="1114"/>
      <c r="AM35" s="1114"/>
      <c r="AN35" s="1115"/>
      <c r="AO35" s="300">
        <v>238411</v>
      </c>
      <c r="AP35" s="300">
        <v>2170</v>
      </c>
      <c r="AQ35" s="301">
        <v>5872</v>
      </c>
      <c r="AR35" s="302">
        <v>-63</v>
      </c>
    </row>
    <row r="36" spans="1:46" ht="27" customHeight="1" x14ac:dyDescent="0.2">
      <c r="A36" s="256"/>
      <c r="AK36" s="1113" t="s">
        <v>522</v>
      </c>
      <c r="AL36" s="1114"/>
      <c r="AM36" s="1114"/>
      <c r="AN36" s="1115"/>
      <c r="AO36" s="300">
        <v>146764</v>
      </c>
      <c r="AP36" s="300">
        <v>1336</v>
      </c>
      <c r="AQ36" s="301">
        <v>1168</v>
      </c>
      <c r="AR36" s="302">
        <v>14.4</v>
      </c>
    </row>
    <row r="37" spans="1:46" ht="13.5" customHeight="1" x14ac:dyDescent="0.2">
      <c r="A37" s="256"/>
      <c r="AK37" s="1113" t="s">
        <v>523</v>
      </c>
      <c r="AL37" s="1114"/>
      <c r="AM37" s="1114"/>
      <c r="AN37" s="1115"/>
      <c r="AO37" s="300">
        <v>64866</v>
      </c>
      <c r="AP37" s="300">
        <v>590</v>
      </c>
      <c r="AQ37" s="301">
        <v>720</v>
      </c>
      <c r="AR37" s="302">
        <v>-18.100000000000001</v>
      </c>
    </row>
    <row r="38" spans="1:46" ht="27" customHeight="1" x14ac:dyDescent="0.2">
      <c r="A38" s="256"/>
      <c r="AK38" s="1116" t="s">
        <v>524</v>
      </c>
      <c r="AL38" s="1117"/>
      <c r="AM38" s="1117"/>
      <c r="AN38" s="1118"/>
      <c r="AO38" s="303" t="s">
        <v>504</v>
      </c>
      <c r="AP38" s="303" t="s">
        <v>504</v>
      </c>
      <c r="AQ38" s="304">
        <v>1</v>
      </c>
      <c r="AR38" s="292" t="s">
        <v>504</v>
      </c>
      <c r="AS38" s="299"/>
    </row>
    <row r="39" spans="1:46" ht="13.2" x14ac:dyDescent="0.2">
      <c r="A39" s="256"/>
      <c r="AK39" s="1116" t="s">
        <v>525</v>
      </c>
      <c r="AL39" s="1117"/>
      <c r="AM39" s="1117"/>
      <c r="AN39" s="1118"/>
      <c r="AO39" s="300">
        <v>-899039</v>
      </c>
      <c r="AP39" s="300">
        <v>-8183</v>
      </c>
      <c r="AQ39" s="301">
        <v>-6245</v>
      </c>
      <c r="AR39" s="302">
        <v>31</v>
      </c>
      <c r="AS39" s="299"/>
    </row>
    <row r="40" spans="1:46" ht="27" customHeight="1" x14ac:dyDescent="0.2">
      <c r="A40" s="256"/>
      <c r="AK40" s="1113" t="s">
        <v>526</v>
      </c>
      <c r="AL40" s="1114"/>
      <c r="AM40" s="1114"/>
      <c r="AN40" s="1115"/>
      <c r="AO40" s="300">
        <v>-2335375</v>
      </c>
      <c r="AP40" s="300">
        <v>-21256</v>
      </c>
      <c r="AQ40" s="301">
        <v>-25563</v>
      </c>
      <c r="AR40" s="302">
        <v>-16.8</v>
      </c>
      <c r="AS40" s="299"/>
    </row>
    <row r="41" spans="1:46" ht="13.2" x14ac:dyDescent="0.2">
      <c r="A41" s="256"/>
      <c r="AK41" s="1119" t="s">
        <v>298</v>
      </c>
      <c r="AL41" s="1120"/>
      <c r="AM41" s="1120"/>
      <c r="AN41" s="1121"/>
      <c r="AO41" s="300">
        <v>849278</v>
      </c>
      <c r="AP41" s="300">
        <v>7730</v>
      </c>
      <c r="AQ41" s="301">
        <v>9130</v>
      </c>
      <c r="AR41" s="302">
        <v>-15.3</v>
      </c>
      <c r="AS41" s="299"/>
    </row>
    <row r="42" spans="1:46" ht="13.2" x14ac:dyDescent="0.2">
      <c r="A42" s="256"/>
      <c r="AK42" s="305" t="s">
        <v>527</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528</v>
      </c>
    </row>
    <row r="48" spans="1:46" ht="13.2" x14ac:dyDescent="0.2">
      <c r="A48" s="256"/>
      <c r="AK48" s="310" t="s">
        <v>529</v>
      </c>
      <c r="AL48" s="310"/>
      <c r="AM48" s="310"/>
      <c r="AN48" s="310"/>
      <c r="AO48" s="310"/>
      <c r="AP48" s="310"/>
      <c r="AQ48" s="311"/>
      <c r="AR48" s="310"/>
    </row>
    <row r="49" spans="1:44" ht="13.5" customHeight="1" x14ac:dyDescent="0.2">
      <c r="A49" s="256"/>
      <c r="AK49" s="312"/>
      <c r="AL49" s="313"/>
      <c r="AM49" s="1108" t="s">
        <v>496</v>
      </c>
      <c r="AN49" s="1110" t="s">
        <v>530</v>
      </c>
      <c r="AO49" s="1111"/>
      <c r="AP49" s="1111"/>
      <c r="AQ49" s="1111"/>
      <c r="AR49" s="1112"/>
    </row>
    <row r="50" spans="1:44" ht="13.2" x14ac:dyDescent="0.2">
      <c r="A50" s="256"/>
      <c r="AK50" s="314"/>
      <c r="AL50" s="315"/>
      <c r="AM50" s="1109"/>
      <c r="AN50" s="316" t="s">
        <v>531</v>
      </c>
      <c r="AO50" s="317" t="s">
        <v>532</v>
      </c>
      <c r="AP50" s="318" t="s">
        <v>533</v>
      </c>
      <c r="AQ50" s="319" t="s">
        <v>534</v>
      </c>
      <c r="AR50" s="320" t="s">
        <v>535</v>
      </c>
    </row>
    <row r="51" spans="1:44" ht="13.2" x14ac:dyDescent="0.2">
      <c r="A51" s="256"/>
      <c r="AK51" s="312" t="s">
        <v>536</v>
      </c>
      <c r="AL51" s="313"/>
      <c r="AM51" s="321">
        <v>3351012</v>
      </c>
      <c r="AN51" s="322">
        <v>30486</v>
      </c>
      <c r="AO51" s="323">
        <v>-37.5</v>
      </c>
      <c r="AP51" s="324">
        <v>42651</v>
      </c>
      <c r="AQ51" s="325">
        <v>4.3</v>
      </c>
      <c r="AR51" s="326">
        <v>-41.8</v>
      </c>
    </row>
    <row r="52" spans="1:44" ht="13.2" x14ac:dyDescent="0.2">
      <c r="A52" s="256"/>
      <c r="AK52" s="327"/>
      <c r="AL52" s="328" t="s">
        <v>537</v>
      </c>
      <c r="AM52" s="329">
        <v>2083992</v>
      </c>
      <c r="AN52" s="330">
        <v>18959</v>
      </c>
      <c r="AO52" s="331">
        <v>-45.1</v>
      </c>
      <c r="AP52" s="332">
        <v>22675</v>
      </c>
      <c r="AQ52" s="333">
        <v>-5.9</v>
      </c>
      <c r="AR52" s="334">
        <v>-39.200000000000003</v>
      </c>
    </row>
    <row r="53" spans="1:44" ht="13.2" x14ac:dyDescent="0.2">
      <c r="A53" s="256"/>
      <c r="AK53" s="312" t="s">
        <v>538</v>
      </c>
      <c r="AL53" s="313"/>
      <c r="AM53" s="321">
        <v>3411910</v>
      </c>
      <c r="AN53" s="322">
        <v>31025</v>
      </c>
      <c r="AO53" s="323">
        <v>1.8</v>
      </c>
      <c r="AP53" s="324">
        <v>43226</v>
      </c>
      <c r="AQ53" s="325">
        <v>1.3</v>
      </c>
      <c r="AR53" s="326">
        <v>0.5</v>
      </c>
    </row>
    <row r="54" spans="1:44" ht="13.2" x14ac:dyDescent="0.2">
      <c r="A54" s="256"/>
      <c r="AK54" s="327"/>
      <c r="AL54" s="328" t="s">
        <v>537</v>
      </c>
      <c r="AM54" s="329">
        <v>2127564</v>
      </c>
      <c r="AN54" s="330">
        <v>19346</v>
      </c>
      <c r="AO54" s="331">
        <v>2</v>
      </c>
      <c r="AP54" s="332">
        <v>22622</v>
      </c>
      <c r="AQ54" s="333">
        <v>-0.2</v>
      </c>
      <c r="AR54" s="334">
        <v>2.2000000000000002</v>
      </c>
    </row>
    <row r="55" spans="1:44" ht="13.2" x14ac:dyDescent="0.2">
      <c r="A55" s="256"/>
      <c r="AK55" s="312" t="s">
        <v>539</v>
      </c>
      <c r="AL55" s="313"/>
      <c r="AM55" s="321">
        <v>3153687</v>
      </c>
      <c r="AN55" s="322">
        <v>28682</v>
      </c>
      <c r="AO55" s="323">
        <v>-7.6</v>
      </c>
      <c r="AP55" s="324">
        <v>42836</v>
      </c>
      <c r="AQ55" s="325">
        <v>-0.9</v>
      </c>
      <c r="AR55" s="326">
        <v>-6.7</v>
      </c>
    </row>
    <row r="56" spans="1:44" ht="13.2" x14ac:dyDescent="0.2">
      <c r="A56" s="256"/>
      <c r="AK56" s="327"/>
      <c r="AL56" s="328" t="s">
        <v>537</v>
      </c>
      <c r="AM56" s="329">
        <v>1711166</v>
      </c>
      <c r="AN56" s="330">
        <v>15563</v>
      </c>
      <c r="AO56" s="331">
        <v>-19.600000000000001</v>
      </c>
      <c r="AP56" s="332">
        <v>22936</v>
      </c>
      <c r="AQ56" s="333">
        <v>1.4</v>
      </c>
      <c r="AR56" s="334">
        <v>-21</v>
      </c>
    </row>
    <row r="57" spans="1:44" ht="13.2" x14ac:dyDescent="0.2">
      <c r="A57" s="256"/>
      <c r="AK57" s="312" t="s">
        <v>540</v>
      </c>
      <c r="AL57" s="313"/>
      <c r="AM57" s="321">
        <v>3881290</v>
      </c>
      <c r="AN57" s="322">
        <v>35303</v>
      </c>
      <c r="AO57" s="323">
        <v>23.1</v>
      </c>
      <c r="AP57" s="324">
        <v>44161</v>
      </c>
      <c r="AQ57" s="325">
        <v>3.1</v>
      </c>
      <c r="AR57" s="326">
        <v>20</v>
      </c>
    </row>
    <row r="58" spans="1:44" ht="13.2" x14ac:dyDescent="0.2">
      <c r="A58" s="256"/>
      <c r="AK58" s="327"/>
      <c r="AL58" s="328" t="s">
        <v>537</v>
      </c>
      <c r="AM58" s="329">
        <v>1949051</v>
      </c>
      <c r="AN58" s="330">
        <v>17728</v>
      </c>
      <c r="AO58" s="331">
        <v>13.9</v>
      </c>
      <c r="AP58" s="332">
        <v>23644</v>
      </c>
      <c r="AQ58" s="333">
        <v>3.1</v>
      </c>
      <c r="AR58" s="334">
        <v>10.8</v>
      </c>
    </row>
    <row r="59" spans="1:44" ht="13.2" x14ac:dyDescent="0.2">
      <c r="A59" s="256"/>
      <c r="AK59" s="312" t="s">
        <v>541</v>
      </c>
      <c r="AL59" s="313"/>
      <c r="AM59" s="321">
        <v>4729602</v>
      </c>
      <c r="AN59" s="322">
        <v>43047</v>
      </c>
      <c r="AO59" s="323">
        <v>21.9</v>
      </c>
      <c r="AP59" s="324">
        <v>43955</v>
      </c>
      <c r="AQ59" s="325">
        <v>-0.5</v>
      </c>
      <c r="AR59" s="326">
        <v>22.4</v>
      </c>
    </row>
    <row r="60" spans="1:44" ht="13.2" x14ac:dyDescent="0.2">
      <c r="A60" s="256"/>
      <c r="AK60" s="327"/>
      <c r="AL60" s="328" t="s">
        <v>537</v>
      </c>
      <c r="AM60" s="329">
        <v>2211135</v>
      </c>
      <c r="AN60" s="330">
        <v>20125</v>
      </c>
      <c r="AO60" s="331">
        <v>13.5</v>
      </c>
      <c r="AP60" s="332">
        <v>21318</v>
      </c>
      <c r="AQ60" s="333">
        <v>-9.8000000000000007</v>
      </c>
      <c r="AR60" s="334">
        <v>23.3</v>
      </c>
    </row>
    <row r="61" spans="1:44" ht="13.2" x14ac:dyDescent="0.2">
      <c r="A61" s="256"/>
      <c r="AK61" s="312" t="s">
        <v>542</v>
      </c>
      <c r="AL61" s="335"/>
      <c r="AM61" s="321">
        <v>3705500</v>
      </c>
      <c r="AN61" s="322">
        <v>33709</v>
      </c>
      <c r="AO61" s="323">
        <v>0.3</v>
      </c>
      <c r="AP61" s="324">
        <v>43366</v>
      </c>
      <c r="AQ61" s="336">
        <v>1.5</v>
      </c>
      <c r="AR61" s="326">
        <v>-1.2</v>
      </c>
    </row>
    <row r="62" spans="1:44" ht="13.2" x14ac:dyDescent="0.2">
      <c r="A62" s="256"/>
      <c r="AK62" s="327"/>
      <c r="AL62" s="328" t="s">
        <v>537</v>
      </c>
      <c r="AM62" s="329">
        <v>2016582</v>
      </c>
      <c r="AN62" s="330">
        <v>18344</v>
      </c>
      <c r="AO62" s="331">
        <v>-7.1</v>
      </c>
      <c r="AP62" s="332">
        <v>22639</v>
      </c>
      <c r="AQ62" s="333">
        <v>-2.2999999999999998</v>
      </c>
      <c r="AR62" s="334">
        <v>-4.8</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Q5PGY+wjtbW0nnbeISD/mMxzhO+CkJr29tdIgiOKP2lahdi9C3ximyeGuJP6DwBq8m+YUtoZId/oQA1W9xOw0g==" saltValue="vBF+YqzN0HMsAfnEX737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544</v>
      </c>
    </row>
    <row r="121" spans="125:125" ht="13.5" hidden="1" customHeight="1" x14ac:dyDescent="0.2">
      <c r="DU121" s="250"/>
    </row>
  </sheetData>
  <sheetProtection algorithmName="SHA-512" hashValue="saeO0oOig4QW0on29WweB9fRayBPbEqhUcIZGYGBno3nSQb4LOYYfTPoWhIDhKGo24c1Ab3tTuWuRNcaskq/EQ==" saltValue="nDwGPRm3M2Ny+gFDbl7Hg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545</v>
      </c>
    </row>
  </sheetData>
  <sheetProtection algorithmName="SHA-512" hashValue="guPsbu5Jsxo4rlsSGBSjwWE23Z1PfxGMrNWbIz73/kTFIc80PixcaVGWzeucA8TLQ0wl2jGQCh4TegR1I525yg==" saltValue="e6hNEUze2fnMEFUWJlDTM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122" t="s">
        <v>3</v>
      </c>
      <c r="D47" s="1122"/>
      <c r="E47" s="1123"/>
      <c r="F47" s="11">
        <v>11.56</v>
      </c>
      <c r="G47" s="12">
        <v>13.04</v>
      </c>
      <c r="H47" s="12">
        <v>12.83</v>
      </c>
      <c r="I47" s="12">
        <v>8.66</v>
      </c>
      <c r="J47" s="13">
        <v>8.68</v>
      </c>
    </row>
    <row r="48" spans="2:10" ht="57.75" customHeight="1" x14ac:dyDescent="0.2">
      <c r="B48" s="14"/>
      <c r="C48" s="1124" t="s">
        <v>4</v>
      </c>
      <c r="D48" s="1124"/>
      <c r="E48" s="1125"/>
      <c r="F48" s="15">
        <v>13.7</v>
      </c>
      <c r="G48" s="16">
        <v>10.14</v>
      </c>
      <c r="H48" s="16">
        <v>5.3</v>
      </c>
      <c r="I48" s="16">
        <v>8.41</v>
      </c>
      <c r="J48" s="17">
        <v>13.24</v>
      </c>
    </row>
    <row r="49" spans="2:10" ht="57.75" customHeight="1" thickBot="1" x14ac:dyDescent="0.25">
      <c r="B49" s="18"/>
      <c r="C49" s="1126" t="s">
        <v>5</v>
      </c>
      <c r="D49" s="1126"/>
      <c r="E49" s="1127"/>
      <c r="F49" s="19">
        <v>3.29</v>
      </c>
      <c r="G49" s="20" t="s">
        <v>551</v>
      </c>
      <c r="H49" s="20" t="s">
        <v>552</v>
      </c>
      <c r="I49" s="20" t="s">
        <v>553</v>
      </c>
      <c r="J49" s="21">
        <v>5.88</v>
      </c>
    </row>
    <row r="50" spans="2:10" ht="13.2" x14ac:dyDescent="0.2"/>
  </sheetData>
  <sheetProtection algorithmName="SHA-512" hashValue="ZIXE9mcjNdJt0Kn+B89irwOPjqHwVP3cOtDKxyvcQbn1bCLAsvwdf+/jaKnXcC4Ud2gLO77vEZz8uOPsInB6VQ==" saltValue="7aKRGKjzboKdAQe1+FUdZ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2023-03-23T01:05:24Z</cp:lastPrinted>
  <dcterms:created xsi:type="dcterms:W3CDTF">2023-02-20T04:37:35Z</dcterms:created>
  <dcterms:modified xsi:type="dcterms:W3CDTF">2023-10-12T02:15:48Z</dcterms:modified>
  <cp:category/>
</cp:coreProperties>
</file>