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8800" windowHeight="11865" tabRatio="7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<sst xmlns="http://schemas.openxmlformats.org/spreadsheetml/2006/main" count="1093" uniqueCount="609">
  <si>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</si>
  <si>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</si>
  <si>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</si>
  <si>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</si>
  <si>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</si>
  <si>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</si>
  <si>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</si>
  <si>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</si>
  <si>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</si>
  <si>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</si>
  <si>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</si>
  <si>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</si>
  <si>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</si>
  <si>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</si>
  <si>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</si>
  <si>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</si>
  <si>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</si>
  <si>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</si>
  <si>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</si>
  <si>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</si>
  <si>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</si>
  <si>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</si>
  <si>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</si>
  <si>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</si>
  <si>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</si>
  <si>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</si>
  <si>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</si>
  <si>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</si>
  <si>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</si>
  <si>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</si>
  <si>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</si>
  <si>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</si>
  <si>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</si>
  <si>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</si>
  <si>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</si>
  <si>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</si>
  <si>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</si>
  <si>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</si>
  <si>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</si>
  <si>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</si>
  <si>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</si>
  <si>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</si>
  <si>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</si>
  <si>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</si>
  <si>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</si>
  <si>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</si>
  <si>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</si>
  <si>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</si>
  <si>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</si>
  <si>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</si>
  <si>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</si>
  <si>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</si>
  <si>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</si>
  <si>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</si>
  <si>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</si>
  <si>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</si>
  <si>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</si>
  <si>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</si>
  <si>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</si>
  <si>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</si>
  <si>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</si>
  <si>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</si>
  <si>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</si>
  <si>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</si>
  <si>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</si>
  <si>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</si>
  <si>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</si>
  <si>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</si>
  <si>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</si>
  <si>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</si>
  <si>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</si>
  <si>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</si>
  <si>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</si>
  <si>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</si>
  <si>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</si>
  <si>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</si>
  <si>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</si>
  <si>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</si>
  <si>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</si>
  <si>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</si>
  <si>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</si>
  <si>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</si>
  <si>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</si>
  <si>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</si>
  <si>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</si>
  <si>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</si>
  <si>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</si>
  <si>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</si>
  <si>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</si>
  <si>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</si>
  <si>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</si>
  <si>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</si>
  <si>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</si>
  <si>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</si>
  <si>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</si>
  <si>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</si>
  <si>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</si>
  <si>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</si>
  <si>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</si>
  <si>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</si>
  <si>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</si>
  <si>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</si>
  <si>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</si>
  <si>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</si>
  <si>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</si>
  <si>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</si>
  <si>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</si>
  <si>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</si>
  <si>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</si>
  <si>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</si>
  <si>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</si>
  <si>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</si>
  <si>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</si>
  <si>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</si>
  <si>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</si>
  <si>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</si>
  <si>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</si>
  <si>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</si>
  <si>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</si>
  <si>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</si>
  <si>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</si>
  <si>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</si>
  <si>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</si>
  <si>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</si>
  <si>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</si>
  <si>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</si>
  <si>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</si>
  <si>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</si>
  <si>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</si>
  <si>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</si>
  <si>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</si>
  <si>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</si>
  <si>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</si>
  <si>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</si>
  <si>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</si>
  <si>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</si>
  <si>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</si>
  <si>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</si>
  <si>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</si>
  <si>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</si>
  <si>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</si>
  <si>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</si>
  <si>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</si>
  <si>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</si>
  <si>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</si>
  <si>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</si>
  <si>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</si>
  <si>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</si>
  <si>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</si>
  <si>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</si>
  <si>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</si>
  <si>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</si>
  <si>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</si>
  <si>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</si>
  <si>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</si>
  <si>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</si>
  <si>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</si>
  <si>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</si>
  <si>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</si>
  <si>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</si>
  <si>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</si>
  <si>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</si>
  <si>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</si>
  <si>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</si>
  <si>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</si>
  <si>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</si>
  <si>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</si>
  <si>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</si>
  <si>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</si>
  <si>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</si>
  <si>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</si>
  <si>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</si>
  <si>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</si>
  <si>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</si>
  <si>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</si>
  <si>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</si>
  <si>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</si>
  <si>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</si>
  <si>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</si>
  <si>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</si>
  <si>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</si>
  <si>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</si>
  <si>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</si>
  <si>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</si>
  <si>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</si>
  <si>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</si>
  <si>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</si>
  <si>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</si>
  <si>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</si>
  <si>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</si>
  <si>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</si>
  <si>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</si>
  <si>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</si>
  <si>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</si>
  <si>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</si>
  <si>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</si>
  <si>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</si>
  <si>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</si>
  <si>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</si>
  <si>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</si>
  <si>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</si>
  <si>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</si>
  <si>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</si>
  <si>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</si>
  <si>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</si>
  <si>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</si>
  <si>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</si>
  <si>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</si>
  <si>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</si>
  <si>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</si>
  <si>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</si>
  <si>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</si>
  <si>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</si>
  <si>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千葉県我孫子市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</si>
  <si>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</si>
  <si>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</si>
  <si>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</si>
  <si>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</si>
  <si>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</si>
  <si>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</si>
  <si>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</si>
  <si>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</si>
  <si>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</si>
  <si>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</si>
  <si>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</si>
  <si>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</si>
  <si>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</si>
  <si>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</si>
  <si>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</si>
  <si>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</si>
  <si>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</si>
  <si>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</si>
  <si>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</si>
  <si>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</si>
  <si>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</si>
  <si>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</si>
  <si>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</si>
  <si>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</si>
  <si>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</si>
  <si>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</si>
  <si>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</si>
  <si>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</si>
  <si>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</si>
  <si>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</si>
  <si>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</si>
  <si>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</si>
  <si>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</si>
  <si>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</si>
  <si>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</si>
  <si>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</si>
  <si>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</si>
  <si>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</si>
  <si>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</si>
  <si>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</si>
  <si>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</si>
  <si>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</si>
  <si>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</si>
  <si>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</si>
  <si>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</si>
  <si>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</si>
  <si>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</si>
  <si>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</si>
  <si>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</si>
  <si>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</si>
  <si>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</si>
  <si>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</si>
  <si>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</si>
  <si>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</si>
  <si>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</si>
  <si>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</si>
  <si>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</si>
  <si>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</si>
  <si>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</si>
  <si>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</si>
  <si>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</si>
  <si>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</si>
  <si>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</si>
  <si>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</si>
  <si>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</si>
  <si>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</si>
  <si>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</si>
  <si>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</si>
  <si>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</si>
  <si>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</si>
  <si>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</si>
  <si>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</si>
  <si>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</si>
  <si>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</si>
  <si>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</si>
  <si>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</si>
  <si>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</si>
  <si>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</si>
  <si>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</si>
  <si>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</si>
  <si>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</si>
  <si>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</si>
  <si>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</si>
  <si>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</si>
  <si>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</si>
  <si>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</si>
  <si>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</si>
  <si>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</si>
  <si>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</si>
  <si>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</si>
  <si>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</si>
  <si>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</si>
  <si>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</si>
  <si>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</si>
  <si>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</si>
  <si>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</si>
  <si>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</si>
  <si>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</si>
  <si>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</si>
  <si>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</si>
  <si>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</si>
  <si>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</si>
  <si>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</si>
  <si>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</si>
  <si>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</si>
  <si>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</si>
  <si>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</si>
  <si>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</si>
  <si>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</si>
  <si>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</si>
  <si>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</si>
  <si>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</si>
  <si>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</si>
  <si>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</si>
  <si>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</si>
  <si>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</si>
  <si>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</si>
  <si>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</si>
  <si>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</si>
  <si>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</si>
  <si>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</si>
  <si>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</si>
  <si>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</si>
  <si>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</si>
  <si>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</si>
  <si>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</si>
  <si>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</si>
  <si>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</si>
  <si>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</si>
  <si>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</si>
  <si>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</si>
  <si>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</si>
  <si>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</si>
  <si>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</si>
  <si>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</si>
  <si>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</si>
  <si>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</si>
  <si>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</si>
  <si>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</si>
  <si>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</si>
  <si>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</si>
  <si>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</si>
  <si>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</si>
  <si>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</si>
  <si>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</si>
  <si>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</si>
  <si>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</si>
  <si>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</si>
  <si>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</si>
  <si>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</si>
  <si>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</si>
  <si>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</si>
  <si>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</si>
  <si>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千葉県我孫子市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</si>
  <si>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</si>
  <si>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</si>
  <si>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</si>
  <si>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</si>
  <si>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</si>
  <si>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</si>
  <si>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</si>
  <si>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</si>
  <si>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</si>
  <si>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</si>
  <si>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</si>
  <si>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</si>
  <si>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</si>
  <si>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</si>
  <si>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</si>
  <si>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</si>
  <si>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</si>
  <si>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</si>
  <si>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</si>
  <si>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</si>
  <si>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</si>
  <si>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</si>
  <si>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</si>
  <si>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</si>
  <si>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</si>
  <si>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</si>
  <si>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</si>
  <si>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</si>
  <si>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</si>
  <si>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</si>
  <si>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</si>
  <si>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</si>
  <si>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</si>
  <si>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</si>
  <si>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</si>
  <si>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</si>
  <si>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</si>
  <si>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我孫子市水道事業会計</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</si>
  <si>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</si>
  <si>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</si>
  <si>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</si>
  <si>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</si>
  <si>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</si>
  <si>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</si>
  <si>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</si>
  <si>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</si>
  <si>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</si>
  <si>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</si>
  <si>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</si>
  <si>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</si>
  <si>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</si>
  <si>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</si>
  <si>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</si>
  <si>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</si>
  <si>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</si>
  <si>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</si>
  <si>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</si>
  <si>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</si>
  <si>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</si>
  <si>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</si>
  <si>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</si>
  <si>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</si>
  <si>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</si>
  <si>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</si>
  <si>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</si>
  <si>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</si>
  <si>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</si>
  <si>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</si>
  <si>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</si>
  <si>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</si>
  <si>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</si>
  <si>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</si>
  <si>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</si>
  <si>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</si>
  <si>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</si>
  <si>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</si>
  <si>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</si>
  <si>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</si>
  <si>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</si>
  <si>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</si>
  <si>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</si>
  <si>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</si>
  <si>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</si>
  <si>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</si>
  <si>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</si>
  <si>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</si>
  <si>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</si>
  <si>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</si>
  <si>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</si>
  <si>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</si>
  <si>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</si>
  <si>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</si>
  <si>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</si>
  <si>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</si>
  <si>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</si>
  <si>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</si>
  <si>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</si>
  <si>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</si>
  <si>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</si>
  <si>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我孫子市公共下水道事業特別会計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</si>
  <si>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</si>
  <si>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</si>
  <si>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我孫子市水道事業会計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</si>
  <si>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</si>
  <si>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</si>
  <si>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</si>
  <si>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</si>
  <si>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</si>
  <si>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</si>
  <si>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</si>
  <si>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</si>
  <si>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</si>
  <si>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</si>
  <si>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</si>
  <si>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</si>
  <si>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</si>
  <si>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</si>
  <si>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</si>
  <si>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</si>
  <si>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</si>
  <si>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</si>
  <si>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</si>
  <si>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</si>
  <si>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</si>
  <si>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</si>
  <si>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</si>
  <si>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</si>
  <si>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</si>
  <si>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</si>
  <si>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</si>
  <si>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</si>
  <si>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</si>
  <si>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</si>
  <si>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</si>
  <si>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</si>
  <si>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</si>
  <si>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</si>
  <si>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</si>
  <si>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</si>
  <si>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</si>
  <si>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</si>
  <si>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</si>
  <si>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</si>
  <si>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</si>
  <si>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</si>
  <si>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</si>
  <si>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</si>
  <si>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</si>
  <si>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</si>
  <si>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</si>
  <si>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</si>
  <si>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</si>
  <si>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</si>
  <si>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</si>
  <si>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</si>
  <si>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</si>
  <si>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</si>
  <si>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</si>
  <si>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</si>
  <si>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</si>
  <si>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</si>
  <si>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</si>
  <si>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</si>
  <si>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</si>
  <si>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</si>
  <si>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</si>
  <si>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</si>
  <si>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</si>
  <si>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</si>
  <si>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</si>
  <si>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</si>
  <si>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</si>
  <si>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</si>
  <si>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</si>
  <si>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</si>
  <si>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</si>
  <si>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</si>
  <si>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</si>
  <si>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</si>
  <si>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</si>
  <si>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</si>
  <si>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</si>
  <si>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</si>
  <si>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</si>
  <si>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</si>
  <si>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</si>
  <si>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</si>
  <si>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</si>
  <si>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</si>
  <si>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</si>
  <si>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 3.48</t>
  </si>
  <si>
    <t>▲ 1.83</t>
  </si>
  <si>
    <t>▲ 0.89</t>
  </si>
  <si>
    <t>▲ 1.01</t>
  </si>
  <si>
    <t>我孫子市水道事業会計</t>
  </si>
  <si>
    <t>一般会計</t>
  </si>
  <si>
    <t>我孫子市介護保険特別会計</t>
  </si>
  <si>
    <t>我孫子市公共下水道事業特別会計</t>
  </si>
  <si>
    <t>我孫子市国民健康保険事業特別会計</t>
  </si>
  <si>
    <t>我孫子市後期高齢者医療特別会計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</si>
  <si>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</si>
  <si>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</si>
  <si>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</si>
  <si>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</si>
  <si>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</si>
  <si>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</si>
  <si>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</si>
  <si>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</si>
  <si>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</si>
  <si>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</si>
  <si>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</si>
  <si>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</si>
  <si>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</si>
  <si>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北千葉広域水道企業団他１団体（水道用水供給事業会計）</t>
    <rPh sb="0" eb="1">
      <t>キタ</t>
    </rPh>
    <rPh sb="1" eb="3">
      <t>チバ</t>
    </rPh>
    <rPh sb="3" eb="5">
      <t>コウイキ</t>
    </rPh>
    <rPh sb="5" eb="7">
      <t>スイドウ</t>
    </rPh>
    <rPh sb="7" eb="9">
      <t>キギョウ</t>
    </rPh>
    <rPh sb="9" eb="10">
      <t>ダン</t>
    </rPh>
    <rPh sb="15" eb="17">
      <t>スイドウ</t>
    </rPh>
    <rPh sb="17" eb="19">
      <t>ヨウスイ</t>
    </rPh>
    <rPh sb="19" eb="21">
      <t>キョウキュウ</t>
    </rPh>
    <rPh sb="21" eb="23">
      <t>ジギョウ</t>
    </rPh>
    <rPh sb="23" eb="25">
      <t>カイケイ</t>
    </rPh>
    <phoneticPr fontId="2"/>
  </si>
  <si>
    <t>千葉県後期高齢者医療広域連合（一般会計）</t>
  </si>
  <si>
    <t>千葉県後期高齢者医療広域連合（後期高齢者医療特別会計）</t>
  </si>
  <si>
    <t>我孫子市土地開発公社</t>
    <rPh sb="0" eb="4">
      <t>アビコシ</t>
    </rPh>
    <rPh sb="4" eb="6">
      <t>トチ</t>
    </rPh>
    <rPh sb="6" eb="8">
      <t>カイハツ</t>
    </rPh>
    <rPh sb="8" eb="10">
      <t>コウシャ</t>
    </rPh>
    <phoneticPr fontId="2"/>
  </si>
  <si>
    <t>-</t>
    <phoneticPr fontId="2"/>
  </si>
  <si>
    <t>清掃工場建設基金</t>
  </si>
  <si>
    <t>文化施設整備基金</t>
  </si>
  <si>
    <t>社会福祉事業基金</t>
  </si>
  <si>
    <t>緑の基金</t>
  </si>
  <si>
    <t>めるへん文庫基金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</si>
  <si>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</si>
  <si>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</si>
  <si>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</si>
  <si>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</si>
  <si>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</si>
  <si>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</si>
  <si>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</si>
  <si>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</si>
  <si>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</si>
  <si>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</si>
  <si>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</si>
  <si>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</si>
  <si>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</si>
  <si>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</si>
  <si>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</si>
  <si>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</si>
  <si>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実質公債費比率ともに類似団体と比較して低くなっている。これは、毎年の当初予算編成において、臨時財政対策債を含めた地方債発行額（大規模事業を除く）を当該年度の公債費以下とすることを目標として、適切な事業の選択・実施を行い、地方債発行額及び地方債残高の抑制に努めているためである。
　ただし、今後は新規焼却施設の建設に係る地方債の発行を予定しており、比率が上昇することが考えられるため、これまで以上に公債費の適正化に取り組んでいく必要がある。</t>
    <rPh sb="71" eb="74">
      <t>ダイキボ</t>
    </rPh>
    <rPh sb="74" eb="76">
      <t>ジギョウ</t>
    </rPh>
    <rPh sb="77" eb="78">
      <t>ノゾ</t>
    </rPh>
    <phoneticPr fontId="5"/>
  </si>
  <si>
    <t>将来負担比率について、昨年度との比較では、僅かに改善している。その要因として、債務負担行為に基づく支出予定額が増加しているものの、地方債現在高や公営企業債等繰入見込額がそれ以上に減少したことに加え、充当可能基金が増加したためである。前年度に引き続き地方債残高と基金残高のバランスに配慮した財政運営を行う必要がある。</t>
    <rPh sb="21" eb="22">
      <t>ワズ</t>
    </rPh>
    <rPh sb="24" eb="26">
      <t>カイゼン</t>
    </rPh>
    <rPh sb="39" eb="41">
      <t>サイム</t>
    </rPh>
    <rPh sb="41" eb="43">
      <t>フタン</t>
    </rPh>
    <rPh sb="43" eb="45">
      <t>コウイ</t>
    </rPh>
    <rPh sb="46" eb="47">
      <t>モト</t>
    </rPh>
    <rPh sb="49" eb="51">
      <t>シシュツ</t>
    </rPh>
    <rPh sb="51" eb="53">
      <t>ヨテイ</t>
    </rPh>
    <rPh sb="53" eb="54">
      <t>ガク</t>
    </rPh>
    <rPh sb="65" eb="67">
      <t>チホウ</t>
    </rPh>
    <rPh sb="67" eb="68">
      <t>サイ</t>
    </rPh>
    <rPh sb="68" eb="70">
      <t>ゲンザイ</t>
    </rPh>
    <rPh sb="70" eb="71">
      <t>ダカ</t>
    </rPh>
    <rPh sb="72" eb="74">
      <t>コウエイ</t>
    </rPh>
    <rPh sb="74" eb="76">
      <t>キギョウ</t>
    </rPh>
    <rPh sb="76" eb="77">
      <t>サイ</t>
    </rPh>
    <rPh sb="77" eb="78">
      <t>トウ</t>
    </rPh>
    <rPh sb="78" eb="80">
      <t>クリイレ</t>
    </rPh>
    <rPh sb="80" eb="82">
      <t>ミコ</t>
    </rPh>
    <rPh sb="82" eb="83">
      <t>ガク</t>
    </rPh>
    <rPh sb="89" eb="91">
      <t>ゲンショウ</t>
    </rPh>
    <rPh sb="96" eb="97">
      <t>クワ</t>
    </rPh>
    <rPh sb="99" eb="101">
      <t>ジュウトウ</t>
    </rPh>
    <rPh sb="101" eb="103">
      <t>カノウ</t>
    </rPh>
    <rPh sb="103" eb="105">
      <t>キキン</t>
    </rPh>
    <rPh sb="106" eb="108">
      <t>ゾウカ</t>
    </rPh>
    <rPh sb="116" eb="119">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</si>
</sst>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39E8-49AA-8EAF-0EF81F41F9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30404</c:v>
                </c:pt>
                <c:pt idx="1">
                  <c:v>28386</c:v>
                </c:pt>
                <c:pt idx="2">
                  <c:v>16193</c:v>
                </c:pt>
                <c:pt idx="3">
                  <c:v>19178</c:v>
                </c:pt>
                <c:pt idx="4">
                  <c:v>14138</c:v>
                </c:pt>
              </c:numCache>
            </c:numRef>
          </c:val>
          <c:smooth val="0"/>
          <c:extLst>
            <c:ext xmlns:c16="http://schemas.microsoft.com/office/drawing/2014/chart" uri="{C3380CC4-5D6E-409C-BE32-E72D297353CC}">
              <c16:uniqueId val="{00000001-39E8-49AA-8EAF-0EF81F41F9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3.19</c:v>
                </c:pt>
                <c:pt idx="2">
                  <c:v>3.31</c:v>
                </c:pt>
                <c:pt idx="3">
                  <c:v>3.57</c:v>
                </c:pt>
                <c:pt idx="4">
                  <c:v>2.3199999999999998</c:v>
                </c:pt>
              </c:numCache>
            </c:numRef>
          </c:val>
          <c:extLst>
            <c:ext xmlns:c16="http://schemas.microsoft.com/office/drawing/2014/chart" uri="{C3380CC4-5D6E-409C-BE32-E72D297353CC}">
              <c16:uniqueId val="{00000000-A495-4E2F-ABFC-D5F78E9E41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15.24</c:v>
                </c:pt>
                <c:pt idx="1">
                  <c:v>12.17</c:v>
                </c:pt>
                <c:pt idx="2">
                  <c:v>10.119999999999999</c:v>
                </c:pt>
                <c:pt idx="3">
                  <c:v>8.75</c:v>
                </c:pt>
                <c:pt idx="4">
                  <c:v>8.9499999999999993</c:v>
                </c:pt>
              </c:numCache>
            </c:numRef>
          </c:val>
          <c:extLst>
            <c:ext xmlns:c16="http://schemas.microsoft.com/office/drawing/2014/chart" uri="{C3380CC4-5D6E-409C-BE32-E72D297353CC}">
              <c16:uniqueId val="{00000001-A495-4E2F-ABFC-D5F78E9E41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-2.4300000000000002</c:v>
                </c:pt>
                <c:pt idx="1">
                  <c:v>-3.48</c:v>
                </c:pt>
                <c:pt idx="2">
                  <c:v>-1.83</c:v>
                </c:pt>
                <c:pt idx="3">
                  <c:v>-0.89</c:v>
                </c:pt>
                <c:pt idx="4">
                  <c:v>-1.01</c:v>
                </c:pt>
              </c:numCache>
            </c:numRef>
          </c:val>
          <c:smooth val="0"/>
          <c:extLst>
            <c:ext xmlns:c16="http://schemas.microsoft.com/office/drawing/2014/chart" uri="{C3380CC4-5D6E-409C-BE32-E72D297353CC}">
              <c16:uniqueId val="{00000002-A495-4E2F-ABFC-D5F78E9E41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DA-432E-A065-4AF2BE5E87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DA-432E-A065-4AF2BE5E87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DA-432E-A065-4AF2BE5E87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DA-432E-A065-4AF2BE5E870B}"/>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0.19</c:v>
                </c:pt>
                <c:pt idx="4">
                  <c:v>#N/A</c:v>
                </c:pt>
                <c:pt idx="5">
                  <c:v>0.18</c:v>
                </c:pt>
                <c:pt idx="6">
                  <c:v>#N/A</c:v>
                </c:pt>
                <c:pt idx="7">
                  <c:v>0.21</c:v>
                </c:pt>
                <c:pt idx="8">
                  <c:v>#N/A</c:v>
                </c:pt>
                <c:pt idx="9">
                  <c:v>0.17</c:v>
                </c:pt>
              </c:numCache>
            </c:numRef>
          </c:val>
          <c:extLst>
            <c:ext xmlns:c16="http://schemas.microsoft.com/office/drawing/2014/chart" uri="{C3380CC4-5D6E-409C-BE32-E72D297353CC}">
              <c16:uniqueId val="{00000004-0BDA-432E-A065-4AF2BE5E870B}"/>
            </c:ext>
          </c:extLst>
        </c:ser>
        <c:ser>
          <c:idx val="5"/>
          <c:order val="5"/>
          <c:tx>
            <c:strRef>
              <c:f>データシート!$A$32</c:f>
              <c:strCache>
                <c:ptCount val="1"/>
                <c:pt idx="0">
                  <c:v>我孫子市国民健康保険事業特別会計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c:v>
                </c:pt>
                <c:pt idx="2">
                  <c:v>#N/A</c:v>
                </c:pt>
                <c:pt idx="3">
                  <c:v>3.05</c:v>
                </c:pt>
                <c:pt idx="4">
                  <c:v>#N/A</c:v>
                </c:pt>
                <c:pt idx="5">
                  <c:v>3.19</c:v>
                </c:pt>
                <c:pt idx="6">
                  <c:v>#N/A</c:v>
                </c:pt>
                <c:pt idx="7">
                  <c:v>0.52</c:v>
                </c:pt>
                <c:pt idx="8">
                  <c:v>#N/A</c:v>
                </c:pt>
                <c:pt idx="9">
                  <c:v>0.22</c:v>
                </c:pt>
              </c:numCache>
            </c:numRef>
          </c:val>
          <c:extLst>
            <c:ext xmlns:c16="http://schemas.microsoft.com/office/drawing/2014/chart" uri="{C3380CC4-5D6E-409C-BE32-E72D297353CC}">
              <c16:uniqueId val="{00000005-0BDA-432E-A065-4AF2BE5E870B}"/>
            </c:ext>
          </c:extLst>
        </c:ser>
        <c:ser>
          <c:idx val="6"/>
          <c:order val="6"/>
          <c:tx>
            <c:strRef>
              <c:f>データシート!$A$33</c:f>
              <c:strCache>
                <c:ptCount val="1"/>
                <c:pt idx="0">
                  <c:v>我孫子市公共下水道事業特別会計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0.87</c:v>
                </c:pt>
                <c:pt idx="4">
                  <c:v>#N/A</c:v>
                </c:pt>
                <c:pt idx="5">
                  <c:v>0.92</c:v>
                </c:pt>
                <c:pt idx="6">
                  <c:v>#N/A</c:v>
                </c:pt>
                <c:pt idx="7">
                  <c:v>0.66</c:v>
                </c:pt>
                <c:pt idx="8">
                  <c:v>#N/A</c:v>
                </c:pt>
                <c:pt idx="9">
                  <c:v>0.25</c:v>
                </c:pt>
              </c:numCache>
            </c:numRef>
          </c:val>
          <c:extLst>
            <c:ext xmlns:c16="http://schemas.microsoft.com/office/drawing/2014/chart" uri="{C3380CC4-5D6E-409C-BE32-E72D297353CC}">
              <c16:uniqueId val="{00000006-0BDA-432E-A065-4AF2BE5E870B}"/>
            </c:ext>
          </c:extLst>
        </c:ser>
        <c:ser>
          <c:idx val="7"/>
          <c:order val="7"/>
          <c:tx>
            <c:strRef>
              <c:f>データシート!$A$34</c:f>
              <c:strCache>
                <c:ptCount val="1"/>
                <c:pt idx="0">
                  <c:v>我孫子市介護保険特別会計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0.83</c:v>
                </c:pt>
                <c:pt idx="2">
                  <c:v>#N/A</c:v>
                </c:pt>
                <c:pt idx="3">
                  <c:v>1.48</c:v>
                </c:pt>
                <c:pt idx="4">
                  <c:v>#N/A</c:v>
                </c:pt>
                <c:pt idx="5">
                  <c:v>1.43</c:v>
                </c:pt>
                <c:pt idx="6">
                  <c:v>#N/A</c:v>
                </c:pt>
                <c:pt idx="7">
                  <c:v>1.3</c:v>
                </c:pt>
                <c:pt idx="8">
                  <c:v>#N/A</c:v>
                </c:pt>
                <c:pt idx="9">
                  <c:v>0.32</c:v>
                </c:pt>
              </c:numCache>
            </c:numRef>
          </c:val>
          <c:extLst>
            <c:ext xmlns:c16="http://schemas.microsoft.com/office/drawing/2014/chart" uri="{C3380CC4-5D6E-409C-BE32-E72D297353CC}">
              <c16:uniqueId val="{00000007-0BDA-432E-A065-4AF2BE5E87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3.58</c:v>
                </c:pt>
                <c:pt idx="2">
                  <c:v>#N/A</c:v>
                </c:pt>
                <c:pt idx="3">
                  <c:v>3.18</c:v>
                </c:pt>
                <c:pt idx="4">
                  <c:v>#N/A</c:v>
                </c:pt>
                <c:pt idx="5">
                  <c:v>3.3</c:v>
                </c:pt>
                <c:pt idx="6">
                  <c:v>#N/A</c:v>
                </c:pt>
                <c:pt idx="7">
                  <c:v>3.56</c:v>
                </c:pt>
                <c:pt idx="8">
                  <c:v>#N/A</c:v>
                </c:pt>
                <c:pt idx="9">
                  <c:v>2.31</c:v>
                </c:pt>
              </c:numCache>
            </c:numRef>
          </c:val>
          <c:extLst>
            <c:ext xmlns:c16="http://schemas.microsoft.com/office/drawing/2014/chart" uri="{C3380CC4-5D6E-409C-BE32-E72D297353CC}">
              <c16:uniqueId val="{00000008-0BDA-432E-A065-4AF2BE5E870B}"/>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11.68</c:v>
                </c:pt>
                <c:pt idx="2">
                  <c:v>#N/A</c:v>
                </c:pt>
                <c:pt idx="3">
                  <c:v>11.94</c:v>
                </c:pt>
                <c:pt idx="4">
                  <c:v>#N/A</c:v>
                </c:pt>
                <c:pt idx="5">
                  <c:v>11.94</c:v>
                </c:pt>
                <c:pt idx="6">
                  <c:v>#N/A</c:v>
                </c:pt>
                <c:pt idx="7">
                  <c:v>11.28</c:v>
                </c:pt>
                <c:pt idx="8">
                  <c:v>#N/A</c:v>
                </c:pt>
                <c:pt idx="9">
                  <c:v>12.23</c:v>
                </c:pt>
              </c:numCache>
            </c:numRef>
          </c:val>
          <c:extLst>
            <c:ext xmlns:c16="http://schemas.microsoft.com/office/drawing/2014/chart" uri="{C3380CC4-5D6E-409C-BE32-E72D297353CC}">
              <c16:uniqueId val="{00000009-0BDA-432E-A065-4AF2BE5E87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2932</c:v>
                </c:pt>
                <c:pt idx="5">
                  <c:v>3134</c:v>
                </c:pt>
                <c:pt idx="8">
                  <c:v>3157</c:v>
                </c:pt>
                <c:pt idx="11">
                  <c:v>3355</c:v>
                </c:pt>
                <c:pt idx="14">
                  <c:v>3286</c:v>
                </c:pt>
              </c:numCache>
            </c:numRef>
          </c:val>
          <c:extLst>
            <c:ext xmlns:c16="http://schemas.microsoft.com/office/drawing/2014/chart" uri="{C3380CC4-5D6E-409C-BE32-E72D297353CC}">
              <c16:uniqueId val="{00000000-1DAD-4777-A902-11FA929C59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AD-4777-A902-11FA929C59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26</c:v>
                </c:pt>
                <c:pt idx="6">
                  <c:v>37</c:v>
                </c:pt>
                <c:pt idx="9">
                  <c:v>79</c:v>
                </c:pt>
                <c:pt idx="12">
                  <c:v>4</c:v>
                </c:pt>
              </c:numCache>
            </c:numRef>
          </c:val>
          <c:extLst>
            <c:ext xmlns:c16="http://schemas.microsoft.com/office/drawing/2014/chart" uri="{C3380CC4-5D6E-409C-BE32-E72D297353CC}">
              <c16:uniqueId val="{00000002-1DAD-4777-A902-11FA929C59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16</c:v>
                </c:pt>
                <c:pt idx="6">
                  <c:v>12</c:v>
                </c:pt>
                <c:pt idx="9">
                  <c:v>15</c:v>
                </c:pt>
                <c:pt idx="12">
                  <c:v>11</c:v>
                </c:pt>
              </c:numCache>
            </c:numRef>
          </c:val>
          <c:extLst>
            <c:ext xmlns:c16="http://schemas.microsoft.com/office/drawing/2014/chart" uri="{C3380CC4-5D6E-409C-BE32-E72D297353CC}">
              <c16:uniqueId val="{00000003-1DAD-4777-A902-11FA929C59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c:v>
                </c:pt>
                <c:pt idx="3">
                  <c:v>487</c:v>
                </c:pt>
                <c:pt idx="6">
                  <c:v>346</c:v>
                </c:pt>
                <c:pt idx="9">
                  <c:v>418</c:v>
                </c:pt>
                <c:pt idx="12">
                  <c:v>397</c:v>
                </c:pt>
              </c:numCache>
            </c:numRef>
          </c:val>
          <c:extLst>
            <c:ext xmlns:c16="http://schemas.microsoft.com/office/drawing/2014/chart" uri="{C3380CC4-5D6E-409C-BE32-E72D297353CC}">
              <c16:uniqueId val="{00000004-1DAD-4777-A902-11FA929C59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AD-4777-A902-11FA929C59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AD-4777-A902-11FA929C59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2902</c:v>
                </c:pt>
                <c:pt idx="3">
                  <c:v>2915</c:v>
                </c:pt>
                <c:pt idx="6">
                  <c:v>2986</c:v>
                </c:pt>
                <c:pt idx="9">
                  <c:v>3013</c:v>
                </c:pt>
                <c:pt idx="12">
                  <c:v>3082</c:v>
                </c:pt>
              </c:numCache>
            </c:numRef>
          </c:val>
          <c:extLst>
            <c:ext xmlns:c16="http://schemas.microsoft.com/office/drawing/2014/chart" uri="{C3380CC4-5D6E-409C-BE32-E72D297353CC}">
              <c16:uniqueId val="{00000007-1DAD-4777-A902-11FA929C59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370</c:v>
                </c:pt>
                <c:pt idx="2">
                  <c:v>#N/A</c:v>
                </c:pt>
                <c:pt idx="3">
                  <c:v>#N/A</c:v>
                </c:pt>
                <c:pt idx="4">
                  <c:v>310</c:v>
                </c:pt>
                <c:pt idx="5">
                  <c:v>#N/A</c:v>
                </c:pt>
                <c:pt idx="6">
                  <c:v>#N/A</c:v>
                </c:pt>
                <c:pt idx="7">
                  <c:v>224</c:v>
                </c:pt>
                <c:pt idx="8">
                  <c:v>#N/A</c:v>
                </c:pt>
                <c:pt idx="9">
                  <c:v>#N/A</c:v>
                </c:pt>
                <c:pt idx="10">
                  <c:v>170</c:v>
                </c:pt>
                <c:pt idx="11">
                  <c:v>#N/A</c:v>
                </c:pt>
                <c:pt idx="12">
                  <c:v>#N/A</c:v>
                </c:pt>
                <c:pt idx="13">
                  <c:v>208</c:v>
                </c:pt>
                <c:pt idx="14">
                  <c:v>#N/A</c:v>
                </c:pt>
              </c:numCache>
            </c:numRef>
          </c:val>
          <c:smooth val="0"/>
          <c:extLst>
            <c:ext xmlns:c16="http://schemas.microsoft.com/office/drawing/2014/chart" uri="{C3380CC4-5D6E-409C-BE32-E72D297353CC}">
              <c16:uniqueId val="{00000008-1DAD-4777-A902-11FA929C59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30430</c:v>
                </c:pt>
                <c:pt idx="5">
                  <c:v>30409</c:v>
                </c:pt>
                <c:pt idx="8">
                  <c:v>30623</c:v>
                </c:pt>
                <c:pt idx="11">
                  <c:v>30773</c:v>
                </c:pt>
                <c:pt idx="14">
                  <c:v>30544</c:v>
                </c:pt>
              </c:numCache>
            </c:numRef>
          </c:val>
          <c:extLst>
            <c:ext xmlns:c16="http://schemas.microsoft.com/office/drawing/2014/chart" uri="{C3380CC4-5D6E-409C-BE32-E72D297353CC}">
              <c16:uniqueId val="{00000000-19CF-41EC-8876-A6A155D3D2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5664</c:v>
                </c:pt>
                <c:pt idx="5">
                  <c:v>7550</c:v>
                </c:pt>
                <c:pt idx="8">
                  <c:v>7508</c:v>
                </c:pt>
                <c:pt idx="11">
                  <c:v>7435</c:v>
                </c:pt>
                <c:pt idx="14">
                  <c:v>7073</c:v>
                </c:pt>
              </c:numCache>
            </c:numRef>
          </c:val>
          <c:extLst>
            <c:ext xmlns:c16="http://schemas.microsoft.com/office/drawing/2014/chart" uri="{C3380CC4-5D6E-409C-BE32-E72D297353CC}">
              <c16:uniqueId val="{00000001-19CF-41EC-8876-A6A155D3D2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7742</c:v>
                </c:pt>
                <c:pt idx="5">
                  <c:v>6630</c:v>
                </c:pt>
                <c:pt idx="8">
                  <c:v>6221</c:v>
                </c:pt>
                <c:pt idx="11">
                  <c:v>6815</c:v>
                </c:pt>
                <c:pt idx="14">
                  <c:v>6950</c:v>
                </c:pt>
              </c:numCache>
            </c:numRef>
          </c:val>
          <c:extLst>
            <c:ext xmlns:c16="http://schemas.microsoft.com/office/drawing/2014/chart" uri="{C3380CC4-5D6E-409C-BE32-E72D297353CC}">
              <c16:uniqueId val="{00000002-19CF-41EC-8876-A6A155D3D2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CF-41EC-8876-A6A155D3D2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CF-41EC-8876-A6A155D3D2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0</c:v>
                </c:pt>
                <c:pt idx="6">
                  <c:v>5</c:v>
                </c:pt>
                <c:pt idx="9">
                  <c:v>1</c:v>
                </c:pt>
                <c:pt idx="12">
                  <c:v>4</c:v>
                </c:pt>
              </c:numCache>
            </c:numRef>
          </c:val>
          <c:extLst>
            <c:ext xmlns:c16="http://schemas.microsoft.com/office/drawing/2014/chart" uri="{C3380CC4-5D6E-409C-BE32-E72D297353CC}">
              <c16:uniqueId val="{00000005-19CF-41EC-8876-A6A155D3D2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5121</c:v>
                </c:pt>
                <c:pt idx="3">
                  <c:v>5006</c:v>
                </c:pt>
                <c:pt idx="6">
                  <c:v>4874</c:v>
                </c:pt>
                <c:pt idx="9">
                  <c:v>4427</c:v>
                </c:pt>
                <c:pt idx="12">
                  <c:v>4264</c:v>
                </c:pt>
              </c:numCache>
            </c:numRef>
          </c:val>
          <c:extLst>
            <c:ext xmlns:c16="http://schemas.microsoft.com/office/drawing/2014/chart" uri="{C3380CC4-5D6E-409C-BE32-E72D297353CC}">
              <c16:uniqueId val="{00000006-19CF-41EC-8876-A6A155D3D2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213</c:v>
                </c:pt>
                <c:pt idx="3">
                  <c:v>195</c:v>
                </c:pt>
                <c:pt idx="6">
                  <c:v>214</c:v>
                </c:pt>
                <c:pt idx="9">
                  <c:v>197</c:v>
                </c:pt>
                <c:pt idx="12">
                  <c:v>206</c:v>
                </c:pt>
              </c:numCache>
            </c:numRef>
          </c:val>
          <c:extLst>
            <c:ext xmlns:c16="http://schemas.microsoft.com/office/drawing/2014/chart" uri="{C3380CC4-5D6E-409C-BE32-E72D297353CC}">
              <c16:uniqueId val="{00000007-19CF-41EC-8876-A6A155D3D2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3832</c:v>
                </c:pt>
                <c:pt idx="3">
                  <c:v>4382</c:v>
                </c:pt>
                <c:pt idx="6">
                  <c:v>5250</c:v>
                </c:pt>
                <c:pt idx="9">
                  <c:v>5268</c:v>
                </c:pt>
                <c:pt idx="12">
                  <c:v>4849</c:v>
                </c:pt>
              </c:numCache>
            </c:numRef>
          </c:val>
          <c:extLst>
            <c:ext xmlns:c16="http://schemas.microsoft.com/office/drawing/2014/chart" uri="{C3380CC4-5D6E-409C-BE32-E72D297353CC}">
              <c16:uniqueId val="{00000008-19CF-41EC-8876-A6A155D3D2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296</c:v>
                </c:pt>
                <c:pt idx="3">
                  <c:v>270</c:v>
                </c:pt>
                <c:pt idx="6">
                  <c:v>202</c:v>
                </c:pt>
                <c:pt idx="9">
                  <c:v>9</c:v>
                </c:pt>
                <c:pt idx="12">
                  <c:v>541</c:v>
                </c:pt>
              </c:numCache>
            </c:numRef>
          </c:val>
          <c:extLst>
            <c:ext xmlns:c16="http://schemas.microsoft.com/office/drawing/2014/chart" uri="{C3380CC4-5D6E-409C-BE32-E72D297353CC}">
              <c16:uniqueId val="{00000009-19CF-41EC-8876-A6A155D3D2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31169</c:v>
                </c:pt>
                <c:pt idx="3">
                  <c:v>31315</c:v>
                </c:pt>
                <c:pt idx="6">
                  <c:v>31008</c:v>
                </c:pt>
                <c:pt idx="9">
                  <c:v>31182</c:v>
                </c:pt>
                <c:pt idx="12">
                  <c:v>30515</c:v>
                </c:pt>
              </c:numCache>
            </c:numRef>
          </c:val>
          <c:extLst>
            <c:ext xmlns:c16="http://schemas.microsoft.com/office/drawing/2014/chart" uri="{C3380CC4-5D6E-409C-BE32-E72D297353CC}">
              <c16:uniqueId val="{0000000A-19CF-41EC-8876-A6A155D3D2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CF-41EC-8876-A6A155D3D2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2357</c:v>
                </c:pt>
                <c:pt idx="1">
                  <c:v>2072</c:v>
                </c:pt>
                <c:pt idx="2">
                  <c:v>2126</c:v>
                </c:pt>
              </c:numCache>
            </c:numRef>
          </c:val>
          <c:extLst>
            <c:ext xmlns:c16="http://schemas.microsoft.com/office/drawing/2014/chart" uri="{C3380CC4-5D6E-409C-BE32-E72D297353CC}">
              <c16:uniqueId val="{00000000-7622-413C-99B2-507616921E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242</c:v>
                </c:pt>
                <c:pt idx="1">
                  <c:v>242</c:v>
                </c:pt>
                <c:pt idx="2">
                  <c:v>243</c:v>
                </c:pt>
              </c:numCache>
            </c:numRef>
          </c:val>
          <c:extLst>
            <c:ext xmlns:c16="http://schemas.microsoft.com/office/drawing/2014/chart" uri="{C3380CC4-5D6E-409C-BE32-E72D297353CC}">
              <c16:uniqueId val="{00000001-7622-413C-99B2-507616921E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2929</c:v>
                </c:pt>
                <c:pt idx="1">
                  <c:v>2921</c:v>
                </c:pt>
                <c:pt idx="2">
                  <c:v>2883</c:v>
                </c:pt>
              </c:numCache>
            </c:numRef>
          </c:val>
          <c:extLst>
            <c:ext xmlns:c16="http://schemas.microsoft.com/office/drawing/2014/chart" uri="{C3380CC4-5D6E-409C-BE32-E72D297353CC}">
              <c16:uniqueId val="{00000002-7622-413C-99B2-507616921E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{6E027EB6-EE0A-4F25-84A5-B42C6C37E7E8}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63-4309-8D16-5D2E83EAF3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{D538BA3C-2C33-4854-A82E-7A8A03ED35C0}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63-4309-8D16-5D2E83EAF3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{8A053979-041C-4BCE-9C50-17CCDCC90BB6}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63-4309-8D16-5D2E83EAF3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{D115546C-FAFB-4147-BAC5-600C81A746C6}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63-4309-8D16-5D2E83EAF3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{FC5259EC-3CD1-47AA-ACD2-1212230CC5D4}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63-4309-8D16-5D2E83EAF3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{B10F4EB6-DD0E-41D9-B789-EA745101A8E4}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63-4309-8D16-5D2E83EAF3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{2F4E9704-9597-4385-86FD-2A8DA859100E}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63-4309-8D16-5D2E83EAF3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{A3AA5B10-7F69-48F8-9139-2EC3D1D95046}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63-4309-8D16-5D2E83EAF3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{0462A9DF-33C9-462A-9120-0264F2747B69}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63-4309-8D16-5D2E83EAF3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67.3</c:v>
                </c:pt>
                <c:pt idx="16">
                  <c:v>68.3</c:v>
                </c:pt>
                <c:pt idx="24">
                  <c:v>69.5</c:v>
                </c:pt>
                <c:pt idx="32">
                  <c:v>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A63-4309-8D16-5D2E83EAF3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{0BCBADAE-E5F2-4D6D-BA4F-9754AC188C35}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63-4309-8D16-5D2E83EAF3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{CA2A554E-81C2-4737-8B50-F6FF1606C719}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63-4309-8D16-5D2E83EAF3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{3464F217-11F7-410A-870E-B15CCCC4F25E}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63-4309-8D16-5D2E83EAF3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{7D2D9546-E585-4575-A8CA-B9D9484A578B}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63-4309-8D16-5D2E83EAF3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{AFBB810E-F9CA-4925-AED6-A74AC059D413}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63-4309-8D16-5D2E83EAF34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{416B49AA-5C0A-4DD7-B5B5-F2763B651DBD}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63-4309-8D16-5D2E83EAF34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{1BBE58C1-DB59-4603-8EC7-CB9C0A7583E2}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63-4309-8D16-5D2E83EAF34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{6D5533AD-0CC1-4D87-B7E8-81C99CFCAFCC}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63-4309-8D16-5D2E83EAF34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{2A996CD0-0B81-467D-88FD-081038A52F48}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63-4309-8D16-5D2E83EAF3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EA63-4309-8D16-5D2E83EAF347}"/>
            </c:ext>
          </c:extLst>
        </c:ser>
        <c:dLbls>
          <c:showLegendKey val="0"/>
          <c:showVal val="1"/>
          <c:showCatName val="0"/>
          <c:showSerName val="0"/>
          <c:showPercent val="0"/>
          <c:showBubbleSize val="0"/>
        </c:dLbls>
        <c:axId val="46179840"/>
        <c:axId val="46181760"/>
      </c:scatterChart>
      <c:valAx>
        <c:axId val="46179840"/>
        <c:scaling>
          <c:orientation val="minMax"/>
          <c:max val="62.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{002399EA-F46B-41BC-9BC5-43C17641AB09}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A65-41E0-96C3-57DA36C5D1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{D8FB74BF-43EE-400D-B164-9EA9689E9EF2}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65-41E0-96C3-57DA36C5D1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{E08E7B9E-DC7B-4D42-8F6E-D2351EAB3AE5}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65-41E0-96C3-57DA36C5D1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{E9B27C77-3A01-4482-B895-6C27C8987858}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65-41E0-96C3-57DA36C5D1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{EE16DB65-D5C6-451E-B34C-A59CD6BEDDAC}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65-41E0-96C3-57DA36C5D12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{4D167861-1594-4C03-843E-27ABA292632D}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A65-41E0-96C3-57DA36C5D12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{941FB9E4-F196-4439-93CE-999A13FE2F0D}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A65-41E0-96C3-57DA36C5D12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{95797407-9996-430C-866B-2AA5BB72C314}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A65-41E0-96C3-57DA36C5D12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{C77C41A6-397F-4DE9-BF4C-AFE0D8E593B8}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A65-41E0-96C3-57DA36C5D1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1.3</c:v>
                </c:pt>
                <c:pt idx="16">
                  <c:v>1.3</c:v>
                </c:pt>
                <c:pt idx="24">
                  <c:v>1</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A65-41E0-96C3-57DA36C5D1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{24084DAF-871C-4892-8F12-CF4BB7A7A2D5}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A65-41E0-96C3-57DA36C5D1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{98242B1F-43FC-42DA-B818-CBC372CB24DB}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65-41E0-96C3-57DA36C5D1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{0F83F7DA-5619-45C7-A679-E3216DD0100A}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65-41E0-96C3-57DA36C5D1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{9FD55DD6-0BD0-422D-97D2-2C6B94A97F69}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65-41E0-96C3-57DA36C5D1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{857CCE95-DC1C-4D08-87DB-B5FDD8F48F6C}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65-41E0-96C3-57DA36C5D12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{D3670161-F3BD-42B7-9E76-2204F7C33A82}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A65-41E0-96C3-57DA36C5D12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{4200B4C4-01DD-4F51-A24B-C4AFE6AC839B}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A65-41E0-96C3-57DA36C5D12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{98970DCE-F715-4753-912C-CCDD73B237A9}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A65-41E0-96C3-57DA36C5D12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{FDF08B20-98CD-441E-B695-32BF94247BCF}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A65-41E0-96C3-57DA36C5D1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6A65-41E0-96C3-57DA36C5D123}"/>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実質公債費比率の分子は、前年度と比較すると、約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している。その理由としては、前年度と比較して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公営企業債の元利償還金に対する繰入金や債務負担行為に基づく支出額が減少したものの、元利償還金に係る公債費充当一般財源等が増加したため、元利償還金等で約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将来負担比率は昨年度に引き続き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将来負担額は、一般会計等に係る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ものの、地方債の現在高、公営企業等繰入見込額が減少した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充当可能財源等は、前年度繰越金を積み立てたこと等による充当可能基金が増加した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ものの、充当可能特定歳入や基準財政需要額算入見込額が減少した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。このため、将来負担比率の分子が前年度よりも減少した。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人口減少等により市税が減少する一方で扶助費が増え続け、慢性的な財源不足が続いている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が、前年度繰越金を積極的に積み立てた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ことにより基金全体としては、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歳出削減に向けた事業の見直しを行い、積立てることのできる財源を少しでも確保していく予定であるが、中長期的には減少傾向にある。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清掃工場建設基金：清掃工場の建設に関する事業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文化施設整備基金：文化施設の整備を推進する事業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社会福祉事業基金：社会福祉施設の整備や福祉の増進を推進する事業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：良好な自然環境を保全し、緑と市民生活の調和を推進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めるへん文庫基金：子どもたちが創作活動に親しみを持ち、豊かな感性を育むことを目的に設置された「めるへん文庫」を推進する事業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清掃工場建設基金：新クリーンセンター整備事業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に充当したことによる減額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文化施設整備基金：文化施設整備に向けた積み立て及び寄附金による増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地域活動支援センター等指定障害福祉サービス移行促進補助金に充当したことによる減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気象台記念公園や五本松公園、根戸船戸緑地の樹木管理費に充当したことによる減額</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めるへん文庫基金：寄附金による増額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清掃工場建設基金：新クリーンセンター建設に向けて、積立てていくことを予定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めるへん文庫基金：寄附金などによる積立て予定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前年度繰越金を積極的に積み立てたことにより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昨年度に引き続き、歳出削減に向けた事業の見直しを行う。歳入を増やすため、ふるさと納税の推進や企業の誘致等を行う。財政調整基金は約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億円を確保できるよう努めることとしている。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地方債の償還計画を踏まえ、少しでも積立てたいが、財源不足が続いているため、最低でも現状は維持していく予定としている。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類似団体と比較して相対的に高い水準となっている。これは、主に道路について、類似団体と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％以上開きがあるのが原因と思われるが、ストック分析票①の分析欄に示すとおり取得年月日の認識方法の違いのためである。しかし、直近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年間の上昇率も類似団体平均よりも高いため、今後は施設の老朽化対策に、より財源を投じていく必要がある。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2" name="直線コネクタ 71"/>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3"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4" name="直線コネクタ 73"/>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6" name="直線コネクタ 7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7"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8" name="フローチャート: 判断 77"/>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9" name="フローチャート: 判断 78"/>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0" name="フローチャート: 判断 79"/>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1" name="フローチャート: 判断 80"/>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2" name="フローチャート: 判断 81"/>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8" name="楕円 87"/>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9"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0" name="楕円 89"/>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33655</xdr:rowOff>
    </xdr:to>
    <xdr:cxnSp macro="">
      <xdr:nvCxnSpPr>
        <xdr:cNvPr id="91" name="直線コネクタ 90"/>
        <xdr:cNvCxnSpPr/>
      </xdr:nvCxnSpPr>
      <xdr:spPr>
        <a:xfrm>
          <a:off x="4051300" y="62268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37719</xdr:rowOff>
    </xdr:from>
    <xdr:to>
      <xdr:col>15</xdr:col>
      <xdr:colOff>187325</xdr:colOff>
      <xdr:row>31</xdr:row>
      <xdr:rowOff>139319</xdr:rowOff>
    </xdr:to>
    <xdr:sp macro="" textlink="">
      <xdr:nvSpPr>
        <xdr:cNvPr id="92" name="楕円 91"/>
        <xdr:cNvSpPr/>
      </xdr:nvSpPr>
      <xdr:spPr>
        <a:xfrm>
          <a:off x="3238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88519</xdr:rowOff>
    </xdr:from>
    <xdr:to>
      <xdr:col>19</xdr:col>
      <xdr:colOff>136525</xdr:colOff>
      <xdr:row>31</xdr:row>
      <xdr:rowOff>140335</xdr:rowOff>
    </xdr:to>
    <xdr:cxnSp macro="">
      <xdr:nvCxnSpPr>
        <xdr:cNvPr id="93" name="直線コネクタ 92"/>
        <xdr:cNvCxnSpPr/>
      </xdr:nvCxnSpPr>
      <xdr:spPr>
        <a:xfrm>
          <a:off x="3289300" y="617499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165989</xdr:rowOff>
    </xdr:from>
    <xdr:to>
      <xdr:col>11</xdr:col>
      <xdr:colOff>187325</xdr:colOff>
      <xdr:row>31</xdr:row>
      <xdr:rowOff>96139</xdr:rowOff>
    </xdr:to>
    <xdr:sp macro="" textlink="">
      <xdr:nvSpPr>
        <xdr:cNvPr id="94" name="楕円 93"/>
        <xdr:cNvSpPr/>
      </xdr:nvSpPr>
      <xdr:spPr>
        <a:xfrm>
          <a:off x="2476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88519</xdr:rowOff>
    </xdr:to>
    <xdr:cxnSp macro="">
      <xdr:nvCxnSpPr>
        <xdr:cNvPr id="95" name="直線コネクタ 94"/>
        <xdr:cNvCxnSpPr/>
      </xdr:nvCxnSpPr>
      <xdr:spPr>
        <a:xfrm>
          <a:off x="2527300" y="61318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6"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7"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8"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9"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100"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130446</xdr:rowOff>
    </xdr:from>
    <xdr:ext cx="405111" cy="259045"/>
    <xdr:sp macro="" textlink="">
      <xdr:nvSpPr>
        <xdr:cNvPr id="101" name="n_2mainValue有形固定資産減価償却率"/>
        <xdr:cNvSpPr txBox="1"/>
      </xdr:nvSpPr>
      <xdr:spPr>
        <a:xfrm>
          <a:off x="30867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87266</xdr:rowOff>
    </xdr:from>
    <xdr:ext cx="405111" cy="259045"/>
    <xdr:sp macro="" textlink="">
      <xdr:nvSpPr>
        <xdr:cNvPr id="102" name="n_3mainValue有形固定資産減価償却率"/>
        <xdr:cNvSpPr txBox="1"/>
      </xdr:nvSpPr>
      <xdr:spPr>
        <a:xfrm>
          <a:off x="2324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債務償還比率は類似団体に比べわずかに減少となっているが、今後は新規焼却施設の建設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や治水対策事業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に係る地方債の発行を予定しており、地方債残高が大きく増加することが考えられるため、これまで以上に地方債借入の適正化に取り組んでいく必要がある。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3" name="直線コネクタ 132"/>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4"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5" name="直線コネクタ 134"/>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8" name="債務償還比率平均値テキスト"/>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9" name="フローチャート: 判断 138"/>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0" name="フローチャート: 判断 139"/>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1" name="フローチャート: 判断 140"/>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2" name="フローチャート: 判断 141"/>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3" name="フローチャート: 判断 142"/>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65302</xdr:rowOff>
    </xdr:from>
    <xdr:to>
      <xdr:col>76</xdr:col>
      <xdr:colOff>73025</xdr:colOff>
      <xdr:row>29</xdr:row>
      <xdr:rowOff>166902</xdr:rowOff>
    </xdr:to>
    <xdr:sp macro="" textlink="">
      <xdr:nvSpPr>
        <xdr:cNvPr id="149" name="楕円 148"/>
        <xdr:cNvSpPr/>
      </xdr:nvSpPr>
      <xdr:spPr>
        <a:xfrm>
          <a:off x="14744700" y="58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88179</xdr:rowOff>
    </xdr:from>
    <xdr:ext cx="469744" cy="259045"/>
    <xdr:sp macro="" textlink="">
      <xdr:nvSpPr>
        <xdr:cNvPr id="150" name="債務償還比率該当値テキスト"/>
        <xdr:cNvSpPr txBox="1"/>
      </xdr:nvSpPr>
      <xdr:spPr>
        <a:xfrm>
          <a:off x="14846300" y="56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73013</xdr:rowOff>
    </xdr:from>
    <xdr:to>
      <xdr:col>72</xdr:col>
      <xdr:colOff>123825</xdr:colOff>
      <xdr:row>30</xdr:row>
      <xdr:rowOff>3163</xdr:rowOff>
    </xdr:to>
    <xdr:sp macro="" textlink="">
      <xdr:nvSpPr>
        <xdr:cNvPr id="151" name="楕円 150"/>
        <xdr:cNvSpPr/>
      </xdr:nvSpPr>
      <xdr:spPr>
        <a:xfrm>
          <a:off x="14033500" y="58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116102</xdr:rowOff>
    </xdr:from>
    <xdr:to>
      <xdr:col>76</xdr:col>
      <xdr:colOff>22225</xdr:colOff>
      <xdr:row>29</xdr:row>
      <xdr:rowOff>123813</xdr:rowOff>
    </xdr:to>
    <xdr:cxnSp macro="">
      <xdr:nvCxnSpPr>
        <xdr:cNvPr id="152" name="直線コネクタ 151"/>
        <xdr:cNvCxnSpPr/>
      </xdr:nvCxnSpPr>
      <xdr:spPr>
        <a:xfrm flipV="1">
          <a:off x="14084300" y="5859677"/>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167186</xdr:rowOff>
    </xdr:from>
    <xdr:to>
      <xdr:col>68</xdr:col>
      <xdr:colOff>123825</xdr:colOff>
      <xdr:row>30</xdr:row>
      <xdr:rowOff>97336</xdr:rowOff>
    </xdr:to>
    <xdr:sp macro="" textlink="">
      <xdr:nvSpPr>
        <xdr:cNvPr id="153" name="楕円 152"/>
        <xdr:cNvSpPr/>
      </xdr:nvSpPr>
      <xdr:spPr>
        <a:xfrm>
          <a:off x="13271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123813</xdr:rowOff>
    </xdr:from>
    <xdr:to>
      <xdr:col>72</xdr:col>
      <xdr:colOff>73025</xdr:colOff>
      <xdr:row>30</xdr:row>
      <xdr:rowOff>46536</xdr:rowOff>
    </xdr:to>
    <xdr:cxnSp macro="">
      <xdr:nvCxnSpPr>
        <xdr:cNvPr id="154" name="直線コネクタ 153"/>
        <xdr:cNvCxnSpPr/>
      </xdr:nvCxnSpPr>
      <xdr:spPr>
        <a:xfrm flipV="1">
          <a:off x="13322300" y="5867388"/>
          <a:ext cx="762000" cy="9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162868</xdr:rowOff>
    </xdr:from>
    <xdr:to>
      <xdr:col>64</xdr:col>
      <xdr:colOff>123825</xdr:colOff>
      <xdr:row>30</xdr:row>
      <xdr:rowOff>93018</xdr:rowOff>
    </xdr:to>
    <xdr:sp macro="" textlink="">
      <xdr:nvSpPr>
        <xdr:cNvPr id="155" name="楕円 154"/>
        <xdr:cNvSpPr/>
      </xdr:nvSpPr>
      <xdr:spPr>
        <a:xfrm>
          <a:off x="12509500" y="5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42218</xdr:rowOff>
    </xdr:from>
    <xdr:to>
      <xdr:col>68</xdr:col>
      <xdr:colOff>73025</xdr:colOff>
      <xdr:row>30</xdr:row>
      <xdr:rowOff>46536</xdr:rowOff>
    </xdr:to>
    <xdr:cxnSp macro="">
      <xdr:nvCxnSpPr>
        <xdr:cNvPr id="156" name="直線コネクタ 155"/>
        <xdr:cNvCxnSpPr/>
      </xdr:nvCxnSpPr>
      <xdr:spPr>
        <a:xfrm>
          <a:off x="12560300" y="595724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114240</xdr:rowOff>
    </xdr:from>
    <xdr:to>
      <xdr:col>60</xdr:col>
      <xdr:colOff>123825</xdr:colOff>
      <xdr:row>30</xdr:row>
      <xdr:rowOff>44390</xdr:rowOff>
    </xdr:to>
    <xdr:sp macro="" textlink="">
      <xdr:nvSpPr>
        <xdr:cNvPr id="157" name="楕円 156"/>
        <xdr:cNvSpPr/>
      </xdr:nvSpPr>
      <xdr:spPr>
        <a:xfrm>
          <a:off x="11747500" y="58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165040</xdr:rowOff>
    </xdr:from>
    <xdr:to>
      <xdr:col>64</xdr:col>
      <xdr:colOff>73025</xdr:colOff>
      <xdr:row>30</xdr:row>
      <xdr:rowOff>42218</xdr:rowOff>
    </xdr:to>
    <xdr:cxnSp macro="">
      <xdr:nvCxnSpPr>
        <xdr:cNvPr id="158" name="直線コネクタ 157"/>
        <xdr:cNvCxnSpPr/>
      </xdr:nvCxnSpPr>
      <xdr:spPr>
        <a:xfrm>
          <a:off x="11798300" y="5908615"/>
          <a:ext cx="762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9"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60"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61"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62"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19690</xdr:rowOff>
    </xdr:from>
    <xdr:ext cx="469744" cy="259045"/>
    <xdr:sp macro="" textlink="">
      <xdr:nvSpPr>
        <xdr:cNvPr id="163" name="n_1mainValue債務償還比率"/>
        <xdr:cNvSpPr txBox="1"/>
      </xdr:nvSpPr>
      <xdr:spPr>
        <a:xfrm>
          <a:off x="13836727" y="559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88463</xdr:rowOff>
    </xdr:from>
    <xdr:ext cx="469744" cy="259045"/>
    <xdr:sp macro="" textlink="">
      <xdr:nvSpPr>
        <xdr:cNvPr id="164" name="n_2mainValue債務償還比率"/>
        <xdr:cNvSpPr txBox="1"/>
      </xdr:nvSpPr>
      <xdr:spPr>
        <a:xfrm>
          <a:off x="13087427" y="60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84145</xdr:rowOff>
    </xdr:from>
    <xdr:ext cx="469744" cy="259045"/>
    <xdr:sp macro="" textlink="">
      <xdr:nvSpPr>
        <xdr:cNvPr id="165" name="n_3mainValue債務償還比率"/>
        <xdr:cNvSpPr txBox="1"/>
      </xdr:nvSpPr>
      <xdr:spPr>
        <a:xfrm>
          <a:off x="12325427" y="599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35517</xdr:rowOff>
    </xdr:from>
    <xdr:ext cx="469744" cy="259045"/>
    <xdr:sp macro="" textlink="">
      <xdr:nvSpPr>
        <xdr:cNvPr id="166" name="n_4mainValue債務償還比率"/>
        <xdr:cNvSpPr txBox="1"/>
      </xdr:nvSpPr>
      <xdr:spPr>
        <a:xfrm>
          <a:off x="11563427" y="59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1" name="楕円 70"/>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2" name="【道路】&#10;有形固定資産減価償却率該当値テキスト"/>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121412</xdr:rowOff>
    </xdr:from>
    <xdr:to>
      <xdr:col>20</xdr:col>
      <xdr:colOff>38100</xdr:colOff>
      <xdr:row>40</xdr:row>
      <xdr:rowOff>51562</xdr:rowOff>
    </xdr:to>
    <xdr:sp macro="" textlink="">
      <xdr:nvSpPr>
        <xdr:cNvPr id="73" name="楕円 72"/>
        <xdr:cNvSpPr/>
      </xdr:nvSpPr>
      <xdr:spPr>
        <a:xfrm>
          <a:off x="3746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xdr:rowOff>
    </xdr:from>
    <xdr:to>
      <xdr:col>24</xdr:col>
      <xdr:colOff>63500</xdr:colOff>
      <xdr:row>40</xdr:row>
      <xdr:rowOff>19050</xdr:rowOff>
    </xdr:to>
    <xdr:cxnSp macro="">
      <xdr:nvCxnSpPr>
        <xdr:cNvPr id="74" name="直線コネクタ 73"/>
        <xdr:cNvCxnSpPr/>
      </xdr:nvCxnSpPr>
      <xdr:spPr>
        <a:xfrm>
          <a:off x="3797300" y="685876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109982</xdr:rowOff>
    </xdr:from>
    <xdr:to>
      <xdr:col>15</xdr:col>
      <xdr:colOff>101600</xdr:colOff>
      <xdr:row>40</xdr:row>
      <xdr:rowOff>40132</xdr:rowOff>
    </xdr:to>
    <xdr:sp macro="" textlink="">
      <xdr:nvSpPr>
        <xdr:cNvPr id="75" name="楕円 74"/>
        <xdr:cNvSpPr/>
      </xdr:nvSpPr>
      <xdr:spPr>
        <a:xfrm>
          <a:off x="2857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160782</xdr:rowOff>
    </xdr:from>
    <xdr:to>
      <xdr:col>19</xdr:col>
      <xdr:colOff>177800</xdr:colOff>
      <xdr:row>40</xdr:row>
      <xdr:rowOff>762</xdr:rowOff>
    </xdr:to>
    <xdr:cxnSp macro="">
      <xdr:nvCxnSpPr>
        <xdr:cNvPr id="76" name="直線コネクタ 75"/>
        <xdr:cNvCxnSpPr/>
      </xdr:nvCxnSpPr>
      <xdr:spPr>
        <a:xfrm>
          <a:off x="2908300" y="68473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91694</xdr:rowOff>
    </xdr:from>
    <xdr:to>
      <xdr:col>10</xdr:col>
      <xdr:colOff>165100</xdr:colOff>
      <xdr:row>40</xdr:row>
      <xdr:rowOff>21844</xdr:rowOff>
    </xdr:to>
    <xdr:sp macro="" textlink="">
      <xdr:nvSpPr>
        <xdr:cNvPr id="77" name="楕円 76"/>
        <xdr:cNvSpPr/>
      </xdr:nvSpPr>
      <xdr:spPr>
        <a:xfrm>
          <a:off x="1968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142494</xdr:rowOff>
    </xdr:from>
    <xdr:to>
      <xdr:col>15</xdr:col>
      <xdr:colOff>50800</xdr:colOff>
      <xdr:row>39</xdr:row>
      <xdr:rowOff>160782</xdr:rowOff>
    </xdr:to>
    <xdr:cxnSp macro="">
      <xdr:nvCxnSpPr>
        <xdr:cNvPr id="78" name="直線コネクタ 77"/>
        <xdr:cNvCxnSpPr/>
      </xdr:nvCxnSpPr>
      <xdr:spPr>
        <a:xfrm>
          <a:off x="2019300" y="682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42689</xdr:rowOff>
    </xdr:from>
    <xdr:ext cx="405111" cy="259045"/>
    <xdr:sp macro="" textlink="">
      <xdr:nvSpPr>
        <xdr:cNvPr id="83" name="n_1mainValue【道路】&#10;有形固定資産減価償却率"/>
        <xdr:cNvSpPr txBox="1"/>
      </xdr:nvSpPr>
      <xdr:spPr>
        <a:xfrm>
          <a:off x="35820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31259</xdr:rowOff>
    </xdr:from>
    <xdr:ext cx="405111" cy="259045"/>
    <xdr:sp macro="" textlink="">
      <xdr:nvSpPr>
        <xdr:cNvPr id="84" name="n_2mainValue【道路】&#10;有形固定資産減価償却率"/>
        <xdr:cNvSpPr txBox="1"/>
      </xdr:nvSpPr>
      <xdr:spPr>
        <a:xfrm>
          <a:off x="2705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12971</xdr:rowOff>
    </xdr:from>
    <xdr:ext cx="405111" cy="259045"/>
    <xdr:sp macro="" textlink="">
      <xdr:nvSpPr>
        <xdr:cNvPr id="85" name="n_3mainValue【道路】&#10;有形固定資産減価償却率"/>
        <xdr:cNvSpPr txBox="1"/>
      </xdr:nvSpPr>
      <xdr:spPr>
        <a:xfrm>
          <a:off x="1816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24485</xdr:rowOff>
    </xdr:from>
    <xdr:to>
      <xdr:col>55</xdr:col>
      <xdr:colOff>50800</xdr:colOff>
      <xdr:row>40</xdr:row>
      <xdr:rowOff>126085</xdr:rowOff>
    </xdr:to>
    <xdr:sp macro="" textlink="">
      <xdr:nvSpPr>
        <xdr:cNvPr id="125" name="楕円 124"/>
        <xdr:cNvSpPr/>
      </xdr:nvSpPr>
      <xdr:spPr>
        <a:xfrm>
          <a:off x="104267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2912</xdr:rowOff>
    </xdr:from>
    <xdr:ext cx="469744" cy="259045"/>
    <xdr:sp macro="" textlink="">
      <xdr:nvSpPr>
        <xdr:cNvPr id="126" name="【道路】&#10;一人当たり延長該当値テキスト"/>
        <xdr:cNvSpPr txBox="1"/>
      </xdr:nvSpPr>
      <xdr:spPr>
        <a:xfrm>
          <a:off x="10515600" y="68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30353</xdr:rowOff>
    </xdr:from>
    <xdr:to>
      <xdr:col>50</xdr:col>
      <xdr:colOff>165100</xdr:colOff>
      <xdr:row>40</xdr:row>
      <xdr:rowOff>131953</xdr:rowOff>
    </xdr:to>
    <xdr:sp macro="" textlink="">
      <xdr:nvSpPr>
        <xdr:cNvPr id="127" name="楕円 126"/>
        <xdr:cNvSpPr/>
      </xdr:nvSpPr>
      <xdr:spPr>
        <a:xfrm>
          <a:off x="9588500" y="6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75285</xdr:rowOff>
    </xdr:from>
    <xdr:to>
      <xdr:col>55</xdr:col>
      <xdr:colOff>0</xdr:colOff>
      <xdr:row>40</xdr:row>
      <xdr:rowOff>81153</xdr:rowOff>
    </xdr:to>
    <xdr:cxnSp macro="">
      <xdr:nvCxnSpPr>
        <xdr:cNvPr id="128" name="直線コネクタ 127"/>
        <xdr:cNvCxnSpPr/>
      </xdr:nvCxnSpPr>
      <xdr:spPr>
        <a:xfrm flipV="1">
          <a:off x="9639300" y="6933285"/>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31724</xdr:rowOff>
    </xdr:from>
    <xdr:to>
      <xdr:col>46</xdr:col>
      <xdr:colOff>38100</xdr:colOff>
      <xdr:row>40</xdr:row>
      <xdr:rowOff>133324</xdr:rowOff>
    </xdr:to>
    <xdr:sp macro="" textlink="">
      <xdr:nvSpPr>
        <xdr:cNvPr id="129" name="楕円 128"/>
        <xdr:cNvSpPr/>
      </xdr:nvSpPr>
      <xdr:spPr>
        <a:xfrm>
          <a:off x="8699500" y="68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81153</xdr:rowOff>
    </xdr:from>
    <xdr:to>
      <xdr:col>50</xdr:col>
      <xdr:colOff>114300</xdr:colOff>
      <xdr:row>40</xdr:row>
      <xdr:rowOff>82524</xdr:rowOff>
    </xdr:to>
    <xdr:cxnSp macro="">
      <xdr:nvCxnSpPr>
        <xdr:cNvPr id="130" name="直線コネクタ 129"/>
        <xdr:cNvCxnSpPr/>
      </xdr:nvCxnSpPr>
      <xdr:spPr>
        <a:xfrm flipV="1">
          <a:off x="8750300" y="69391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29667</xdr:rowOff>
    </xdr:from>
    <xdr:to>
      <xdr:col>41</xdr:col>
      <xdr:colOff>101600</xdr:colOff>
      <xdr:row>40</xdr:row>
      <xdr:rowOff>131267</xdr:rowOff>
    </xdr:to>
    <xdr:sp macro="" textlink="">
      <xdr:nvSpPr>
        <xdr:cNvPr id="131" name="楕円 130"/>
        <xdr:cNvSpPr/>
      </xdr:nvSpPr>
      <xdr:spPr>
        <a:xfrm>
          <a:off x="7810500" y="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80467</xdr:rowOff>
    </xdr:from>
    <xdr:to>
      <xdr:col>45</xdr:col>
      <xdr:colOff>177800</xdr:colOff>
      <xdr:row>40</xdr:row>
      <xdr:rowOff>82524</xdr:rowOff>
    </xdr:to>
    <xdr:cxnSp macro="">
      <xdr:nvCxnSpPr>
        <xdr:cNvPr id="132" name="直線コネクタ 131"/>
        <xdr:cNvCxnSpPr/>
      </xdr:nvCxnSpPr>
      <xdr:spPr>
        <a:xfrm>
          <a:off x="7861300" y="693846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123080</xdr:rowOff>
    </xdr:from>
    <xdr:ext cx="469744" cy="259045"/>
    <xdr:sp macro="" textlink="">
      <xdr:nvSpPr>
        <xdr:cNvPr id="137" name="n_1mainValue【道路】&#10;一人当たり延長"/>
        <xdr:cNvSpPr txBox="1"/>
      </xdr:nvSpPr>
      <xdr:spPr>
        <a:xfrm>
          <a:off x="9391727" y="69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124451</xdr:rowOff>
    </xdr:from>
    <xdr:ext cx="469744" cy="259045"/>
    <xdr:sp macro="" textlink="">
      <xdr:nvSpPr>
        <xdr:cNvPr id="138" name="n_2mainValue【道路】&#10;一人当たり延長"/>
        <xdr:cNvSpPr txBox="1"/>
      </xdr:nvSpPr>
      <xdr:spPr>
        <a:xfrm>
          <a:off x="8515427" y="69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122394</xdr:rowOff>
    </xdr:from>
    <xdr:ext cx="469744" cy="259045"/>
    <xdr:sp macro="" textlink="">
      <xdr:nvSpPr>
        <xdr:cNvPr id="139" name="n_3mainValue【道路】&#10;一人当たり延長"/>
        <xdr:cNvSpPr txBox="1"/>
      </xdr:nvSpPr>
      <xdr:spPr>
        <a:xfrm>
          <a:off x="7626427" y="698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125222</xdr:rowOff>
    </xdr:from>
    <xdr:to>
      <xdr:col>24</xdr:col>
      <xdr:colOff>114300</xdr:colOff>
      <xdr:row>59</xdr:row>
      <xdr:rowOff>55372</xdr:rowOff>
    </xdr:to>
    <xdr:sp macro="" textlink="">
      <xdr:nvSpPr>
        <xdr:cNvPr id="178" name="楕円 177"/>
        <xdr:cNvSpPr/>
      </xdr:nvSpPr>
      <xdr:spPr>
        <a:xfrm>
          <a:off x="4584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148099</xdr:rowOff>
    </xdr:from>
    <xdr:ext cx="405111" cy="259045"/>
    <xdr:sp macro="" textlink="">
      <xdr:nvSpPr>
        <xdr:cNvPr id="179" name="【橋りょう・トンネル】&#10;有形固定資産減価償却率該当値テキスト"/>
        <xdr:cNvSpPr txBox="1"/>
      </xdr:nvSpPr>
      <xdr:spPr>
        <a:xfrm>
          <a:off x="4673600" y="992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93218</xdr:rowOff>
    </xdr:from>
    <xdr:to>
      <xdr:col>20</xdr:col>
      <xdr:colOff>38100</xdr:colOff>
      <xdr:row>59</xdr:row>
      <xdr:rowOff>23368</xdr:rowOff>
    </xdr:to>
    <xdr:sp macro="" textlink="">
      <xdr:nvSpPr>
        <xdr:cNvPr id="180" name="楕円 179"/>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144018</xdr:rowOff>
    </xdr:from>
    <xdr:to>
      <xdr:col>24</xdr:col>
      <xdr:colOff>63500</xdr:colOff>
      <xdr:row>59</xdr:row>
      <xdr:rowOff>4572</xdr:rowOff>
    </xdr:to>
    <xdr:cxnSp macro="">
      <xdr:nvCxnSpPr>
        <xdr:cNvPr id="181" name="直線コネクタ 180"/>
        <xdr:cNvCxnSpPr/>
      </xdr:nvCxnSpPr>
      <xdr:spPr>
        <a:xfrm>
          <a:off x="3797300" y="1008811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61214</xdr:rowOff>
    </xdr:from>
    <xdr:to>
      <xdr:col>15</xdr:col>
      <xdr:colOff>101600</xdr:colOff>
      <xdr:row>58</xdr:row>
      <xdr:rowOff>162814</xdr:rowOff>
    </xdr:to>
    <xdr:sp macro="" textlink="">
      <xdr:nvSpPr>
        <xdr:cNvPr id="182" name="楕円 181"/>
        <xdr:cNvSpPr/>
      </xdr:nvSpPr>
      <xdr:spPr>
        <a:xfrm>
          <a:off x="2857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112014</xdr:rowOff>
    </xdr:from>
    <xdr:to>
      <xdr:col>19</xdr:col>
      <xdr:colOff>177800</xdr:colOff>
      <xdr:row>58</xdr:row>
      <xdr:rowOff>144018</xdr:rowOff>
    </xdr:to>
    <xdr:cxnSp macro="">
      <xdr:nvCxnSpPr>
        <xdr:cNvPr id="183" name="直線コネクタ 182"/>
        <xdr:cNvCxnSpPr/>
      </xdr:nvCxnSpPr>
      <xdr:spPr>
        <a:xfrm>
          <a:off x="2908300" y="1005611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42926</xdr:rowOff>
    </xdr:from>
    <xdr:to>
      <xdr:col>10</xdr:col>
      <xdr:colOff>165100</xdr:colOff>
      <xdr:row>58</xdr:row>
      <xdr:rowOff>144526</xdr:rowOff>
    </xdr:to>
    <xdr:sp macro="" textlink="">
      <xdr:nvSpPr>
        <xdr:cNvPr id="184" name="楕円 183"/>
        <xdr:cNvSpPr/>
      </xdr:nvSpPr>
      <xdr:spPr>
        <a:xfrm>
          <a:off x="1968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93726</xdr:rowOff>
    </xdr:from>
    <xdr:to>
      <xdr:col>15</xdr:col>
      <xdr:colOff>50800</xdr:colOff>
      <xdr:row>58</xdr:row>
      <xdr:rowOff>112014</xdr:rowOff>
    </xdr:to>
    <xdr:cxnSp macro="">
      <xdr:nvCxnSpPr>
        <xdr:cNvPr id="185" name="直線コネクタ 184"/>
        <xdr:cNvCxnSpPr/>
      </xdr:nvCxnSpPr>
      <xdr:spPr>
        <a:xfrm>
          <a:off x="2019300" y="100378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39895</xdr:rowOff>
    </xdr:from>
    <xdr:ext cx="405111" cy="259045"/>
    <xdr:sp macro="" textlink="">
      <xdr:nvSpPr>
        <xdr:cNvPr id="190" name="n_1mainValue【橋りょう・トンネル】&#10;有形固定資産減価償却率"/>
        <xdr:cNvSpPr txBox="1"/>
      </xdr:nvSpPr>
      <xdr:spPr>
        <a:xfrm>
          <a:off x="35820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7891</xdr:rowOff>
    </xdr:from>
    <xdr:ext cx="405111" cy="259045"/>
    <xdr:sp macro="" textlink="">
      <xdr:nvSpPr>
        <xdr:cNvPr id="191" name="n_2mainValue【橋りょう・トンネル】&#10;有形固定資産減価償却率"/>
        <xdr:cNvSpPr txBox="1"/>
      </xdr:nvSpPr>
      <xdr:spPr>
        <a:xfrm>
          <a:off x="2705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161053</xdr:rowOff>
    </xdr:from>
    <xdr:ext cx="405111" cy="259045"/>
    <xdr:sp macro="" textlink="">
      <xdr:nvSpPr>
        <xdr:cNvPr id="192" name="n_3mainValue【橋りょう・トンネル】&#10;有形固定資産減価償却率"/>
        <xdr:cNvSpPr txBox="1"/>
      </xdr:nvSpPr>
      <xdr:spPr>
        <a:xfrm>
          <a:off x="1816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21"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114481</xdr:rowOff>
    </xdr:from>
    <xdr:to>
      <xdr:col>55</xdr:col>
      <xdr:colOff>50800</xdr:colOff>
      <xdr:row>59</xdr:row>
      <xdr:rowOff>44631</xdr:rowOff>
    </xdr:to>
    <xdr:sp macro="" textlink="">
      <xdr:nvSpPr>
        <xdr:cNvPr id="232" name="楕円 231"/>
        <xdr:cNvSpPr/>
      </xdr:nvSpPr>
      <xdr:spPr>
        <a:xfrm>
          <a:off x="10426700" y="100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137358</xdr:rowOff>
    </xdr:from>
    <xdr:ext cx="599010" cy="259045"/>
    <xdr:sp macro="" textlink="">
      <xdr:nvSpPr>
        <xdr:cNvPr id="233" name="【橋りょう・トンネル】&#10;一人当たり有形固定資産（償却資産）額該当値テキスト"/>
        <xdr:cNvSpPr txBox="1"/>
      </xdr:nvSpPr>
      <xdr:spPr>
        <a:xfrm>
          <a:off x="10515600" y="991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114718</xdr:rowOff>
    </xdr:from>
    <xdr:to>
      <xdr:col>50</xdr:col>
      <xdr:colOff>165100</xdr:colOff>
      <xdr:row>59</xdr:row>
      <xdr:rowOff>44868</xdr:rowOff>
    </xdr:to>
    <xdr:sp macro="" textlink="">
      <xdr:nvSpPr>
        <xdr:cNvPr id="234" name="楕円 233"/>
        <xdr:cNvSpPr/>
      </xdr:nvSpPr>
      <xdr:spPr>
        <a:xfrm>
          <a:off x="9588500" y="100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165281</xdr:rowOff>
    </xdr:from>
    <xdr:to>
      <xdr:col>55</xdr:col>
      <xdr:colOff>0</xdr:colOff>
      <xdr:row>58</xdr:row>
      <xdr:rowOff>165518</xdr:rowOff>
    </xdr:to>
    <xdr:cxnSp macro="">
      <xdr:nvCxnSpPr>
        <xdr:cNvPr id="235" name="直線コネクタ 234"/>
        <xdr:cNvCxnSpPr/>
      </xdr:nvCxnSpPr>
      <xdr:spPr>
        <a:xfrm flipV="1">
          <a:off x="9639300" y="10109381"/>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115937</xdr:rowOff>
    </xdr:from>
    <xdr:to>
      <xdr:col>46</xdr:col>
      <xdr:colOff>38100</xdr:colOff>
      <xdr:row>59</xdr:row>
      <xdr:rowOff>46087</xdr:rowOff>
    </xdr:to>
    <xdr:sp macro="" textlink="">
      <xdr:nvSpPr>
        <xdr:cNvPr id="236" name="楕円 235"/>
        <xdr:cNvSpPr/>
      </xdr:nvSpPr>
      <xdr:spPr>
        <a:xfrm>
          <a:off x="8699500" y="100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165518</xdr:rowOff>
    </xdr:from>
    <xdr:to>
      <xdr:col>50</xdr:col>
      <xdr:colOff>114300</xdr:colOff>
      <xdr:row>58</xdr:row>
      <xdr:rowOff>166737</xdr:rowOff>
    </xdr:to>
    <xdr:cxnSp macro="">
      <xdr:nvCxnSpPr>
        <xdr:cNvPr id="237" name="直線コネクタ 236"/>
        <xdr:cNvCxnSpPr/>
      </xdr:nvCxnSpPr>
      <xdr:spPr>
        <a:xfrm flipV="1">
          <a:off x="8750300" y="1010961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36475</xdr:rowOff>
    </xdr:from>
    <xdr:to>
      <xdr:col>41</xdr:col>
      <xdr:colOff>101600</xdr:colOff>
      <xdr:row>58</xdr:row>
      <xdr:rowOff>138075</xdr:rowOff>
    </xdr:to>
    <xdr:sp macro="" textlink="">
      <xdr:nvSpPr>
        <xdr:cNvPr id="238" name="楕円 237"/>
        <xdr:cNvSpPr/>
      </xdr:nvSpPr>
      <xdr:spPr>
        <a:xfrm>
          <a:off x="78105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87275</xdr:rowOff>
    </xdr:from>
    <xdr:to>
      <xdr:col>45</xdr:col>
      <xdr:colOff>177800</xdr:colOff>
      <xdr:row>58</xdr:row>
      <xdr:rowOff>166737</xdr:rowOff>
    </xdr:to>
    <xdr:cxnSp macro="">
      <xdr:nvCxnSpPr>
        <xdr:cNvPr id="239" name="直線コネクタ 238"/>
        <xdr:cNvCxnSpPr/>
      </xdr:nvCxnSpPr>
      <xdr:spPr>
        <a:xfrm>
          <a:off x="7861300" y="10031375"/>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40"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41"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42"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61395</xdr:rowOff>
    </xdr:from>
    <xdr:ext cx="599010" cy="259045"/>
    <xdr:sp macro="" textlink="">
      <xdr:nvSpPr>
        <xdr:cNvPr id="244" name="n_1mainValue【橋りょう・トンネル】&#10;一人当たり有形固定資産（償却資産）額"/>
        <xdr:cNvSpPr txBox="1"/>
      </xdr:nvSpPr>
      <xdr:spPr>
        <a:xfrm>
          <a:off x="9327095" y="983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62614</xdr:rowOff>
    </xdr:from>
    <xdr:ext cx="599010" cy="259045"/>
    <xdr:sp macro="" textlink="">
      <xdr:nvSpPr>
        <xdr:cNvPr id="245" name="n_2mainValue【橋りょう・トンネル】&#10;一人当たり有形固定資産（償却資産）額"/>
        <xdr:cNvSpPr txBox="1"/>
      </xdr:nvSpPr>
      <xdr:spPr>
        <a:xfrm>
          <a:off x="8450795" y="983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154602</xdr:rowOff>
    </xdr:from>
    <xdr:ext cx="599010" cy="259045"/>
    <xdr:sp macro="" textlink="">
      <xdr:nvSpPr>
        <xdr:cNvPr id="246" name="n_3mainValue【橋りょう・トンネル】&#10;一人当たり有形固定資産（償却資産）額"/>
        <xdr:cNvSpPr txBox="1"/>
      </xdr:nvSpPr>
      <xdr:spPr>
        <a:xfrm>
          <a:off x="7561795" y="975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87" name="楕円 286"/>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53991</xdr:rowOff>
    </xdr:from>
    <xdr:ext cx="405111" cy="259045"/>
    <xdr:sp macro="" textlink="">
      <xdr:nvSpPr>
        <xdr:cNvPr id="288" name="【公営住宅】&#10;有形固定資産減価償却率該当値テキスト"/>
        <xdr:cNvSpPr txBox="1"/>
      </xdr:nvSpPr>
      <xdr:spPr>
        <a:xfrm>
          <a:off x="4673600"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289" name="楕円 288"/>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81914</xdr:rowOff>
    </xdr:to>
    <xdr:cxnSp macro="">
      <xdr:nvCxnSpPr>
        <xdr:cNvPr id="290" name="直線コネクタ 289"/>
        <xdr:cNvCxnSpPr/>
      </xdr:nvCxnSpPr>
      <xdr:spPr>
        <a:xfrm>
          <a:off x="3797300" y="14100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91" name="楕円 290"/>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41911</xdr:rowOff>
    </xdr:to>
    <xdr:cxnSp macro="">
      <xdr:nvCxnSpPr>
        <xdr:cNvPr id="292" name="直線コネクタ 291"/>
        <xdr:cNvCxnSpPr/>
      </xdr:nvCxnSpPr>
      <xdr:spPr>
        <a:xfrm>
          <a:off x="2908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93" name="楕円 292"/>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82</xdr:row>
      <xdr:rowOff>0</xdr:rowOff>
    </xdr:to>
    <xdr:cxnSp macro="">
      <xdr:nvCxnSpPr>
        <xdr:cNvPr id="294" name="直線コネクタ 293"/>
        <xdr:cNvCxnSpPr/>
      </xdr:nvCxnSpPr>
      <xdr:spPr>
        <a:xfrm>
          <a:off x="2019300" y="13952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95"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96"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299" name="n_1mainValue【公営住宅】&#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00" name="n_2main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01" name="n_3mainValue【公営住宅】&#10;有形固定資産減価償却率"/>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37" name="楕円 336"/>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38" name="【公営住宅】&#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39" name="楕円 338"/>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40" name="直線コネクタ 339"/>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41" name="楕円 340"/>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42" name="直線コネクタ 341"/>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126746</xdr:rowOff>
    </xdr:from>
    <xdr:to>
      <xdr:col>41</xdr:col>
      <xdr:colOff>101600</xdr:colOff>
      <xdr:row>85</xdr:row>
      <xdr:rowOff>56896</xdr:rowOff>
    </xdr:to>
    <xdr:sp macro="" textlink="">
      <xdr:nvSpPr>
        <xdr:cNvPr id="343" name="楕円 342"/>
        <xdr:cNvSpPr/>
      </xdr:nvSpPr>
      <xdr:spPr>
        <a:xfrm>
          <a:off x="7810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9525</xdr:rowOff>
    </xdr:to>
    <xdr:cxnSp macro="">
      <xdr:nvCxnSpPr>
        <xdr:cNvPr id="344" name="直線コネクタ 343"/>
        <xdr:cNvCxnSpPr/>
      </xdr:nvCxnSpPr>
      <xdr:spPr>
        <a:xfrm>
          <a:off x="7861300" y="145793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49" name="n_1mainValue【公営住宅】&#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50" name="n_2mainValue【公営住宅】&#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48023</xdr:rowOff>
    </xdr:from>
    <xdr:ext cx="469744" cy="259045"/>
    <xdr:sp macro="" textlink="">
      <xdr:nvSpPr>
        <xdr:cNvPr id="351" name="n_3mainValue【公営住宅】&#10;一人当たり面積"/>
        <xdr:cNvSpPr txBox="1"/>
      </xdr:nvSpPr>
      <xdr:spPr>
        <a:xfrm>
          <a:off x="7626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97"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02" name="フローチャート: 判断 401"/>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08" name="楕円 407"/>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09"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10" name="楕円 409"/>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39</xdr:row>
      <xdr:rowOff>93345</xdr:rowOff>
    </xdr:to>
    <xdr:cxnSp macro="">
      <xdr:nvCxnSpPr>
        <xdr:cNvPr id="411" name="直線コネクタ 410"/>
        <xdr:cNvCxnSpPr/>
      </xdr:nvCxnSpPr>
      <xdr:spPr>
        <a:xfrm>
          <a:off x="15481300" y="655701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12" name="楕円 411"/>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41910</xdr:rowOff>
    </xdr:to>
    <xdr:cxnSp macro="">
      <xdr:nvCxnSpPr>
        <xdr:cNvPr id="413" name="直線コネクタ 412"/>
        <xdr:cNvCxnSpPr/>
      </xdr:nvCxnSpPr>
      <xdr:spPr>
        <a:xfrm>
          <a:off x="14592300" y="651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14" name="楕円 413"/>
        <xdr:cNvSpPr/>
      </xdr:nvSpPr>
      <xdr:spPr>
        <a:xfrm>
          <a:off x="13652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66675</xdr:rowOff>
    </xdr:to>
    <xdr:cxnSp macro="">
      <xdr:nvCxnSpPr>
        <xdr:cNvPr id="415" name="直線コネクタ 414"/>
        <xdr:cNvCxnSpPr/>
      </xdr:nvCxnSpPr>
      <xdr:spPr>
        <a:xfrm flipV="1">
          <a:off x="13703300" y="65189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1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1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1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420" name="n_1mainValue【認定こども園・幼稚園・保育所】&#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21" name="n_2mainValue【認定こども園・幼稚園・保育所】&#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422" name="n_3mainValue【認定こども園・幼稚園・保育所】&#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1"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56" name="フローチャート: 判断 455"/>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62" name="楕円 461"/>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63"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464" name="楕円 463"/>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64770</xdr:rowOff>
    </xdr:to>
    <xdr:cxnSp macro="">
      <xdr:nvCxnSpPr>
        <xdr:cNvPr id="465" name="直線コネクタ 464"/>
        <xdr:cNvCxnSpPr/>
      </xdr:nvCxnSpPr>
      <xdr:spPr>
        <a:xfrm>
          <a:off x="21323300" y="7040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66" name="楕円 465"/>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11430</xdr:rowOff>
    </xdr:to>
    <xdr:cxnSp macro="">
      <xdr:nvCxnSpPr>
        <xdr:cNvPr id="467" name="直線コネクタ 466"/>
        <xdr:cNvCxnSpPr/>
      </xdr:nvCxnSpPr>
      <xdr:spPr>
        <a:xfrm>
          <a:off x="20434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468" name="楕円 467"/>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11430</xdr:rowOff>
    </xdr:to>
    <xdr:cxnSp macro="">
      <xdr:nvCxnSpPr>
        <xdr:cNvPr id="469" name="直線コネクタ 468"/>
        <xdr:cNvCxnSpPr/>
      </xdr:nvCxnSpPr>
      <xdr:spPr>
        <a:xfrm>
          <a:off x="19545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7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7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7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7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474"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75" name="n_2mainValue【認定こども園・幼稚園・保育所】&#10;一人当たり面積"/>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476"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06"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11" name="フローチャート: 判断 510"/>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7" name="楕円 516"/>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18"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19" name="楕円 518"/>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160020</xdr:rowOff>
    </xdr:to>
    <xdr:cxnSp macro="">
      <xdr:nvCxnSpPr>
        <xdr:cNvPr id="520" name="直線コネクタ 519"/>
        <xdr:cNvCxnSpPr/>
      </xdr:nvCxnSpPr>
      <xdr:spPr>
        <a:xfrm>
          <a:off x="15481300" y="10378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21" name="楕円 520"/>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91440</xdr:rowOff>
    </xdr:to>
    <xdr:cxnSp macro="">
      <xdr:nvCxnSpPr>
        <xdr:cNvPr id="522" name="直線コネクタ 521"/>
        <xdr:cNvCxnSpPr/>
      </xdr:nvCxnSpPr>
      <xdr:spPr>
        <a:xfrm>
          <a:off x="14592300" y="10302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23" name="楕円 522"/>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60</xdr:row>
      <xdr:rowOff>15240</xdr:rowOff>
    </xdr:to>
    <xdr:cxnSp macro="">
      <xdr:nvCxnSpPr>
        <xdr:cNvPr id="524" name="直線コネクタ 523"/>
        <xdr:cNvCxnSpPr/>
      </xdr:nvCxnSpPr>
      <xdr:spPr>
        <a:xfrm>
          <a:off x="13703300" y="10149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26"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7"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28"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29"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530" name="n_2mainValue【学校施設】&#10;有形固定資産減価償却率"/>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31" name="n_3main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66" name="フローチャート: 判断 56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0</xdr:rowOff>
    </xdr:from>
    <xdr:to>
      <xdr:col>116</xdr:col>
      <xdr:colOff>114300</xdr:colOff>
      <xdr:row>63</xdr:row>
      <xdr:rowOff>101600</xdr:rowOff>
    </xdr:to>
    <xdr:sp macro="" textlink="">
      <xdr:nvSpPr>
        <xdr:cNvPr id="572" name="楕円 571"/>
        <xdr:cNvSpPr/>
      </xdr:nvSpPr>
      <xdr:spPr>
        <a:xfrm>
          <a:off x="22110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573" name="【学校施設】&#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xdr:rowOff>
    </xdr:from>
    <xdr:to>
      <xdr:col>112</xdr:col>
      <xdr:colOff>38100</xdr:colOff>
      <xdr:row>63</xdr:row>
      <xdr:rowOff>102870</xdr:rowOff>
    </xdr:to>
    <xdr:sp macro="" textlink="">
      <xdr:nvSpPr>
        <xdr:cNvPr id="574" name="楕円 573"/>
        <xdr:cNvSpPr/>
      </xdr:nvSpPr>
      <xdr:spPr>
        <a:xfrm>
          <a:off x="21272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50800</xdr:rowOff>
    </xdr:from>
    <xdr:to>
      <xdr:col>116</xdr:col>
      <xdr:colOff>63500</xdr:colOff>
      <xdr:row>63</xdr:row>
      <xdr:rowOff>52070</xdr:rowOff>
    </xdr:to>
    <xdr:cxnSp macro="">
      <xdr:nvCxnSpPr>
        <xdr:cNvPr id="575" name="直線コネクタ 574"/>
        <xdr:cNvCxnSpPr/>
      </xdr:nvCxnSpPr>
      <xdr:spPr>
        <a:xfrm flipV="1">
          <a:off x="21323300" y="10852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576" name="楕円 575"/>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52070</xdr:rowOff>
    </xdr:from>
    <xdr:to>
      <xdr:col>111</xdr:col>
      <xdr:colOff>177800</xdr:colOff>
      <xdr:row>63</xdr:row>
      <xdr:rowOff>53340</xdr:rowOff>
    </xdr:to>
    <xdr:cxnSp macro="">
      <xdr:nvCxnSpPr>
        <xdr:cNvPr id="577" name="直線コネクタ 576"/>
        <xdr:cNvCxnSpPr/>
      </xdr:nvCxnSpPr>
      <xdr:spPr>
        <a:xfrm flipV="1">
          <a:off x="20434300" y="10853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34290</xdr:rowOff>
    </xdr:from>
    <xdr:to>
      <xdr:col>102</xdr:col>
      <xdr:colOff>165100</xdr:colOff>
      <xdr:row>62</xdr:row>
      <xdr:rowOff>135890</xdr:rowOff>
    </xdr:to>
    <xdr:sp macro="" textlink="">
      <xdr:nvSpPr>
        <xdr:cNvPr id="578" name="楕円 577"/>
        <xdr:cNvSpPr/>
      </xdr:nvSpPr>
      <xdr:spPr>
        <a:xfrm>
          <a:off x="19494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85090</xdr:rowOff>
    </xdr:from>
    <xdr:to>
      <xdr:col>107</xdr:col>
      <xdr:colOff>50800</xdr:colOff>
      <xdr:row>63</xdr:row>
      <xdr:rowOff>53340</xdr:rowOff>
    </xdr:to>
    <xdr:cxnSp macro="">
      <xdr:nvCxnSpPr>
        <xdr:cNvPr id="579" name="直線コネクタ 578"/>
        <xdr:cNvCxnSpPr/>
      </xdr:nvCxnSpPr>
      <xdr:spPr>
        <a:xfrm>
          <a:off x="19545300" y="1071499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83"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93997</xdr:rowOff>
    </xdr:from>
    <xdr:ext cx="469744" cy="259045"/>
    <xdr:sp macro="" textlink="">
      <xdr:nvSpPr>
        <xdr:cNvPr id="584" name="n_1mainValue【学校施設】&#10;一人当たり面積"/>
        <xdr:cNvSpPr txBox="1"/>
      </xdr:nvSpPr>
      <xdr:spPr>
        <a:xfrm>
          <a:off x="21075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585" name="n_2mainValue【学校施設】&#10;一人当たり面積"/>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127017</xdr:rowOff>
    </xdr:from>
    <xdr:ext cx="469744" cy="259045"/>
    <xdr:sp macro="" textlink="">
      <xdr:nvSpPr>
        <xdr:cNvPr id="586" name="n_3mainValue【学校施設】&#10;一人当たり面積"/>
        <xdr:cNvSpPr txBox="1"/>
      </xdr:nvSpPr>
      <xdr:spPr>
        <a:xfrm>
          <a:off x="19310427"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5" name="テキスト ボックス 6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5" name="テキスト ボックス 6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28" name="直線コネクタ 627"/>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29"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30" name="直線コネクタ 629"/>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31"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32" name="直線コネクタ 631"/>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33"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34" name="フローチャート: 判断 63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35" name="フローチャート: 判断 63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36" name="フローチャート: 判断 635"/>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37" name="フローチャート: 判断 636"/>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38" name="フローチャート: 判断 637"/>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44" name="楕円 643"/>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77669</xdr:rowOff>
    </xdr:from>
    <xdr:ext cx="405111" cy="259045"/>
    <xdr:sp macro="" textlink="">
      <xdr:nvSpPr>
        <xdr:cNvPr id="645" name="【公民館】&#10;有形固定資産減価償却率該当値テキスト"/>
        <xdr:cNvSpPr txBox="1"/>
      </xdr:nvSpPr>
      <xdr:spPr>
        <a:xfrm>
          <a:off x="16357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46" name="楕円 645"/>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105592</xdr:rowOff>
    </xdr:to>
    <xdr:cxnSp macro="">
      <xdr:nvCxnSpPr>
        <xdr:cNvPr id="647" name="直線コネクタ 646"/>
        <xdr:cNvCxnSpPr/>
      </xdr:nvCxnSpPr>
      <xdr:spPr>
        <a:xfrm>
          <a:off x="15481300" y="1771268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648" name="楕円 647"/>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53339</xdr:rowOff>
    </xdr:to>
    <xdr:cxnSp macro="">
      <xdr:nvCxnSpPr>
        <xdr:cNvPr id="649" name="直線コネクタ 648"/>
        <xdr:cNvCxnSpPr/>
      </xdr:nvCxnSpPr>
      <xdr:spPr>
        <a:xfrm>
          <a:off x="14592300" y="177077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129902</xdr:rowOff>
    </xdr:from>
    <xdr:to>
      <xdr:col>72</xdr:col>
      <xdr:colOff>38100</xdr:colOff>
      <xdr:row>103</xdr:row>
      <xdr:rowOff>60052</xdr:rowOff>
    </xdr:to>
    <xdr:sp macro="" textlink="">
      <xdr:nvSpPr>
        <xdr:cNvPr id="650" name="楕円 649"/>
        <xdr:cNvSpPr/>
      </xdr:nvSpPr>
      <xdr:spPr>
        <a:xfrm>
          <a:off x="13652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xdr:rowOff>
    </xdr:from>
    <xdr:to>
      <xdr:col>76</xdr:col>
      <xdr:colOff>114300</xdr:colOff>
      <xdr:row>103</xdr:row>
      <xdr:rowOff>48442</xdr:rowOff>
    </xdr:to>
    <xdr:cxnSp macro="">
      <xdr:nvCxnSpPr>
        <xdr:cNvPr id="651" name="直線コネクタ 650"/>
        <xdr:cNvCxnSpPr/>
      </xdr:nvCxnSpPr>
      <xdr:spPr>
        <a:xfrm>
          <a:off x="13703300" y="176686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652"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653"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654"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655"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56"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657" name="n_2mainValue【公民館】&#10;有形固定資産減価償却率"/>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76579</xdr:rowOff>
    </xdr:from>
    <xdr:ext cx="405111" cy="259045"/>
    <xdr:sp macro="" textlink="">
      <xdr:nvSpPr>
        <xdr:cNvPr id="658" name="n_3mainValue【公民館】&#10;有形固定資産減価償却率"/>
        <xdr:cNvSpPr txBox="1"/>
      </xdr:nvSpPr>
      <xdr:spPr>
        <a:xfrm>
          <a:off x="13500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682" name="直線コネクタ 681"/>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83"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84" name="直線コネクタ 68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85"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86" name="直線コネクタ 68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687"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88" name="フローチャート: 判断 687"/>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89" name="フローチャート: 判断 68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0" name="フローチャート: 判断 689"/>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1" name="フローチャート: 判断 69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692" name="フローチャート: 判断 691"/>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698" name="楕円 697"/>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699" name="【公民館】&#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00" name="楕円 699"/>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01" name="直線コネクタ 700"/>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02" name="楕円 701"/>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03" name="直線コネクタ 702"/>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04" name="楕円 703"/>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05" name="直線コネクタ 704"/>
        <xdr:cNvCxnSpPr/>
      </xdr:nvCxnSpPr>
      <xdr:spPr>
        <a:xfrm>
          <a:off x="19545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06"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07"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08"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09"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10"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11"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12"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その取得年月日を、多くの市町村が各々の市道台帳の認定年月日（特定の一括認定日が多い）を便宜上記入している中、本市は、本来はそれ以前から存在し管理している道路の取得年月日を、区画整理や開発行為による面整備、建築基準法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号の位置指定道路の築造や昭和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等の地形図により存在年代を確認することで高い精度を確保している。そのため、取得年月日の平均が他市町村より古く減価償却率の数値が高い要因となっている。また、橋梁・トンネルについては、取得原価が不明のため、再調達原価を積算し記載している。このため、特に地下道や隧道の単価を一定の考え方により設定した結果、一人当たりの有形固定資産額が大きくなっている要因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施設とも平成になっての取得であり、比較的新しいため減価償却率の数値が低い要因となっている。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・学校については、類似団体が建替えを進めていると想定される一方、本市は長寿命化を進める方針のため、相対的に本市の減価償却率の数値が上昇していると考えられる。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149497</xdr:rowOff>
    </xdr:from>
    <xdr:to>
      <xdr:col>24</xdr:col>
      <xdr:colOff>114300</xdr:colOff>
      <xdr:row>37</xdr:row>
      <xdr:rowOff>79647</xdr:rowOff>
    </xdr:to>
    <xdr:sp macro="" textlink="">
      <xdr:nvSpPr>
        <xdr:cNvPr id="74" name="楕円 73"/>
        <xdr:cNvSpPr/>
      </xdr:nvSpPr>
      <xdr:spPr>
        <a:xfrm>
          <a:off x="4584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924</xdr:rowOff>
    </xdr:from>
    <xdr:ext cx="405111" cy="259045"/>
    <xdr:sp macro="" textlink="">
      <xdr:nvSpPr>
        <xdr:cNvPr id="75" name="【図書館】&#10;有形固定資産減価償却率該当値テキスト"/>
        <xdr:cNvSpPr txBox="1"/>
      </xdr:nvSpPr>
      <xdr:spPr>
        <a:xfrm>
          <a:off x="4673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6" name="楕円 75"/>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28847</xdr:rowOff>
    </xdr:to>
    <xdr:cxnSp macro="">
      <xdr:nvCxnSpPr>
        <xdr:cNvPr id="77" name="直線コネクタ 76"/>
        <xdr:cNvCxnSpPr/>
      </xdr:nvCxnSpPr>
      <xdr:spPr>
        <a:xfrm>
          <a:off x="3797300" y="63365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164374</xdr:rowOff>
    </xdr:to>
    <xdr:cxnSp macro="">
      <xdr:nvCxnSpPr>
        <xdr:cNvPr id="79" name="直線コネクタ 78"/>
        <xdr:cNvCxnSpPr/>
      </xdr:nvCxnSpPr>
      <xdr:spPr>
        <a:xfrm>
          <a:off x="2908300" y="631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80" name="楕円 79"/>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139881</xdr:rowOff>
    </xdr:to>
    <xdr:cxnSp macro="">
      <xdr:nvCxnSpPr>
        <xdr:cNvPr id="81" name="直線コネクタ 80"/>
        <xdr:cNvCxnSpPr/>
      </xdr:nvCxnSpPr>
      <xdr:spPr>
        <a:xfrm>
          <a:off x="2019300" y="627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2"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4"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6" name="n_1mainValue【図書館】&#10;有形固定資産減価償却率"/>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7" name="n_2mainValue【図書館】&#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8" name="n_3mainValue【図書館】&#10;有形固定資産減価償却率"/>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8" name="楕円 12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9"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0" name="楕円 12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1" name="直線コネクタ 130"/>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2" name="楕円 131"/>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3" name="直線コネクタ 132"/>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4" name="楕円 133"/>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5" name="直線コネクタ 134"/>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0"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1"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2"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3" name="楕円 182"/>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84" name="【体育館・プール】&#10;有形固定資産減価償却率該当値テキスト"/>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85" name="楕円 184"/>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40005</xdr:rowOff>
    </xdr:to>
    <xdr:cxnSp macro="">
      <xdr:nvCxnSpPr>
        <xdr:cNvPr id="186" name="直線コネクタ 185"/>
        <xdr:cNvCxnSpPr/>
      </xdr:nvCxnSpPr>
      <xdr:spPr>
        <a:xfrm>
          <a:off x="3797300" y="104413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187" name="楕円 186"/>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41910</xdr:rowOff>
    </xdr:to>
    <xdr:cxnSp macro="">
      <xdr:nvCxnSpPr>
        <xdr:cNvPr id="188" name="直線コネクタ 187"/>
        <xdr:cNvCxnSpPr/>
      </xdr:nvCxnSpPr>
      <xdr:spPr>
        <a:xfrm flipV="1">
          <a:off x="2908300" y="104413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9" name="楕円 188"/>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61</xdr:row>
      <xdr:rowOff>41910</xdr:rowOff>
    </xdr:to>
    <xdr:cxnSp macro="">
      <xdr:nvCxnSpPr>
        <xdr:cNvPr id="190" name="直線コネクタ 189"/>
        <xdr:cNvCxnSpPr/>
      </xdr:nvCxnSpPr>
      <xdr:spPr>
        <a:xfrm>
          <a:off x="2019300" y="1031557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2"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3"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95" name="n_1mainValue【体育館・プー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96" name="n_2main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197" name="n_3main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26"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37" name="楕円 236"/>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38" name="【体育館・プール】&#10;一人当たり面積該当値テキスト"/>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39" name="楕円 238"/>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40" name="直線コネクタ 239"/>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41" name="楕円 240"/>
        <xdr:cNvSpPr/>
      </xdr:nvSpPr>
      <xdr:spPr>
        <a:xfrm>
          <a:off x="869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99060</xdr:rowOff>
    </xdr:to>
    <xdr:cxnSp macro="">
      <xdr:nvCxnSpPr>
        <xdr:cNvPr id="242" name="直線コネクタ 241"/>
        <xdr:cNvCxnSpPr/>
      </xdr:nvCxnSpPr>
      <xdr:spPr>
        <a:xfrm flipV="1">
          <a:off x="8750300" y="1089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43" name="楕円 242"/>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99060</xdr:rowOff>
    </xdr:to>
    <xdr:cxnSp macro="">
      <xdr:nvCxnSpPr>
        <xdr:cNvPr id="244" name="直線コネクタ 243"/>
        <xdr:cNvCxnSpPr/>
      </xdr:nvCxnSpPr>
      <xdr:spPr>
        <a:xfrm>
          <a:off x="7861300" y="1090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5"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7"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49" name="n_1mainValue【体育館・プール】&#10;一人当たり面積"/>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50" name="n_2mainValue【体育館・プール】&#10;一人当たり面積"/>
        <xdr:cNvSpPr txBox="1"/>
      </xdr:nvSpPr>
      <xdr:spPr>
        <a:xfrm>
          <a:off x="8515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51" name="n_3mainValue【体育館・プール】&#10;一人当たり面積"/>
        <xdr:cNvSpPr txBox="1"/>
      </xdr:nvSpPr>
      <xdr:spPr>
        <a:xfrm>
          <a:off x="7626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79"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154178</xdr:rowOff>
    </xdr:from>
    <xdr:to>
      <xdr:col>24</xdr:col>
      <xdr:colOff>114300</xdr:colOff>
      <xdr:row>80</xdr:row>
      <xdr:rowOff>84328</xdr:rowOff>
    </xdr:to>
    <xdr:sp macro="" textlink="">
      <xdr:nvSpPr>
        <xdr:cNvPr id="290" name="楕円 289"/>
        <xdr:cNvSpPr/>
      </xdr:nvSpPr>
      <xdr:spPr>
        <a:xfrm>
          <a:off x="45847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5605</xdr:rowOff>
    </xdr:from>
    <xdr:ext cx="405111" cy="259045"/>
    <xdr:sp macro="" textlink="">
      <xdr:nvSpPr>
        <xdr:cNvPr id="291" name="【福祉施設】&#10;有形固定資産減価償却率該当値テキスト"/>
        <xdr:cNvSpPr txBox="1"/>
      </xdr:nvSpPr>
      <xdr:spPr>
        <a:xfrm>
          <a:off x="4673600" y="1355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92456</xdr:rowOff>
    </xdr:from>
    <xdr:to>
      <xdr:col>20</xdr:col>
      <xdr:colOff>38100</xdr:colOff>
      <xdr:row>80</xdr:row>
      <xdr:rowOff>22606</xdr:rowOff>
    </xdr:to>
    <xdr:sp macro="" textlink="">
      <xdr:nvSpPr>
        <xdr:cNvPr id="292" name="楕円 291"/>
        <xdr:cNvSpPr/>
      </xdr:nvSpPr>
      <xdr:spPr>
        <a:xfrm>
          <a:off x="3746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143256</xdr:rowOff>
    </xdr:from>
    <xdr:to>
      <xdr:col>24</xdr:col>
      <xdr:colOff>63500</xdr:colOff>
      <xdr:row>80</xdr:row>
      <xdr:rowOff>33528</xdr:rowOff>
    </xdr:to>
    <xdr:cxnSp macro="">
      <xdr:nvCxnSpPr>
        <xdr:cNvPr id="293" name="直線コネクタ 292"/>
        <xdr:cNvCxnSpPr/>
      </xdr:nvCxnSpPr>
      <xdr:spPr>
        <a:xfrm>
          <a:off x="3797300" y="1368780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60452</xdr:rowOff>
    </xdr:from>
    <xdr:to>
      <xdr:col>15</xdr:col>
      <xdr:colOff>101600</xdr:colOff>
      <xdr:row>79</xdr:row>
      <xdr:rowOff>162052</xdr:rowOff>
    </xdr:to>
    <xdr:sp macro="" textlink="">
      <xdr:nvSpPr>
        <xdr:cNvPr id="294" name="楕円 293"/>
        <xdr:cNvSpPr/>
      </xdr:nvSpPr>
      <xdr:spPr>
        <a:xfrm>
          <a:off x="2857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111252</xdr:rowOff>
    </xdr:from>
    <xdr:to>
      <xdr:col>19</xdr:col>
      <xdr:colOff>177800</xdr:colOff>
      <xdr:row>79</xdr:row>
      <xdr:rowOff>143256</xdr:rowOff>
    </xdr:to>
    <xdr:cxnSp macro="">
      <xdr:nvCxnSpPr>
        <xdr:cNvPr id="295" name="直線コネクタ 294"/>
        <xdr:cNvCxnSpPr/>
      </xdr:nvCxnSpPr>
      <xdr:spPr>
        <a:xfrm>
          <a:off x="2908300" y="136558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xdr:rowOff>
    </xdr:from>
    <xdr:to>
      <xdr:col>10</xdr:col>
      <xdr:colOff>165100</xdr:colOff>
      <xdr:row>79</xdr:row>
      <xdr:rowOff>116332</xdr:rowOff>
    </xdr:to>
    <xdr:sp macro="" textlink="">
      <xdr:nvSpPr>
        <xdr:cNvPr id="296" name="楕円 295"/>
        <xdr:cNvSpPr/>
      </xdr:nvSpPr>
      <xdr:spPr>
        <a:xfrm>
          <a:off x="1968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65532</xdr:rowOff>
    </xdr:from>
    <xdr:to>
      <xdr:col>15</xdr:col>
      <xdr:colOff>50800</xdr:colOff>
      <xdr:row>79</xdr:row>
      <xdr:rowOff>111252</xdr:rowOff>
    </xdr:to>
    <xdr:cxnSp macro="">
      <xdr:nvCxnSpPr>
        <xdr:cNvPr id="297" name="直線コネクタ 296"/>
        <xdr:cNvCxnSpPr/>
      </xdr:nvCxnSpPr>
      <xdr:spPr>
        <a:xfrm>
          <a:off x="2019300" y="136100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298"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299"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00"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39133</xdr:rowOff>
    </xdr:from>
    <xdr:ext cx="405111" cy="259045"/>
    <xdr:sp macro="" textlink="">
      <xdr:nvSpPr>
        <xdr:cNvPr id="302" name="n_1mainValue【福祉施設】&#10;有形固定資産減価償却率"/>
        <xdr:cNvSpPr txBox="1"/>
      </xdr:nvSpPr>
      <xdr:spPr>
        <a:xfrm>
          <a:off x="35820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7129</xdr:rowOff>
    </xdr:from>
    <xdr:ext cx="405111" cy="259045"/>
    <xdr:sp macro="" textlink="">
      <xdr:nvSpPr>
        <xdr:cNvPr id="303" name="n_2mainValue【福祉施設】&#10;有形固定資産減価償却率"/>
        <xdr:cNvSpPr txBox="1"/>
      </xdr:nvSpPr>
      <xdr:spPr>
        <a:xfrm>
          <a:off x="27057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132859</xdr:rowOff>
    </xdr:from>
    <xdr:ext cx="405111" cy="259045"/>
    <xdr:sp macro="" textlink="">
      <xdr:nvSpPr>
        <xdr:cNvPr id="304" name="n_3mainValue【福祉施設】&#10;有形固定資産減価償却率"/>
        <xdr:cNvSpPr txBox="1"/>
      </xdr:nvSpPr>
      <xdr:spPr>
        <a:xfrm>
          <a:off x="1816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44" name="楕円 343"/>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45"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346" name="楕円 345"/>
        <xdr:cNvSpPr/>
      </xdr:nvSpPr>
      <xdr:spPr>
        <a:xfrm>
          <a:off x="958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0</xdr:rowOff>
    </xdr:from>
    <xdr:to>
      <xdr:col>55</xdr:col>
      <xdr:colOff>0</xdr:colOff>
      <xdr:row>82</xdr:row>
      <xdr:rowOff>0</xdr:rowOff>
    </xdr:to>
    <xdr:cxnSp macro="">
      <xdr:nvCxnSpPr>
        <xdr:cNvPr id="347" name="直線コネクタ 346"/>
        <xdr:cNvCxnSpPr/>
      </xdr:nvCxnSpPr>
      <xdr:spPr>
        <a:xfrm>
          <a:off x="9639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120650</xdr:rowOff>
    </xdr:from>
    <xdr:to>
      <xdr:col>46</xdr:col>
      <xdr:colOff>38100</xdr:colOff>
      <xdr:row>82</xdr:row>
      <xdr:rowOff>50800</xdr:rowOff>
    </xdr:to>
    <xdr:sp macro="" textlink="">
      <xdr:nvSpPr>
        <xdr:cNvPr id="348" name="楕円 347"/>
        <xdr:cNvSpPr/>
      </xdr:nvSpPr>
      <xdr:spPr>
        <a:xfrm>
          <a:off x="869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0</xdr:rowOff>
    </xdr:from>
    <xdr:to>
      <xdr:col>50</xdr:col>
      <xdr:colOff>114300</xdr:colOff>
      <xdr:row>82</xdr:row>
      <xdr:rowOff>0</xdr:rowOff>
    </xdr:to>
    <xdr:cxnSp macro="">
      <xdr:nvCxnSpPr>
        <xdr:cNvPr id="349" name="直線コネクタ 348"/>
        <xdr:cNvCxnSpPr/>
      </xdr:nvCxnSpPr>
      <xdr:spPr>
        <a:xfrm>
          <a:off x="8750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107950</xdr:rowOff>
    </xdr:from>
    <xdr:to>
      <xdr:col>41</xdr:col>
      <xdr:colOff>101600</xdr:colOff>
      <xdr:row>82</xdr:row>
      <xdr:rowOff>38100</xdr:rowOff>
    </xdr:to>
    <xdr:sp macro="" textlink="">
      <xdr:nvSpPr>
        <xdr:cNvPr id="350" name="楕円 349"/>
        <xdr:cNvSpPr/>
      </xdr:nvSpPr>
      <xdr:spPr>
        <a:xfrm>
          <a:off x="7810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158750</xdr:rowOff>
    </xdr:from>
    <xdr:to>
      <xdr:col>45</xdr:col>
      <xdr:colOff>177800</xdr:colOff>
      <xdr:row>82</xdr:row>
      <xdr:rowOff>0</xdr:rowOff>
    </xdr:to>
    <xdr:cxnSp macro="">
      <xdr:nvCxnSpPr>
        <xdr:cNvPr id="351" name="直線コネクタ 350"/>
        <xdr:cNvCxnSpPr/>
      </xdr:nvCxnSpPr>
      <xdr:spPr>
        <a:xfrm>
          <a:off x="7861300" y="1404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52"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4"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67327</xdr:rowOff>
    </xdr:from>
    <xdr:ext cx="469744" cy="259045"/>
    <xdr:sp macro="" textlink="">
      <xdr:nvSpPr>
        <xdr:cNvPr id="356" name="n_1mainValue【福祉施設】&#10;一人当たり面積"/>
        <xdr:cNvSpPr txBox="1"/>
      </xdr:nvSpPr>
      <xdr:spPr>
        <a:xfrm>
          <a:off x="9391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67327</xdr:rowOff>
    </xdr:from>
    <xdr:ext cx="469744" cy="259045"/>
    <xdr:sp macro="" textlink="">
      <xdr:nvSpPr>
        <xdr:cNvPr id="357" name="n_2mainValue【福祉施設】&#10;一人当たり面積"/>
        <xdr:cNvSpPr txBox="1"/>
      </xdr:nvSpPr>
      <xdr:spPr>
        <a:xfrm>
          <a:off x="8515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54627</xdr:rowOff>
    </xdr:from>
    <xdr:ext cx="469744" cy="259045"/>
    <xdr:sp macro="" textlink="">
      <xdr:nvSpPr>
        <xdr:cNvPr id="358" name="n_3mainValue【福祉施設】&#10;一人当たり面積"/>
        <xdr:cNvSpPr txBox="1"/>
      </xdr:nvSpPr>
      <xdr:spPr>
        <a:xfrm>
          <a:off x="7626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00" name="直線コネクタ 399"/>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01"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02" name="直線コネクタ 401"/>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03"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04" name="直線コネクタ 403"/>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05"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06" name="フローチャート: 判断 405"/>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07" name="フローチャート: 判断 406"/>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08" name="フローチャート: 判断 407"/>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09" name="フローチャート: 判断 408"/>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10" name="フローチャート: 判断 409"/>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416" name="楕円 415"/>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417" name="【一般廃棄物処理施設】&#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69487</xdr:rowOff>
    </xdr:from>
    <xdr:to>
      <xdr:col>81</xdr:col>
      <xdr:colOff>101600</xdr:colOff>
      <xdr:row>40</xdr:row>
      <xdr:rowOff>171087</xdr:rowOff>
    </xdr:to>
    <xdr:sp macro="" textlink="">
      <xdr:nvSpPr>
        <xdr:cNvPr id="418" name="楕円 417"/>
        <xdr:cNvSpPr/>
      </xdr:nvSpPr>
      <xdr:spPr>
        <a:xfrm>
          <a:off x="15430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120287</xdr:rowOff>
    </xdr:from>
    <xdr:to>
      <xdr:col>85</xdr:col>
      <xdr:colOff>127000</xdr:colOff>
      <xdr:row>40</xdr:row>
      <xdr:rowOff>144780</xdr:rowOff>
    </xdr:to>
    <xdr:cxnSp macro="">
      <xdr:nvCxnSpPr>
        <xdr:cNvPr id="419" name="直線コネクタ 418"/>
        <xdr:cNvCxnSpPr/>
      </xdr:nvCxnSpPr>
      <xdr:spPr>
        <a:xfrm>
          <a:off x="15481300" y="69782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420" name="楕円 419"/>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40</xdr:row>
      <xdr:rowOff>120287</xdr:rowOff>
    </xdr:to>
    <xdr:cxnSp macro="">
      <xdr:nvCxnSpPr>
        <xdr:cNvPr id="421" name="直線コネクタ 420"/>
        <xdr:cNvCxnSpPr/>
      </xdr:nvCxnSpPr>
      <xdr:spPr>
        <a:xfrm>
          <a:off x="14592300" y="695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20501</xdr:rowOff>
    </xdr:from>
    <xdr:to>
      <xdr:col>72</xdr:col>
      <xdr:colOff>38100</xdr:colOff>
      <xdr:row>40</xdr:row>
      <xdr:rowOff>122101</xdr:rowOff>
    </xdr:to>
    <xdr:sp macro="" textlink="">
      <xdr:nvSpPr>
        <xdr:cNvPr id="422" name="楕円 421"/>
        <xdr:cNvSpPr/>
      </xdr:nvSpPr>
      <xdr:spPr>
        <a:xfrm>
          <a:off x="13652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71301</xdr:rowOff>
    </xdr:from>
    <xdr:to>
      <xdr:col>76</xdr:col>
      <xdr:colOff>114300</xdr:colOff>
      <xdr:row>40</xdr:row>
      <xdr:rowOff>95794</xdr:rowOff>
    </xdr:to>
    <xdr:cxnSp macro="">
      <xdr:nvCxnSpPr>
        <xdr:cNvPr id="423" name="直線コネクタ 422"/>
        <xdr:cNvCxnSpPr/>
      </xdr:nvCxnSpPr>
      <xdr:spPr>
        <a:xfrm>
          <a:off x="13703300" y="69293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424"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425"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26"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27"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162214</xdr:rowOff>
    </xdr:from>
    <xdr:ext cx="405111" cy="259045"/>
    <xdr:sp macro="" textlink="">
      <xdr:nvSpPr>
        <xdr:cNvPr id="428" name="n_1mainValue【一般廃棄物処理施設】&#10;有形固定資産減価償却率"/>
        <xdr:cNvSpPr txBox="1"/>
      </xdr:nvSpPr>
      <xdr:spPr>
        <a:xfrm>
          <a:off x="152660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429" name="n_2mainValue【一般廃棄物処理施設】&#10;有形固定資産減価償却率"/>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113228</xdr:rowOff>
    </xdr:from>
    <xdr:ext cx="405111" cy="259045"/>
    <xdr:sp macro="" textlink="">
      <xdr:nvSpPr>
        <xdr:cNvPr id="430" name="n_3mainValue【一般廃棄物処理施設】&#10;有形固定資産減価償却率"/>
        <xdr:cNvSpPr txBox="1"/>
      </xdr:nvSpPr>
      <xdr:spPr>
        <a:xfrm>
          <a:off x="13500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2" name="テキスト ボックス 44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4" name="テキスト ボックス 44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6" name="テキスト ボックス 44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8" name="テキスト ボックス 44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52" name="直線コネクタ 451"/>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53"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54" name="直線コネクタ 453"/>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55"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56" name="直線コネクタ 455"/>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57"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58" name="フローチャート: 判断 457"/>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59" name="フローチャート: 判断 458"/>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60" name="フローチャート: 判断 459"/>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61" name="フローチャート: 判断 460"/>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62" name="フローチャート: 判断 461"/>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140943</xdr:rowOff>
    </xdr:from>
    <xdr:to>
      <xdr:col>116</xdr:col>
      <xdr:colOff>114300</xdr:colOff>
      <xdr:row>41</xdr:row>
      <xdr:rowOff>71093</xdr:rowOff>
    </xdr:to>
    <xdr:sp macro="" textlink="">
      <xdr:nvSpPr>
        <xdr:cNvPr id="468" name="楕円 467"/>
        <xdr:cNvSpPr/>
      </xdr:nvSpPr>
      <xdr:spPr>
        <a:xfrm>
          <a:off x="22110700" y="69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55870</xdr:rowOff>
    </xdr:from>
    <xdr:ext cx="534377" cy="259045"/>
    <xdr:sp macro="" textlink="">
      <xdr:nvSpPr>
        <xdr:cNvPr id="469" name="【一般廃棄物処理施設】&#10;一人当たり有形固定資産（償却資産）額該当値テキスト"/>
        <xdr:cNvSpPr txBox="1"/>
      </xdr:nvSpPr>
      <xdr:spPr>
        <a:xfrm>
          <a:off x="22199600" y="69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140971</xdr:rowOff>
    </xdr:from>
    <xdr:to>
      <xdr:col>112</xdr:col>
      <xdr:colOff>38100</xdr:colOff>
      <xdr:row>41</xdr:row>
      <xdr:rowOff>71121</xdr:rowOff>
    </xdr:to>
    <xdr:sp macro="" textlink="">
      <xdr:nvSpPr>
        <xdr:cNvPr id="470" name="楕円 469"/>
        <xdr:cNvSpPr/>
      </xdr:nvSpPr>
      <xdr:spPr>
        <a:xfrm>
          <a:off x="21272500" y="6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20293</xdr:rowOff>
    </xdr:from>
    <xdr:to>
      <xdr:col>116</xdr:col>
      <xdr:colOff>63500</xdr:colOff>
      <xdr:row>41</xdr:row>
      <xdr:rowOff>20321</xdr:rowOff>
    </xdr:to>
    <xdr:cxnSp macro="">
      <xdr:nvCxnSpPr>
        <xdr:cNvPr id="471" name="直線コネクタ 470"/>
        <xdr:cNvCxnSpPr/>
      </xdr:nvCxnSpPr>
      <xdr:spPr>
        <a:xfrm flipV="1">
          <a:off x="21323300" y="7049743"/>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141117</xdr:rowOff>
    </xdr:from>
    <xdr:to>
      <xdr:col>107</xdr:col>
      <xdr:colOff>101600</xdr:colOff>
      <xdr:row>41</xdr:row>
      <xdr:rowOff>71267</xdr:rowOff>
    </xdr:to>
    <xdr:sp macro="" textlink="">
      <xdr:nvSpPr>
        <xdr:cNvPr id="472" name="楕円 471"/>
        <xdr:cNvSpPr/>
      </xdr:nvSpPr>
      <xdr:spPr>
        <a:xfrm>
          <a:off x="20383500" y="69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20321</xdr:rowOff>
    </xdr:from>
    <xdr:to>
      <xdr:col>111</xdr:col>
      <xdr:colOff>177800</xdr:colOff>
      <xdr:row>41</xdr:row>
      <xdr:rowOff>20467</xdr:rowOff>
    </xdr:to>
    <xdr:cxnSp macro="">
      <xdr:nvCxnSpPr>
        <xdr:cNvPr id="473" name="直線コネクタ 472"/>
        <xdr:cNvCxnSpPr/>
      </xdr:nvCxnSpPr>
      <xdr:spPr>
        <a:xfrm flipV="1">
          <a:off x="20434300" y="704977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141314</xdr:rowOff>
    </xdr:from>
    <xdr:to>
      <xdr:col>102</xdr:col>
      <xdr:colOff>165100</xdr:colOff>
      <xdr:row>41</xdr:row>
      <xdr:rowOff>71464</xdr:rowOff>
    </xdr:to>
    <xdr:sp macro="" textlink="">
      <xdr:nvSpPr>
        <xdr:cNvPr id="474" name="楕円 473"/>
        <xdr:cNvSpPr/>
      </xdr:nvSpPr>
      <xdr:spPr>
        <a:xfrm>
          <a:off x="19494500" y="6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20467</xdr:rowOff>
    </xdr:from>
    <xdr:to>
      <xdr:col>107</xdr:col>
      <xdr:colOff>50800</xdr:colOff>
      <xdr:row>41</xdr:row>
      <xdr:rowOff>20664</xdr:rowOff>
    </xdr:to>
    <xdr:cxnSp macro="">
      <xdr:nvCxnSpPr>
        <xdr:cNvPr id="475" name="直線コネクタ 474"/>
        <xdr:cNvCxnSpPr/>
      </xdr:nvCxnSpPr>
      <xdr:spPr>
        <a:xfrm flipV="1">
          <a:off x="19545300" y="7049917"/>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476"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477"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478"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479"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62248</xdr:rowOff>
    </xdr:from>
    <xdr:ext cx="534377" cy="259045"/>
    <xdr:sp macro="" textlink="">
      <xdr:nvSpPr>
        <xdr:cNvPr id="480" name="n_1mainValue【一般廃棄物処理施設】&#10;一人当たり有形固定資産（償却資産）額"/>
        <xdr:cNvSpPr txBox="1"/>
      </xdr:nvSpPr>
      <xdr:spPr>
        <a:xfrm>
          <a:off x="21043411" y="7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62394</xdr:rowOff>
    </xdr:from>
    <xdr:ext cx="534377" cy="259045"/>
    <xdr:sp macro="" textlink="">
      <xdr:nvSpPr>
        <xdr:cNvPr id="481" name="n_2mainValue【一般廃棄物処理施設】&#10;一人当たり有形固定資産（償却資産）額"/>
        <xdr:cNvSpPr txBox="1"/>
      </xdr:nvSpPr>
      <xdr:spPr>
        <a:xfrm>
          <a:off x="20167111" y="70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62591</xdr:rowOff>
    </xdr:from>
    <xdr:ext cx="534377" cy="259045"/>
    <xdr:sp macro="" textlink="">
      <xdr:nvSpPr>
        <xdr:cNvPr id="482" name="n_3mainValue【一般廃棄物処理施設】&#10;一人当たり有形固定資産（償却資産）額"/>
        <xdr:cNvSpPr txBox="1"/>
      </xdr:nvSpPr>
      <xdr:spPr>
        <a:xfrm>
          <a:off x="19278111" y="7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5" name="テキスト ボックス 4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3" name="テキスト ボックス 50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06" name="直線コネクタ 505"/>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07"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08" name="直線コネクタ 507"/>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09"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10" name="直線コネクタ 509"/>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11"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2" name="フローチャート: 判断 511"/>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13" name="フローチャート: 判断 512"/>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14" name="フローチャート: 判断 513"/>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15" name="フローチャート: 判断 514"/>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16" name="フローチャート: 判断 515"/>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522" name="楕円 521"/>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30497</xdr:rowOff>
    </xdr:from>
    <xdr:ext cx="405111" cy="259045"/>
    <xdr:sp macro="" textlink="">
      <xdr:nvSpPr>
        <xdr:cNvPr id="523" name="【保健センター・保健所】&#10;有形固定資産減価償却率該当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2540</xdr:rowOff>
    </xdr:from>
    <xdr:to>
      <xdr:col>81</xdr:col>
      <xdr:colOff>101600</xdr:colOff>
      <xdr:row>63</xdr:row>
      <xdr:rowOff>104140</xdr:rowOff>
    </xdr:to>
    <xdr:sp macro="" textlink="">
      <xdr:nvSpPr>
        <xdr:cNvPr id="524" name="楕円 523"/>
        <xdr:cNvSpPr/>
      </xdr:nvSpPr>
      <xdr:spPr>
        <a:xfrm>
          <a:off x="1543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53340</xdr:rowOff>
    </xdr:from>
    <xdr:to>
      <xdr:col>85</xdr:col>
      <xdr:colOff>127000</xdr:colOff>
      <xdr:row>63</xdr:row>
      <xdr:rowOff>102870</xdr:rowOff>
    </xdr:to>
    <xdr:cxnSp macro="">
      <xdr:nvCxnSpPr>
        <xdr:cNvPr id="525" name="直線コネクタ 524"/>
        <xdr:cNvCxnSpPr/>
      </xdr:nvCxnSpPr>
      <xdr:spPr>
        <a:xfrm>
          <a:off x="15481300" y="10854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26" name="楕円 525"/>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53340</xdr:rowOff>
    </xdr:from>
    <xdr:to>
      <xdr:col>81</xdr:col>
      <xdr:colOff>50800</xdr:colOff>
      <xdr:row>63</xdr:row>
      <xdr:rowOff>57150</xdr:rowOff>
    </xdr:to>
    <xdr:cxnSp macro="">
      <xdr:nvCxnSpPr>
        <xdr:cNvPr id="527" name="直線コネクタ 526"/>
        <xdr:cNvCxnSpPr/>
      </xdr:nvCxnSpPr>
      <xdr:spPr>
        <a:xfrm flipV="1">
          <a:off x="14592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33020</xdr:rowOff>
    </xdr:from>
    <xdr:to>
      <xdr:col>72</xdr:col>
      <xdr:colOff>38100</xdr:colOff>
      <xdr:row>62</xdr:row>
      <xdr:rowOff>134620</xdr:rowOff>
    </xdr:to>
    <xdr:sp macro="" textlink="">
      <xdr:nvSpPr>
        <xdr:cNvPr id="528" name="楕円 527"/>
        <xdr:cNvSpPr/>
      </xdr:nvSpPr>
      <xdr:spPr>
        <a:xfrm>
          <a:off x="1365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83820</xdr:rowOff>
    </xdr:from>
    <xdr:to>
      <xdr:col>76</xdr:col>
      <xdr:colOff>114300</xdr:colOff>
      <xdr:row>63</xdr:row>
      <xdr:rowOff>57150</xdr:rowOff>
    </xdr:to>
    <xdr:cxnSp macro="">
      <xdr:nvCxnSpPr>
        <xdr:cNvPr id="529" name="直線コネクタ 528"/>
        <xdr:cNvCxnSpPr/>
      </xdr:nvCxnSpPr>
      <xdr:spPr>
        <a:xfrm>
          <a:off x="13703300" y="10713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30"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31"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32"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3"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95267</xdr:rowOff>
    </xdr:from>
    <xdr:ext cx="405111" cy="259045"/>
    <xdr:sp macro="" textlink="">
      <xdr:nvSpPr>
        <xdr:cNvPr id="534" name="n_1mainValue【保健センター・保健所】&#10;有形固定資産減価償却率"/>
        <xdr:cNvSpPr txBox="1"/>
      </xdr:nvSpPr>
      <xdr:spPr>
        <a:xfrm>
          <a:off x="15266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35" name="n_2mainValue【保健センター・保健所】&#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125747</xdr:rowOff>
    </xdr:from>
    <xdr:ext cx="405111" cy="259045"/>
    <xdr:sp macro="" textlink="">
      <xdr:nvSpPr>
        <xdr:cNvPr id="536" name="n_3mainValue【保健センター・保健所】&#10;有形固定資産減価償却率"/>
        <xdr:cNvSpPr txBox="1"/>
      </xdr:nvSpPr>
      <xdr:spPr>
        <a:xfrm>
          <a:off x="13500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60" name="直線コネクタ 55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6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2" name="直線コネクタ 56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6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64" name="直線コネクタ 56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6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66" name="フローチャート: 判断 56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68" name="フローチャート: 判断 567"/>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69" name="フローチャート: 判断 56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70" name="フローチャート: 判断 56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76" name="楕円 575"/>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577"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578" name="楕円 577"/>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579" name="直線コネクタ 578"/>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80" name="楕円 579"/>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581" name="直線コネクタ 580"/>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82" name="楕円 581"/>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38100</xdr:rowOff>
    </xdr:to>
    <xdr:cxnSp macro="">
      <xdr:nvCxnSpPr>
        <xdr:cNvPr id="583" name="直線コネクタ 582"/>
        <xdr:cNvCxnSpPr/>
      </xdr:nvCxnSpPr>
      <xdr:spPr>
        <a:xfrm>
          <a:off x="19545300" y="10782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585"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586"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587"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588"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89"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590"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15" name="直線コネクタ 614"/>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16"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17" name="直線コネクタ 616"/>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18"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19" name="直線コネクタ 618"/>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620"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21" name="フローチャート: 判断 620"/>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22" name="フローチャート: 判断 62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23" name="フローチャート: 判断 622"/>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24" name="フローチャート: 判断 623"/>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25" name="フローチャート: 判断 624"/>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631" name="楕円 630"/>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632" name="【消防施設】&#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50164</xdr:rowOff>
    </xdr:from>
    <xdr:to>
      <xdr:col>81</xdr:col>
      <xdr:colOff>101600</xdr:colOff>
      <xdr:row>82</xdr:row>
      <xdr:rowOff>151764</xdr:rowOff>
    </xdr:to>
    <xdr:sp macro="" textlink="">
      <xdr:nvSpPr>
        <xdr:cNvPr id="633" name="楕円 632"/>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82</xdr:row>
      <xdr:rowOff>123825</xdr:rowOff>
    </xdr:to>
    <xdr:cxnSp macro="">
      <xdr:nvCxnSpPr>
        <xdr:cNvPr id="634" name="直線コネクタ 633"/>
        <xdr:cNvCxnSpPr/>
      </xdr:nvCxnSpPr>
      <xdr:spPr>
        <a:xfrm>
          <a:off x="15481300" y="141598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635" name="楕円 634"/>
        <xdr:cNvSpPr/>
      </xdr:nvSpPr>
      <xdr:spPr>
        <a:xfrm>
          <a:off x="14541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100964</xdr:rowOff>
    </xdr:to>
    <xdr:cxnSp macro="">
      <xdr:nvCxnSpPr>
        <xdr:cNvPr id="636" name="直線コネクタ 635"/>
        <xdr:cNvCxnSpPr/>
      </xdr:nvCxnSpPr>
      <xdr:spPr>
        <a:xfrm>
          <a:off x="14592300" y="141389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37" name="楕円 636"/>
        <xdr:cNvSpPr/>
      </xdr:nvSpPr>
      <xdr:spPr>
        <a:xfrm>
          <a:off x="1365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45720</xdr:rowOff>
    </xdr:from>
    <xdr:to>
      <xdr:col>76</xdr:col>
      <xdr:colOff>114300</xdr:colOff>
      <xdr:row>82</xdr:row>
      <xdr:rowOff>80011</xdr:rowOff>
    </xdr:to>
    <xdr:cxnSp macro="">
      <xdr:nvCxnSpPr>
        <xdr:cNvPr id="638" name="直線コネクタ 637"/>
        <xdr:cNvCxnSpPr/>
      </xdr:nvCxnSpPr>
      <xdr:spPr>
        <a:xfrm>
          <a:off x="13703300" y="14104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39"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40"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41"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642"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142891</xdr:rowOff>
    </xdr:from>
    <xdr:ext cx="405111" cy="259045"/>
    <xdr:sp macro="" textlink="">
      <xdr:nvSpPr>
        <xdr:cNvPr id="643" name="n_1main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121938</xdr:rowOff>
    </xdr:from>
    <xdr:ext cx="405111" cy="259045"/>
    <xdr:sp macro="" textlink="">
      <xdr:nvSpPr>
        <xdr:cNvPr id="644" name="n_2mainValue【消防施設】&#10;有形固定資産減価償却率"/>
        <xdr:cNvSpPr txBox="1"/>
      </xdr:nvSpPr>
      <xdr:spPr>
        <a:xfrm>
          <a:off x="14389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45" name="n_3mainValue【消防施設】&#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669" name="直線コネクタ 668"/>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7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71" name="直線コネクタ 67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672"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673" name="直線コネクタ 672"/>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674"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675" name="フローチャート: 判断 674"/>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676" name="フローチャート: 判断 675"/>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677" name="フローチャート: 判断 676"/>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78" name="フローチャート: 判断 677"/>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79" name="フローチャート: 判断 678"/>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685" name="楕円 684"/>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686" name="【消防施設】&#10;一人当たり面積該当値テキスト"/>
        <xdr:cNvSpPr txBox="1"/>
      </xdr:nvSpPr>
      <xdr:spPr>
        <a:xfrm>
          <a:off x="22199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109220</xdr:rowOff>
    </xdr:from>
    <xdr:to>
      <xdr:col>112</xdr:col>
      <xdr:colOff>38100</xdr:colOff>
      <xdr:row>84</xdr:row>
      <xdr:rowOff>39370</xdr:rowOff>
    </xdr:to>
    <xdr:sp macro="" textlink="">
      <xdr:nvSpPr>
        <xdr:cNvPr id="687" name="楕円 686"/>
        <xdr:cNvSpPr/>
      </xdr:nvSpPr>
      <xdr:spPr>
        <a:xfrm>
          <a:off x="21272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160020</xdr:rowOff>
    </xdr:to>
    <xdr:cxnSp macro="">
      <xdr:nvCxnSpPr>
        <xdr:cNvPr id="688" name="直線コネクタ 687"/>
        <xdr:cNvCxnSpPr/>
      </xdr:nvCxnSpPr>
      <xdr:spPr>
        <a:xfrm flipV="1">
          <a:off x="21323300" y="14386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109220</xdr:rowOff>
    </xdr:from>
    <xdr:to>
      <xdr:col>107</xdr:col>
      <xdr:colOff>101600</xdr:colOff>
      <xdr:row>84</xdr:row>
      <xdr:rowOff>39370</xdr:rowOff>
    </xdr:to>
    <xdr:sp macro="" textlink="">
      <xdr:nvSpPr>
        <xdr:cNvPr id="689" name="楕円 688"/>
        <xdr:cNvSpPr/>
      </xdr:nvSpPr>
      <xdr:spPr>
        <a:xfrm>
          <a:off x="20383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160020</xdr:rowOff>
    </xdr:from>
    <xdr:to>
      <xdr:col>111</xdr:col>
      <xdr:colOff>177800</xdr:colOff>
      <xdr:row>83</xdr:row>
      <xdr:rowOff>160020</xdr:rowOff>
    </xdr:to>
    <xdr:cxnSp macro="">
      <xdr:nvCxnSpPr>
        <xdr:cNvPr id="690" name="直線コネクタ 689"/>
        <xdr:cNvCxnSpPr/>
      </xdr:nvCxnSpPr>
      <xdr:spPr>
        <a:xfrm>
          <a:off x="20434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691" name="楕円 690"/>
        <xdr:cNvSpPr/>
      </xdr:nvSpPr>
      <xdr:spPr>
        <a:xfrm>
          <a:off x="19494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160020</xdr:rowOff>
    </xdr:from>
    <xdr:to>
      <xdr:col>107</xdr:col>
      <xdr:colOff>50800</xdr:colOff>
      <xdr:row>83</xdr:row>
      <xdr:rowOff>160020</xdr:rowOff>
    </xdr:to>
    <xdr:cxnSp macro="">
      <xdr:nvCxnSpPr>
        <xdr:cNvPr id="692" name="直線コネクタ 691"/>
        <xdr:cNvCxnSpPr/>
      </xdr:nvCxnSpPr>
      <xdr:spPr>
        <a:xfrm>
          <a:off x="19545300" y="1439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693"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694"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695"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9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55897</xdr:rowOff>
    </xdr:from>
    <xdr:ext cx="469744" cy="259045"/>
    <xdr:sp macro="" textlink="">
      <xdr:nvSpPr>
        <xdr:cNvPr id="697" name="n_1mainValue【消防施設】&#10;一人当たり面積"/>
        <xdr:cNvSpPr txBox="1"/>
      </xdr:nvSpPr>
      <xdr:spPr>
        <a:xfrm>
          <a:off x="210757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55897</xdr:rowOff>
    </xdr:from>
    <xdr:ext cx="469744" cy="259045"/>
    <xdr:sp macro="" textlink="">
      <xdr:nvSpPr>
        <xdr:cNvPr id="698" name="n_2mainValue【消防施設】&#10;一人当たり面積"/>
        <xdr:cNvSpPr txBox="1"/>
      </xdr:nvSpPr>
      <xdr:spPr>
        <a:xfrm>
          <a:off x="20199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699" name="n_3mainValue【消防施設】&#10;一人当たり面積"/>
        <xdr:cNvSpPr txBox="1"/>
      </xdr:nvSpPr>
      <xdr:spPr>
        <a:xfrm>
          <a:off x="19310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25" name="直線コネクタ 724"/>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28"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29" name="直線コネクタ 728"/>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730"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31" name="フローチャート: 判断 730"/>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32" name="フローチャート: 判断 731"/>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33" name="フローチャート: 判断 732"/>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34" name="フローチャート: 判断 733"/>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35" name="フローチャート: 判断 734"/>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41" name="楕円 740"/>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90369</xdr:rowOff>
    </xdr:from>
    <xdr:ext cx="405111" cy="259045"/>
    <xdr:sp macro="" textlink="">
      <xdr:nvSpPr>
        <xdr:cNvPr id="742" name="【庁舎】&#10;有形固定資産減価償却率該当値テキスト"/>
        <xdr:cNvSpPr txBox="1"/>
      </xdr:nvSpPr>
      <xdr:spPr>
        <a:xfrm>
          <a:off x="16357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743" name="楕円 742"/>
        <xdr:cNvSpPr/>
      </xdr:nvSpPr>
      <xdr:spPr>
        <a:xfrm>
          <a:off x="15430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104</xdr:row>
      <xdr:rowOff>162742</xdr:rowOff>
    </xdr:to>
    <xdr:cxnSp macro="">
      <xdr:nvCxnSpPr>
        <xdr:cNvPr id="744" name="直線コネクタ 743"/>
        <xdr:cNvCxnSpPr/>
      </xdr:nvCxnSpPr>
      <xdr:spPr>
        <a:xfrm>
          <a:off x="15481300" y="179576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43362</xdr:rowOff>
    </xdr:from>
    <xdr:to>
      <xdr:col>76</xdr:col>
      <xdr:colOff>165100</xdr:colOff>
      <xdr:row>104</xdr:row>
      <xdr:rowOff>144962</xdr:rowOff>
    </xdr:to>
    <xdr:sp macro="" textlink="">
      <xdr:nvSpPr>
        <xdr:cNvPr id="745" name="楕円 744"/>
        <xdr:cNvSpPr/>
      </xdr:nvSpPr>
      <xdr:spPr>
        <a:xfrm>
          <a:off x="14541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94162</xdr:rowOff>
    </xdr:from>
    <xdr:to>
      <xdr:col>81</xdr:col>
      <xdr:colOff>50800</xdr:colOff>
      <xdr:row>104</xdr:row>
      <xdr:rowOff>126819</xdr:rowOff>
    </xdr:to>
    <xdr:cxnSp macro="">
      <xdr:nvCxnSpPr>
        <xdr:cNvPr id="746" name="直線コネクタ 745"/>
        <xdr:cNvCxnSpPr/>
      </xdr:nvCxnSpPr>
      <xdr:spPr>
        <a:xfrm>
          <a:off x="14592300" y="1792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47" name="楕円 746"/>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94162</xdr:rowOff>
    </xdr:to>
    <xdr:cxnSp macro="">
      <xdr:nvCxnSpPr>
        <xdr:cNvPr id="748" name="直線コネクタ 747"/>
        <xdr:cNvCxnSpPr/>
      </xdr:nvCxnSpPr>
      <xdr:spPr>
        <a:xfrm>
          <a:off x="13703300" y="1784985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49"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50"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751"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52"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168746</xdr:rowOff>
    </xdr:from>
    <xdr:ext cx="405111" cy="259045"/>
    <xdr:sp macro="" textlink="">
      <xdr:nvSpPr>
        <xdr:cNvPr id="753" name="n_1main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136089</xdr:rowOff>
    </xdr:from>
    <xdr:ext cx="405111" cy="259045"/>
    <xdr:sp macro="" textlink="">
      <xdr:nvSpPr>
        <xdr:cNvPr id="754" name="n_2mainValue【庁舎】&#10;有形固定資産減価償却率"/>
        <xdr:cNvSpPr txBox="1"/>
      </xdr:nvSpPr>
      <xdr:spPr>
        <a:xfrm>
          <a:off x="14389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55" name="n_3mainValue【庁舎】&#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779" name="直線コネクタ 778"/>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80"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81" name="直線コネクタ 780"/>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8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83" name="直線コネクタ 78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84"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85" name="フローチャート: 判断 78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786" name="フローチャート: 判断 785"/>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787" name="フローチャート: 判断 786"/>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788" name="フローチャート: 判断 78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89" name="フローチャート: 判断 788"/>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95" name="楕円 794"/>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96" name="【庁舎】&#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797" name="楕円 796"/>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163830</xdr:rowOff>
    </xdr:from>
    <xdr:to>
      <xdr:col>116</xdr:col>
      <xdr:colOff>63500</xdr:colOff>
      <xdr:row>107</xdr:row>
      <xdr:rowOff>80011</xdr:rowOff>
    </xdr:to>
    <xdr:cxnSp macro="">
      <xdr:nvCxnSpPr>
        <xdr:cNvPr id="798" name="直線コネクタ 797"/>
        <xdr:cNvCxnSpPr/>
      </xdr:nvCxnSpPr>
      <xdr:spPr>
        <a:xfrm>
          <a:off x="21323300" y="183375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99" name="楕円 798"/>
        <xdr:cNvSpPr/>
      </xdr:nvSpPr>
      <xdr:spPr>
        <a:xfrm>
          <a:off x="2038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106</xdr:row>
      <xdr:rowOff>163830</xdr:rowOff>
    </xdr:to>
    <xdr:cxnSp macro="">
      <xdr:nvCxnSpPr>
        <xdr:cNvPr id="800" name="直線コネクタ 799"/>
        <xdr:cNvCxnSpPr/>
      </xdr:nvCxnSpPr>
      <xdr:spPr>
        <a:xfrm>
          <a:off x="20434300" y="1833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801" name="楕円 800"/>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107</xdr:row>
      <xdr:rowOff>83820</xdr:rowOff>
    </xdr:to>
    <xdr:cxnSp macro="">
      <xdr:nvCxnSpPr>
        <xdr:cNvPr id="802" name="直線コネクタ 801"/>
        <xdr:cNvCxnSpPr/>
      </xdr:nvCxnSpPr>
      <xdr:spPr>
        <a:xfrm flipV="1">
          <a:off x="19545300" y="18337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03"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04"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05"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06"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807" name="n_1main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08" name="n_2main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09"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類型の有形固定資産減価償却率は、概ね類似団体の平均的な値となっている。一般廃棄物処理施設と保健センター・保健所の類型は類似団体平均値を大きく上回っているが、廃棄物処理施設は現在建替えを行っているため値は改善される見込み。保健センターについては、個別施設計画に基づき計画的な保全を実施できているため、実質的には支障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類型の市民一人当たりの保有率については、概ね平均を下回るものが多く、市の人口が減少傾向を示している中で、持続可能な財政運営を進めるため、今後このストック量を維持しながら計画的な施設配置と修繕を行う必要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他の類似団体より市税収入の割合が高いため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税収入総額は、前年度より減少傾向にある。今後は、高齢化等による所得の減少から、個人市民税の減少が見込まれるため、若い世代の定住化策を進め長期的に安定した税収の確保やその他財源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交付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税は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額となったものの、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地方税や地方消費税交付金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など歳入の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減及び物件費や補助費等の歳出の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増に伴い、経常収支比率は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地方税の滞納繰越分の徴収強化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による歳入の確保や、行政改革への取り組みを通じて経常的経費の削減に努め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157056</xdr:rowOff>
    </xdr:to>
    <xdr:cxnSp macro="">
      <xdr:nvCxnSpPr>
        <xdr:cNvPr id="132" name="直線コネクタ 131"/>
        <xdr:cNvCxnSpPr/>
      </xdr:nvCxnSpPr>
      <xdr:spPr>
        <a:xfrm>
          <a:off x="4114800" y="1077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66040</xdr:rowOff>
    </xdr:to>
    <xdr:cxnSp macro="">
      <xdr:nvCxnSpPr>
        <xdr:cNvPr id="135" name="直線コネクタ 134"/>
        <xdr:cNvCxnSpPr/>
      </xdr:nvCxnSpPr>
      <xdr:spPr>
        <a:xfrm flipV="1">
          <a:off x="3225800" y="107789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106256</xdr:rowOff>
    </xdr:to>
    <xdr:cxnSp macro="">
      <xdr:nvCxnSpPr>
        <xdr:cNvPr id="138" name="直線コネクタ 137"/>
        <xdr:cNvCxnSpPr/>
      </xdr:nvCxnSpPr>
      <xdr:spPr>
        <a:xfrm flipV="1">
          <a:off x="2336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106256</xdr:rowOff>
    </xdr:to>
    <xdr:cxnSp macro="">
      <xdr:nvCxnSpPr>
        <xdr:cNvPr id="141" name="直線コネクタ 140"/>
        <xdr:cNvCxnSpPr/>
      </xdr:nvCxnSpPr>
      <xdr:spPr>
        <a:xfrm>
          <a:off x="1447800" y="107386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6" name="テキスト ボックス 155"/>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8" name="テキスト ボックス 157"/>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0" name="テキスト ボックス 159"/>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他の類似団体、全国市町村平均を下回っている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人件費は、前年度よりやや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の今後も引続き定員管理適正化計画に基づき、人件費の抑制を図る。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化を推進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ため、事業内容を精査し、物件費削減に努めていく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15027</xdr:rowOff>
    </xdr:from>
    <xdr:to>
      <xdr:col>23</xdr:col>
      <xdr:colOff>133350</xdr:colOff>
      <xdr:row>83</xdr:row>
      <xdr:rowOff>20318</xdr:rowOff>
    </xdr:to>
    <xdr:cxnSp macro="">
      <xdr:nvCxnSpPr>
        <xdr:cNvPr id="197" name="直線コネクタ 196"/>
        <xdr:cNvCxnSpPr/>
      </xdr:nvCxnSpPr>
      <xdr:spPr>
        <a:xfrm>
          <a:off x="4114800" y="14245377"/>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15027</xdr:rowOff>
    </xdr:from>
    <xdr:to>
      <xdr:col>19</xdr:col>
      <xdr:colOff>133350</xdr:colOff>
      <xdr:row>83</xdr:row>
      <xdr:rowOff>45931</xdr:rowOff>
    </xdr:to>
    <xdr:cxnSp macro="">
      <xdr:nvCxnSpPr>
        <xdr:cNvPr id="200" name="直線コネクタ 199"/>
        <xdr:cNvCxnSpPr/>
      </xdr:nvCxnSpPr>
      <xdr:spPr>
        <a:xfrm flipV="1">
          <a:off x="3225800" y="14245377"/>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45931</xdr:rowOff>
    </xdr:from>
    <xdr:to>
      <xdr:col>15</xdr:col>
      <xdr:colOff>82550</xdr:colOff>
      <xdr:row>83</xdr:row>
      <xdr:rowOff>80987</xdr:rowOff>
    </xdr:to>
    <xdr:cxnSp macro="">
      <xdr:nvCxnSpPr>
        <xdr:cNvPr id="203" name="直線コネクタ 202"/>
        <xdr:cNvCxnSpPr/>
      </xdr:nvCxnSpPr>
      <xdr:spPr>
        <a:xfrm flipV="1">
          <a:off x="2336800" y="14276281"/>
          <a:ext cx="889000" cy="3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80987</xdr:rowOff>
    </xdr:from>
    <xdr:to>
      <xdr:col>11</xdr:col>
      <xdr:colOff>31750</xdr:colOff>
      <xdr:row>83</xdr:row>
      <xdr:rowOff>82350</xdr:rowOff>
    </xdr:to>
    <xdr:cxnSp macro="">
      <xdr:nvCxnSpPr>
        <xdr:cNvPr id="206" name="直線コネクタ 205"/>
        <xdr:cNvCxnSpPr/>
      </xdr:nvCxnSpPr>
      <xdr:spPr>
        <a:xfrm flipV="1">
          <a:off x="1447800" y="14311337"/>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140968</xdr:rowOff>
    </xdr:from>
    <xdr:to>
      <xdr:col>23</xdr:col>
      <xdr:colOff>184150</xdr:colOff>
      <xdr:row>83</xdr:row>
      <xdr:rowOff>71118</xdr:rowOff>
    </xdr:to>
    <xdr:sp macro="" textlink="">
      <xdr:nvSpPr>
        <xdr:cNvPr id="216" name="楕円 215"/>
        <xdr:cNvSpPr/>
      </xdr:nvSpPr>
      <xdr:spPr>
        <a:xfrm>
          <a:off x="4902200" y="141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157495</xdr:rowOff>
    </xdr:from>
    <xdr:ext cx="762000" cy="259045"/>
    <xdr:sp macro="" textlink="">
      <xdr:nvSpPr>
        <xdr:cNvPr id="217" name="人件費・物件費等の状況該当値テキスト"/>
        <xdr:cNvSpPr txBox="1"/>
      </xdr:nvSpPr>
      <xdr:spPr>
        <a:xfrm>
          <a:off x="5041900" y="1404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135677</xdr:rowOff>
    </xdr:from>
    <xdr:to>
      <xdr:col>19</xdr:col>
      <xdr:colOff>184150</xdr:colOff>
      <xdr:row>83</xdr:row>
      <xdr:rowOff>65827</xdr:rowOff>
    </xdr:to>
    <xdr:sp macro="" textlink="">
      <xdr:nvSpPr>
        <xdr:cNvPr id="218" name="楕円 217"/>
        <xdr:cNvSpPr/>
      </xdr:nvSpPr>
      <xdr:spPr>
        <a:xfrm>
          <a:off x="4064000" y="14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76004</xdr:rowOff>
    </xdr:from>
    <xdr:ext cx="736600" cy="259045"/>
    <xdr:sp macro="" textlink="">
      <xdr:nvSpPr>
        <xdr:cNvPr id="219" name="テキスト ボックス 218"/>
        <xdr:cNvSpPr txBox="1"/>
      </xdr:nvSpPr>
      <xdr:spPr>
        <a:xfrm>
          <a:off x="3733800" y="1396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166581</xdr:rowOff>
    </xdr:from>
    <xdr:to>
      <xdr:col>15</xdr:col>
      <xdr:colOff>133350</xdr:colOff>
      <xdr:row>83</xdr:row>
      <xdr:rowOff>96731</xdr:rowOff>
    </xdr:to>
    <xdr:sp macro="" textlink="">
      <xdr:nvSpPr>
        <xdr:cNvPr id="220" name="楕円 219"/>
        <xdr:cNvSpPr/>
      </xdr:nvSpPr>
      <xdr:spPr>
        <a:xfrm>
          <a:off x="3175000" y="14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81508</xdr:rowOff>
    </xdr:from>
    <xdr:ext cx="762000" cy="259045"/>
    <xdr:sp macro="" textlink="">
      <xdr:nvSpPr>
        <xdr:cNvPr id="221" name="テキスト ボックス 220"/>
        <xdr:cNvSpPr txBox="1"/>
      </xdr:nvSpPr>
      <xdr:spPr>
        <a:xfrm>
          <a:off x="2844800" y="143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30187</xdr:rowOff>
    </xdr:from>
    <xdr:to>
      <xdr:col>11</xdr:col>
      <xdr:colOff>82550</xdr:colOff>
      <xdr:row>83</xdr:row>
      <xdr:rowOff>131787</xdr:rowOff>
    </xdr:to>
    <xdr:sp macro="" textlink="">
      <xdr:nvSpPr>
        <xdr:cNvPr id="222" name="楕円 221"/>
        <xdr:cNvSpPr/>
      </xdr:nvSpPr>
      <xdr:spPr>
        <a:xfrm>
          <a:off x="2286000" y="142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116564</xdr:rowOff>
    </xdr:from>
    <xdr:ext cx="762000" cy="259045"/>
    <xdr:sp macro="" textlink="">
      <xdr:nvSpPr>
        <xdr:cNvPr id="223" name="テキスト ボックス 222"/>
        <xdr:cNvSpPr txBox="1"/>
      </xdr:nvSpPr>
      <xdr:spPr>
        <a:xfrm>
          <a:off x="1955800" y="143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31550</xdr:rowOff>
    </xdr:from>
    <xdr:to>
      <xdr:col>7</xdr:col>
      <xdr:colOff>31750</xdr:colOff>
      <xdr:row>83</xdr:row>
      <xdr:rowOff>133150</xdr:rowOff>
    </xdr:to>
    <xdr:sp macro="" textlink="">
      <xdr:nvSpPr>
        <xdr:cNvPr id="224" name="楕円 223"/>
        <xdr:cNvSpPr/>
      </xdr:nvSpPr>
      <xdr:spPr>
        <a:xfrm>
          <a:off x="1397000" y="142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117927</xdr:rowOff>
    </xdr:from>
    <xdr:ext cx="762000" cy="259045"/>
    <xdr:sp macro="" textlink="">
      <xdr:nvSpPr>
        <xdr:cNvPr id="225" name="テキスト ボックス 224"/>
        <xdr:cNvSpPr txBox="1"/>
      </xdr:nvSpPr>
      <xdr:spPr>
        <a:xfrm>
          <a:off x="1066800" y="143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月から給料を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カットしている。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月にそれまで使用していた市独自の給料表の給料額を加重平均で約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％引き下げた上で、国と同じ給料表へ移行している。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16329</xdr:rowOff>
    </xdr:to>
    <xdr:cxnSp macro="">
      <xdr:nvCxnSpPr>
        <xdr:cNvPr id="261" name="直線コネクタ 260"/>
        <xdr:cNvCxnSpPr/>
      </xdr:nvCxnSpPr>
      <xdr:spPr>
        <a:xfrm flipV="1">
          <a:off x="16179800" y="1469117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4" name="直線コネクタ 263"/>
        <xdr:cNvCxnSpPr/>
      </xdr:nvCxnSpPr>
      <xdr:spPr>
        <a:xfrm>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85271</xdr:rowOff>
    </xdr:to>
    <xdr:cxnSp macro="">
      <xdr:nvCxnSpPr>
        <xdr:cNvPr id="267" name="直線コネクタ 266"/>
        <xdr:cNvCxnSpPr/>
      </xdr:nvCxnSpPr>
      <xdr:spPr>
        <a:xfrm flipV="1">
          <a:off x="14401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70" name="直線コネクタ 269"/>
        <xdr:cNvCxnSpPr/>
      </xdr:nvCxnSpPr>
      <xdr:spPr>
        <a:xfrm>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人当たり職員数は、職員数がピークを迎えた平成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年以降、定員管理適正化計画を策定し削減を進めてきた結果、全国平均、千葉県平均を下回っている。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今後は、現行の職員数を維持することを基本とし、多様な任用形態の活用、事業の見直しや委託化の推進などにより職員数の適正化に努めていく。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153035</xdr:rowOff>
    </xdr:to>
    <xdr:cxnSp macro="">
      <xdr:nvCxnSpPr>
        <xdr:cNvPr id="324" name="直線コネクタ 323"/>
        <xdr:cNvCxnSpPr/>
      </xdr:nvCxnSpPr>
      <xdr:spPr>
        <a:xfrm flipV="1">
          <a:off x="16179800" y="107769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62</xdr:row>
      <xdr:rowOff>153035</xdr:rowOff>
    </xdr:to>
    <xdr:cxnSp macro="">
      <xdr:nvCxnSpPr>
        <xdr:cNvPr id="327" name="直線コネクタ 326"/>
        <xdr:cNvCxnSpPr/>
      </xdr:nvCxnSpPr>
      <xdr:spPr>
        <a:xfrm>
          <a:off x="15290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155046</xdr:rowOff>
    </xdr:to>
    <xdr:cxnSp macro="">
      <xdr:nvCxnSpPr>
        <xdr:cNvPr id="330" name="直線コネクタ 329"/>
        <xdr:cNvCxnSpPr/>
      </xdr:nvCxnSpPr>
      <xdr:spPr>
        <a:xfrm flipV="1">
          <a:off x="14401800" y="1077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155046</xdr:rowOff>
    </xdr:from>
    <xdr:to>
      <xdr:col>68</xdr:col>
      <xdr:colOff>152400</xdr:colOff>
      <xdr:row>62</xdr:row>
      <xdr:rowOff>161079</xdr:rowOff>
    </xdr:to>
    <xdr:cxnSp macro="">
      <xdr:nvCxnSpPr>
        <xdr:cNvPr id="333" name="直線コネクタ 332"/>
        <xdr:cNvCxnSpPr/>
      </xdr:nvCxnSpPr>
      <xdr:spPr>
        <a:xfrm flipV="1">
          <a:off x="13512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macro="" textlink="">
      <xdr:nvSpPr>
        <xdr:cNvPr id="343" name="楕円 342"/>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112730</xdr:rowOff>
    </xdr:from>
    <xdr:ext cx="762000" cy="259045"/>
    <xdr:sp macro="" textlink="">
      <xdr:nvSpPr>
        <xdr:cNvPr id="344" name="定員管理の状況該当値テキスト"/>
        <xdr:cNvSpPr txBox="1"/>
      </xdr:nvSpPr>
      <xdr:spPr>
        <a:xfrm>
          <a:off x="17106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45" name="楕円 344"/>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42562</xdr:rowOff>
    </xdr:from>
    <xdr:ext cx="736600" cy="259045"/>
    <xdr:sp macro="" textlink="">
      <xdr:nvSpPr>
        <xdr:cNvPr id="346" name="テキスト ボックス 345"/>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7" name="楕円 346"/>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34519</xdr:rowOff>
    </xdr:from>
    <xdr:ext cx="762000" cy="259045"/>
    <xdr:sp macro="" textlink="">
      <xdr:nvSpPr>
        <xdr:cNvPr id="348" name="テキスト ボックス 347"/>
        <xdr:cNvSpPr txBox="1"/>
      </xdr:nvSpPr>
      <xdr:spPr>
        <a:xfrm>
          <a:off x="14909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104246</xdr:rowOff>
    </xdr:from>
    <xdr:to>
      <xdr:col>68</xdr:col>
      <xdr:colOff>203200</xdr:colOff>
      <xdr:row>63</xdr:row>
      <xdr:rowOff>34396</xdr:rowOff>
    </xdr:to>
    <xdr:sp macro="" textlink="">
      <xdr:nvSpPr>
        <xdr:cNvPr id="349" name="楕円 348"/>
        <xdr:cNvSpPr/>
      </xdr:nvSpPr>
      <xdr:spPr>
        <a:xfrm>
          <a:off x="14351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44573</xdr:rowOff>
    </xdr:from>
    <xdr:ext cx="762000" cy="259045"/>
    <xdr:sp macro="" textlink="">
      <xdr:nvSpPr>
        <xdr:cNvPr id="350" name="テキスト ボックス 349"/>
        <xdr:cNvSpPr txBox="1"/>
      </xdr:nvSpPr>
      <xdr:spPr>
        <a:xfrm>
          <a:off x="14020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110279</xdr:rowOff>
    </xdr:from>
    <xdr:to>
      <xdr:col>64</xdr:col>
      <xdr:colOff>152400</xdr:colOff>
      <xdr:row>63</xdr:row>
      <xdr:rowOff>40429</xdr:rowOff>
    </xdr:to>
    <xdr:sp macro="" textlink="">
      <xdr:nvSpPr>
        <xdr:cNvPr id="351" name="楕円 350"/>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50606</xdr:rowOff>
    </xdr:from>
    <xdr:ext cx="762000" cy="259045"/>
    <xdr:sp macro="" textlink="">
      <xdr:nvSpPr>
        <xdr:cNvPr id="352" name="テキスト ボックス 351"/>
        <xdr:cNvSpPr txBox="1"/>
      </xdr:nvSpPr>
      <xdr:spPr>
        <a:xfrm>
          <a:off x="13131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実質公債費比率は、適切な事業の選択・実施により、他の類似団体より低くなっており、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今後も住民ニーズを的確に把握した事業の選択を行い、財政規模に見合った計画的な借入れを行うことにより引き続き低い水準を維持していく。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38</xdr:row>
      <xdr:rowOff>148167</xdr:rowOff>
    </xdr:to>
    <xdr:cxnSp macro="">
      <xdr:nvCxnSpPr>
        <xdr:cNvPr id="385" name="直線コネクタ 384"/>
        <xdr:cNvCxnSpPr/>
      </xdr:nvCxnSpPr>
      <xdr:spPr>
        <a:xfrm flipV="1">
          <a:off x="16179800" y="66552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846</xdr:rowOff>
    </xdr:to>
    <xdr:cxnSp macro="">
      <xdr:nvCxnSpPr>
        <xdr:cNvPr id="388" name="直線コネクタ 387"/>
        <xdr:cNvCxnSpPr/>
      </xdr:nvCxnSpPr>
      <xdr:spPr>
        <a:xfrm flipV="1">
          <a:off x="15290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846</xdr:rowOff>
    </xdr:to>
    <xdr:cxnSp macro="">
      <xdr:nvCxnSpPr>
        <xdr:cNvPr id="391" name="直線コネクタ 390"/>
        <xdr:cNvCxnSpPr/>
      </xdr:nvCxnSpPr>
      <xdr:spPr>
        <a:xfrm>
          <a:off x="14401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24977</xdr:rowOff>
    </xdr:to>
    <xdr:cxnSp macro="">
      <xdr:nvCxnSpPr>
        <xdr:cNvPr id="394" name="直線コネクタ 393"/>
        <xdr:cNvCxnSpPr/>
      </xdr:nvCxnSpPr>
      <xdr:spPr>
        <a:xfrm flipV="1">
          <a:off x="13512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4" name="楕円 403"/>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5"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7" name="テキスト ボックス 40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10" name="楕円 409"/>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11" name="テキスト ボックス 410"/>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12" name="楕円 411"/>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3" name="テキスト ボックス 412"/>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充当可能財源が将来負担額を上回っているため、将来負担比率はマイナスとなり表記されていない。今後も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、引き続き低い水準を維持していく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対し、減少傾向にあるが、職員の平均年齢が高く、また他の類似団体に比べ、予算規模が小さいことに加え、直営の福祉施設が多いため、経常収支比率の人件費分は高くなっている。今後も給与水準の適正化に取り組むとともに、人件費総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130810</xdr:rowOff>
    </xdr:to>
    <xdr:cxnSp macro="">
      <xdr:nvCxnSpPr>
        <xdr:cNvPr id="66" name="直線コネクタ 65"/>
        <xdr:cNvCxnSpPr/>
      </xdr:nvCxnSpPr>
      <xdr:spPr>
        <a:xfrm flipV="1">
          <a:off x="3987800" y="6748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66040</xdr:rowOff>
    </xdr:to>
    <xdr:cxnSp macro="">
      <xdr:nvCxnSpPr>
        <xdr:cNvPr id="69" name="直線コネクタ 68"/>
        <xdr:cNvCxnSpPr/>
      </xdr:nvCxnSpPr>
      <xdr:spPr>
        <a:xfrm flipV="1">
          <a:off x="3098800" y="681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66040</xdr:rowOff>
    </xdr:from>
    <xdr:to>
      <xdr:col>15</xdr:col>
      <xdr:colOff>98425</xdr:colOff>
      <xdr:row>40</xdr:row>
      <xdr:rowOff>73660</xdr:rowOff>
    </xdr:to>
    <xdr:cxnSp macro="">
      <xdr:nvCxnSpPr>
        <xdr:cNvPr id="72" name="直線コネクタ 71"/>
        <xdr:cNvCxnSpPr/>
      </xdr:nvCxnSpPr>
      <xdr:spPr>
        <a:xfrm flipV="1">
          <a:off x="2209800" y="692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73660</xdr:rowOff>
    </xdr:to>
    <xdr:cxnSp macro="">
      <xdr:nvCxnSpPr>
        <xdr:cNvPr id="75" name="直線コネクタ 74"/>
        <xdr:cNvCxnSpPr/>
      </xdr:nvCxnSpPr>
      <xdr:spPr>
        <a:xfrm>
          <a:off x="1320800" y="687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xdr:rowOff>
    </xdr:from>
    <xdr:to>
      <xdr:col>15</xdr:col>
      <xdr:colOff>149225</xdr:colOff>
      <xdr:row>40</xdr:row>
      <xdr:rowOff>116840</xdr:rowOff>
    </xdr:to>
    <xdr:sp macro="" textlink="">
      <xdr:nvSpPr>
        <xdr:cNvPr id="89" name="楕円 88"/>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101617</xdr:rowOff>
    </xdr:from>
    <xdr:ext cx="762000" cy="259045"/>
    <xdr:sp macro="" textlink="">
      <xdr:nvSpPr>
        <xdr:cNvPr id="90" name="テキスト ボックス 89"/>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の類似団体と比較すると物件費に係る経常収支比率はやや減少傾向にあるもの依然高い水準にある。今後、人件費削減のための業務委託などにより委託料の増加が予想されるが、委託内容を精査し、全体として歳出を削減できるよ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8890</xdr:rowOff>
    </xdr:to>
    <xdr:cxnSp macro="">
      <xdr:nvCxnSpPr>
        <xdr:cNvPr id="127" name="直線コネクタ 126"/>
        <xdr:cNvCxnSpPr/>
      </xdr:nvCxnSpPr>
      <xdr:spPr>
        <a:xfrm>
          <a:off x="15671800" y="292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85090</xdr:rowOff>
    </xdr:to>
    <xdr:cxnSp macro="">
      <xdr:nvCxnSpPr>
        <xdr:cNvPr id="130" name="直線コネクタ 129"/>
        <xdr:cNvCxnSpPr/>
      </xdr:nvCxnSpPr>
      <xdr:spPr>
        <a:xfrm flipV="1">
          <a:off x="14782800" y="292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100330</xdr:rowOff>
    </xdr:to>
    <xdr:cxnSp macro="">
      <xdr:nvCxnSpPr>
        <xdr:cNvPr id="133" name="直線コネクタ 132"/>
        <xdr:cNvCxnSpPr/>
      </xdr:nvCxnSpPr>
      <xdr:spPr>
        <a:xfrm flipV="1">
          <a:off x="13893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123190</xdr:rowOff>
    </xdr:to>
    <xdr:cxnSp macro="">
      <xdr:nvCxnSpPr>
        <xdr:cNvPr id="136" name="直線コネクタ 135"/>
        <xdr:cNvCxnSpPr/>
      </xdr:nvCxnSpPr>
      <xdr:spPr>
        <a:xfrm flipV="1">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0" name="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4" name="楕円 153"/>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5" name="テキスト ボックス 154"/>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前年度に対し、増加傾向にあるが、他の類似団体に比べると扶助費に係る経常収支比率は低く推移している。障害者自立支援給付費、児童手当、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私立保育園委託料、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生活保護扶助費のうち医療扶助費・生活扶助費が上位を占めている。今後も財政の健全化を進めるため資格審査や給付の適正化に努めていく。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64407</xdr:rowOff>
    </xdr:to>
    <xdr:cxnSp macro="">
      <xdr:nvCxnSpPr>
        <xdr:cNvPr id="190" name="直線コネクタ 189"/>
        <xdr:cNvCxnSpPr/>
      </xdr:nvCxnSpPr>
      <xdr:spPr>
        <a:xfrm>
          <a:off x="3987800" y="9374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116115</xdr:rowOff>
    </xdr:to>
    <xdr:cxnSp macro="">
      <xdr:nvCxnSpPr>
        <xdr:cNvPr id="193" name="直線コネクタ 192"/>
        <xdr:cNvCxnSpPr/>
      </xdr:nvCxnSpPr>
      <xdr:spPr>
        <a:xfrm>
          <a:off x="3098800" y="9309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61685</xdr:rowOff>
    </xdr:to>
    <xdr:cxnSp macro="">
      <xdr:nvCxnSpPr>
        <xdr:cNvPr id="196" name="直線コネクタ 195"/>
        <xdr:cNvCxnSpPr/>
      </xdr:nvCxnSpPr>
      <xdr:spPr>
        <a:xfrm flipV="1">
          <a:off x="2209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61685</xdr:rowOff>
    </xdr:to>
    <xdr:cxnSp macro="">
      <xdr:nvCxnSpPr>
        <xdr:cNvPr id="199" name="直線コネクタ 198"/>
        <xdr:cNvCxnSpPr/>
      </xdr:nvCxnSpPr>
      <xdr:spPr>
        <a:xfrm>
          <a:off x="1320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9" name="楕円 208"/>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0"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1" name="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5" name="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7" name="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その他の主な支出を占めている。要因としては、介護保険特別会計繰出金、後期高齢者医療特別会計繰出金の増加に伴い増額となっているが、今後も引き続き給付等の適正化を図り、赤字補てんに係る繰出金が発生しないように努めるとともに、より一層繰出金の精査を行い、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170543</xdr:rowOff>
    </xdr:to>
    <xdr:cxnSp macro="">
      <xdr:nvCxnSpPr>
        <xdr:cNvPr id="253" name="直線コネクタ 252"/>
        <xdr:cNvCxnSpPr/>
      </xdr:nvCxnSpPr>
      <xdr:spPr>
        <a:xfrm>
          <a:off x="15671800" y="10071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127000</xdr:rowOff>
    </xdr:to>
    <xdr:cxnSp macro="">
      <xdr:nvCxnSpPr>
        <xdr:cNvPr id="256" name="直線コネクタ 255"/>
        <xdr:cNvCxnSpPr/>
      </xdr:nvCxnSpPr>
      <xdr:spPr>
        <a:xfrm>
          <a:off x="14782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83457</xdr:rowOff>
    </xdr:to>
    <xdr:cxnSp macro="">
      <xdr:nvCxnSpPr>
        <xdr:cNvPr id="259" name="直線コネクタ 258"/>
        <xdr:cNvCxnSpPr/>
      </xdr:nvCxnSpPr>
      <xdr:spPr>
        <a:xfrm flipV="1">
          <a:off x="13893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83457</xdr:rowOff>
    </xdr:to>
    <xdr:cxnSp macro="">
      <xdr:nvCxnSpPr>
        <xdr:cNvPr id="262" name="直線コネクタ 261"/>
        <xdr:cNvCxnSpPr/>
      </xdr:nvCxnSpPr>
      <xdr:spPr>
        <a:xfrm>
          <a:off x="13004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72" name="楕円 271"/>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73"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6" name="楕円 27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7" name="テキスト ボックス 27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8" name="楕円 277"/>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9" name="テキスト ボックス 278"/>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0" name="楕円 279"/>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1" name="テキスト ボックス 280"/>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補助金等検討委員会による補助金審査の仕組みにより補助交付金は適正な水準に保たれている。補助費等に係る経常収支比率は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％と他の類似団体と比べても低い水準にあり、今後も現在の水準を維持していく。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33</xdr:row>
      <xdr:rowOff>167822</xdr:rowOff>
    </xdr:to>
    <xdr:cxnSp macro="">
      <xdr:nvCxnSpPr>
        <xdr:cNvPr id="316" name="直線コネクタ 315"/>
        <xdr:cNvCxnSpPr/>
      </xdr:nvCxnSpPr>
      <xdr:spPr>
        <a:xfrm flipV="1">
          <a:off x="15671800" y="57385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167822</xdr:rowOff>
    </xdr:to>
    <xdr:cxnSp macro="">
      <xdr:nvCxnSpPr>
        <xdr:cNvPr id="319" name="直線コネクタ 318"/>
        <xdr:cNvCxnSpPr/>
      </xdr:nvCxnSpPr>
      <xdr:spPr>
        <a:xfrm>
          <a:off x="14782800" y="580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33</xdr:row>
      <xdr:rowOff>146050</xdr:rowOff>
    </xdr:to>
    <xdr:cxnSp macro="">
      <xdr:nvCxnSpPr>
        <xdr:cNvPr id="322" name="直線コネクタ 321"/>
        <xdr:cNvCxnSpPr/>
      </xdr:nvCxnSpPr>
      <xdr:spPr>
        <a:xfrm>
          <a:off x="13893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7257</xdr:rowOff>
    </xdr:to>
    <xdr:cxnSp macro="">
      <xdr:nvCxnSpPr>
        <xdr:cNvPr id="325" name="直線コネクタ 324"/>
        <xdr:cNvCxnSpPr/>
      </xdr:nvCxnSpPr>
      <xdr:spPr>
        <a:xfrm flipV="1">
          <a:off x="13004800" y="580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29936</xdr:rowOff>
    </xdr:from>
    <xdr:to>
      <xdr:col>82</xdr:col>
      <xdr:colOff>158750</xdr:colOff>
      <xdr:row>33</xdr:row>
      <xdr:rowOff>131536</xdr:rowOff>
    </xdr:to>
    <xdr:sp macro="" textlink="">
      <xdr:nvSpPr>
        <xdr:cNvPr id="335" name="楕円 334"/>
        <xdr:cNvSpPr/>
      </xdr:nvSpPr>
      <xdr:spPr>
        <a:xfrm>
          <a:off x="16459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109963</xdr:rowOff>
    </xdr:from>
    <xdr:ext cx="762000" cy="259045"/>
    <xdr:sp macro="" textlink="">
      <xdr:nvSpPr>
        <xdr:cNvPr id="336" name="補助費等該当値テキスト"/>
        <xdr:cNvSpPr txBox="1"/>
      </xdr:nvSpPr>
      <xdr:spPr>
        <a:xfrm>
          <a:off x="16598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7" name="楕円 336"/>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8" name="テキスト ボックス 337"/>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9" name="楕円 338"/>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40" name="テキスト ボックス 339"/>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41" name="楕円 340"/>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42" name="テキスト ボックス 341"/>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127907</xdr:rowOff>
    </xdr:from>
    <xdr:to>
      <xdr:col>65</xdr:col>
      <xdr:colOff>53975</xdr:colOff>
      <xdr:row>34</xdr:row>
      <xdr:rowOff>58057</xdr:rowOff>
    </xdr:to>
    <xdr:sp macro="" textlink="">
      <xdr:nvSpPr>
        <xdr:cNvPr id="343" name="楕円 342"/>
        <xdr:cNvSpPr/>
      </xdr:nvSpPr>
      <xdr:spPr>
        <a:xfrm>
          <a:off x="12954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68234</xdr:rowOff>
    </xdr:from>
    <xdr:ext cx="762000" cy="259045"/>
    <xdr:sp macro="" textlink="">
      <xdr:nvSpPr>
        <xdr:cNvPr id="344" name="テキスト ボックス 343"/>
        <xdr:cNvSpPr txBox="1"/>
      </xdr:nvSpPr>
      <xdr:spPr>
        <a:xfrm>
          <a:off x="12623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適切な事業の選択・実施により、公債費に係る経常収支比率は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％と類似団体の平均を下回っている。財政規模に見合った計画的な借入れを行うことにより引き続き低い水準を維持していく。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66039</xdr:rowOff>
    </xdr:to>
    <xdr:cxnSp macro="">
      <xdr:nvCxnSpPr>
        <xdr:cNvPr id="377" name="直線コネクタ 376"/>
        <xdr:cNvCxnSpPr/>
      </xdr:nvCxnSpPr>
      <xdr:spPr>
        <a:xfrm>
          <a:off x="3987800" y="13073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50800</xdr:rowOff>
    </xdr:to>
    <xdr:cxnSp macro="">
      <xdr:nvCxnSpPr>
        <xdr:cNvPr id="380" name="直線コネクタ 379"/>
        <xdr:cNvCxnSpPr/>
      </xdr:nvCxnSpPr>
      <xdr:spPr>
        <a:xfrm flipV="1">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50800</xdr:rowOff>
    </xdr:to>
    <xdr:cxnSp macro="">
      <xdr:nvCxnSpPr>
        <xdr:cNvPr id="383" name="直線コネクタ 382"/>
        <xdr:cNvCxnSpPr/>
      </xdr:nvCxnSpPr>
      <xdr:spPr>
        <a:xfrm>
          <a:off x="2209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43180</xdr:rowOff>
    </xdr:to>
    <xdr:cxnSp macro="">
      <xdr:nvCxnSpPr>
        <xdr:cNvPr id="386" name="直線コネクタ 385"/>
        <xdr:cNvCxnSpPr/>
      </xdr:nvCxnSpPr>
      <xdr:spPr>
        <a:xfrm>
          <a:off x="1320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6" name="楕円 395"/>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7"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8" name="楕円 397"/>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9" name="テキスト ボックス 398"/>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400" name="楕円 399"/>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401" name="テキスト ボックス 400"/>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402" name="楕円 401"/>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403" name="テキスト ボックス 402"/>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4" name="楕円 40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5" name="テキスト ボックス 40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81280</xdr:rowOff>
    </xdr:to>
    <xdr:cxnSp macro="">
      <xdr:nvCxnSpPr>
        <xdr:cNvPr id="438" name="直線コネクタ 437"/>
        <xdr:cNvCxnSpPr/>
      </xdr:nvCxnSpPr>
      <xdr:spPr>
        <a:xfrm flipV="1">
          <a:off x="15671800" y="13439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157480</xdr:rowOff>
    </xdr:to>
    <xdr:cxnSp macro="">
      <xdr:nvCxnSpPr>
        <xdr:cNvPr id="441" name="直線コネクタ 440"/>
        <xdr:cNvCxnSpPr/>
      </xdr:nvCxnSpPr>
      <xdr:spPr>
        <a:xfrm flipV="1">
          <a:off x="14782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31750</xdr:rowOff>
    </xdr:to>
    <xdr:cxnSp macro="">
      <xdr:nvCxnSpPr>
        <xdr:cNvPr id="444" name="直線コネクタ 443"/>
        <xdr:cNvCxnSpPr/>
      </xdr:nvCxnSpPr>
      <xdr:spPr>
        <a:xfrm flipV="1">
          <a:off x="13893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79</xdr:row>
      <xdr:rowOff>31750</xdr:rowOff>
    </xdr:to>
    <xdr:cxnSp macro="">
      <xdr:nvCxnSpPr>
        <xdr:cNvPr id="447" name="直線コネクタ 446"/>
        <xdr:cNvCxnSpPr/>
      </xdr:nvCxnSpPr>
      <xdr:spPr>
        <a:xfrm>
          <a:off x="13004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7" name="楕円 456"/>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8"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9" name="楕円 458"/>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60" name="テキスト ボックス 459"/>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61" name="楕円 460"/>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62" name="テキスト ボックス 461"/>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63" name="楕円 462"/>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4" name="テキスト ボックス 463"/>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65" name="楕円 464"/>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66" name="テキスト ボックス 465"/>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100232</xdr:rowOff>
    </xdr:from>
    <xdr:to>
      <xdr:col>29</xdr:col>
      <xdr:colOff>127000</xdr:colOff>
      <xdr:row>16</xdr:row>
      <xdr:rowOff>126423</xdr:rowOff>
    </xdr:to>
    <xdr:cxnSp macro="">
      <xdr:nvCxnSpPr>
        <xdr:cNvPr id="52" name="直線コネクタ 51"/>
        <xdr:cNvCxnSpPr/>
      </xdr:nvCxnSpPr>
      <xdr:spPr bwMode="auto">
        <a:xfrm>
          <a:off x="5003800" y="2891057"/>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57419</xdr:rowOff>
    </xdr:from>
    <xdr:to>
      <xdr:col>26</xdr:col>
      <xdr:colOff>50800</xdr:colOff>
      <xdr:row>16</xdr:row>
      <xdr:rowOff>100232</xdr:rowOff>
    </xdr:to>
    <xdr:cxnSp macro="">
      <xdr:nvCxnSpPr>
        <xdr:cNvPr id="55" name="直線コネクタ 54"/>
        <xdr:cNvCxnSpPr/>
      </xdr:nvCxnSpPr>
      <xdr:spPr bwMode="auto">
        <a:xfrm>
          <a:off x="4305300" y="2848244"/>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38967</xdr:rowOff>
    </xdr:from>
    <xdr:to>
      <xdr:col>22</xdr:col>
      <xdr:colOff>114300</xdr:colOff>
      <xdr:row>16</xdr:row>
      <xdr:rowOff>57419</xdr:rowOff>
    </xdr:to>
    <xdr:cxnSp macro="">
      <xdr:nvCxnSpPr>
        <xdr:cNvPr id="58" name="直線コネクタ 57"/>
        <xdr:cNvCxnSpPr/>
      </xdr:nvCxnSpPr>
      <xdr:spPr bwMode="auto">
        <a:xfrm>
          <a:off x="3606800" y="2829792"/>
          <a:ext cx="698500" cy="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26296</xdr:rowOff>
    </xdr:from>
    <xdr:to>
      <xdr:col>18</xdr:col>
      <xdr:colOff>177800</xdr:colOff>
      <xdr:row>16</xdr:row>
      <xdr:rowOff>38967</xdr:rowOff>
    </xdr:to>
    <xdr:cxnSp macro="">
      <xdr:nvCxnSpPr>
        <xdr:cNvPr id="61" name="直線コネクタ 60"/>
        <xdr:cNvCxnSpPr/>
      </xdr:nvCxnSpPr>
      <xdr:spPr bwMode="auto">
        <a:xfrm>
          <a:off x="2908300" y="2817121"/>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75623</xdr:rowOff>
    </xdr:from>
    <xdr:to>
      <xdr:col>29</xdr:col>
      <xdr:colOff>177800</xdr:colOff>
      <xdr:row>17</xdr:row>
      <xdr:rowOff>5773</xdr:rowOff>
    </xdr:to>
    <xdr:sp macro="" textlink="">
      <xdr:nvSpPr>
        <xdr:cNvPr id="71" name="楕円 70"/>
        <xdr:cNvSpPr/>
      </xdr:nvSpPr>
      <xdr:spPr bwMode="auto">
        <a:xfrm>
          <a:off x="5600700" y="286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47700</xdr:rowOff>
    </xdr:from>
    <xdr:ext cx="762000" cy="259045"/>
    <xdr:sp macro="" textlink="">
      <xdr:nvSpPr>
        <xdr:cNvPr id="72" name="人口1人当たり決算額の推移該当値テキスト130"/>
        <xdr:cNvSpPr txBox="1"/>
      </xdr:nvSpPr>
      <xdr:spPr>
        <a:xfrm>
          <a:off x="5740400" y="283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49432</xdr:rowOff>
    </xdr:from>
    <xdr:to>
      <xdr:col>26</xdr:col>
      <xdr:colOff>101600</xdr:colOff>
      <xdr:row>16</xdr:row>
      <xdr:rowOff>151032</xdr:rowOff>
    </xdr:to>
    <xdr:sp macro="" textlink="">
      <xdr:nvSpPr>
        <xdr:cNvPr id="73" name="楕円 72"/>
        <xdr:cNvSpPr/>
      </xdr:nvSpPr>
      <xdr:spPr bwMode="auto">
        <a:xfrm>
          <a:off x="4953000" y="284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135809</xdr:rowOff>
    </xdr:from>
    <xdr:ext cx="736600" cy="259045"/>
    <xdr:sp macro="" textlink="">
      <xdr:nvSpPr>
        <xdr:cNvPr id="74" name="テキスト ボックス 73"/>
        <xdr:cNvSpPr txBox="1"/>
      </xdr:nvSpPr>
      <xdr:spPr>
        <a:xfrm>
          <a:off x="4622800" y="292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6619</xdr:rowOff>
    </xdr:from>
    <xdr:to>
      <xdr:col>22</xdr:col>
      <xdr:colOff>165100</xdr:colOff>
      <xdr:row>16</xdr:row>
      <xdr:rowOff>108219</xdr:rowOff>
    </xdr:to>
    <xdr:sp macro="" textlink="">
      <xdr:nvSpPr>
        <xdr:cNvPr id="75" name="楕円 74"/>
        <xdr:cNvSpPr/>
      </xdr:nvSpPr>
      <xdr:spPr bwMode="auto">
        <a:xfrm>
          <a:off x="4254500" y="279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118396</xdr:rowOff>
    </xdr:from>
    <xdr:ext cx="762000" cy="259045"/>
    <xdr:sp macro="" textlink="">
      <xdr:nvSpPr>
        <xdr:cNvPr id="76" name="テキスト ボックス 75"/>
        <xdr:cNvSpPr txBox="1"/>
      </xdr:nvSpPr>
      <xdr:spPr>
        <a:xfrm>
          <a:off x="3924300" y="2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159617</xdr:rowOff>
    </xdr:from>
    <xdr:to>
      <xdr:col>19</xdr:col>
      <xdr:colOff>38100</xdr:colOff>
      <xdr:row>16</xdr:row>
      <xdr:rowOff>89767</xdr:rowOff>
    </xdr:to>
    <xdr:sp macro="" textlink="">
      <xdr:nvSpPr>
        <xdr:cNvPr id="77" name="楕円 76"/>
        <xdr:cNvSpPr/>
      </xdr:nvSpPr>
      <xdr:spPr bwMode="auto">
        <a:xfrm>
          <a:off x="35560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99944</xdr:rowOff>
    </xdr:from>
    <xdr:ext cx="762000" cy="259045"/>
    <xdr:sp macro="" textlink="">
      <xdr:nvSpPr>
        <xdr:cNvPr id="78" name="テキスト ボックス 77"/>
        <xdr:cNvSpPr txBox="1"/>
      </xdr:nvSpPr>
      <xdr:spPr>
        <a:xfrm>
          <a:off x="3225800" y="25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146946</xdr:rowOff>
    </xdr:from>
    <xdr:to>
      <xdr:col>15</xdr:col>
      <xdr:colOff>101600</xdr:colOff>
      <xdr:row>16</xdr:row>
      <xdr:rowOff>77096</xdr:rowOff>
    </xdr:to>
    <xdr:sp macro="" textlink="">
      <xdr:nvSpPr>
        <xdr:cNvPr id="79" name="楕円 78"/>
        <xdr:cNvSpPr/>
      </xdr:nvSpPr>
      <xdr:spPr bwMode="auto">
        <a:xfrm>
          <a:off x="28575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87273</xdr:rowOff>
    </xdr:from>
    <xdr:ext cx="762000" cy="259045"/>
    <xdr:sp macro="" textlink="">
      <xdr:nvSpPr>
        <xdr:cNvPr id="80" name="テキスト ボックス 79"/>
        <xdr:cNvSpPr txBox="1"/>
      </xdr:nvSpPr>
      <xdr:spPr>
        <a:xfrm>
          <a:off x="2527300" y="25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341426</xdr:rowOff>
    </xdr:from>
    <xdr:to>
      <xdr:col>29</xdr:col>
      <xdr:colOff>127000</xdr:colOff>
      <xdr:row>36</xdr:row>
      <xdr:rowOff>11009</xdr:rowOff>
    </xdr:to>
    <xdr:cxnSp macro="">
      <xdr:nvCxnSpPr>
        <xdr:cNvPr id="111" name="直線コネクタ 110"/>
        <xdr:cNvCxnSpPr/>
      </xdr:nvCxnSpPr>
      <xdr:spPr bwMode="auto">
        <a:xfrm flipV="1">
          <a:off x="5003800" y="6951776"/>
          <a:ext cx="647700" cy="1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334935</xdr:rowOff>
    </xdr:from>
    <xdr:to>
      <xdr:col>26</xdr:col>
      <xdr:colOff>50800</xdr:colOff>
      <xdr:row>36</xdr:row>
      <xdr:rowOff>11009</xdr:rowOff>
    </xdr:to>
    <xdr:cxnSp macro="">
      <xdr:nvCxnSpPr>
        <xdr:cNvPr id="114" name="直線コネクタ 113"/>
        <xdr:cNvCxnSpPr/>
      </xdr:nvCxnSpPr>
      <xdr:spPr bwMode="auto">
        <a:xfrm>
          <a:off x="4305300" y="6945285"/>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305445</xdr:rowOff>
    </xdr:from>
    <xdr:to>
      <xdr:col>22</xdr:col>
      <xdr:colOff>114300</xdr:colOff>
      <xdr:row>35</xdr:row>
      <xdr:rowOff>334935</xdr:rowOff>
    </xdr:to>
    <xdr:cxnSp macro="">
      <xdr:nvCxnSpPr>
        <xdr:cNvPr id="117" name="直線コネクタ 116"/>
        <xdr:cNvCxnSpPr/>
      </xdr:nvCxnSpPr>
      <xdr:spPr bwMode="auto">
        <a:xfrm>
          <a:off x="3606800" y="6915795"/>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285374</xdr:rowOff>
    </xdr:from>
    <xdr:to>
      <xdr:col>18</xdr:col>
      <xdr:colOff>177800</xdr:colOff>
      <xdr:row>35</xdr:row>
      <xdr:rowOff>305445</xdr:rowOff>
    </xdr:to>
    <xdr:cxnSp macro="">
      <xdr:nvCxnSpPr>
        <xdr:cNvPr id="120" name="直線コネクタ 119"/>
        <xdr:cNvCxnSpPr/>
      </xdr:nvCxnSpPr>
      <xdr:spPr bwMode="auto">
        <a:xfrm>
          <a:off x="2908300" y="6895724"/>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290626</xdr:rowOff>
    </xdr:from>
    <xdr:to>
      <xdr:col>29</xdr:col>
      <xdr:colOff>177800</xdr:colOff>
      <xdr:row>36</xdr:row>
      <xdr:rowOff>49326</xdr:rowOff>
    </xdr:to>
    <xdr:sp macro="" textlink="">
      <xdr:nvSpPr>
        <xdr:cNvPr id="130" name="楕円 129"/>
        <xdr:cNvSpPr/>
      </xdr:nvSpPr>
      <xdr:spPr bwMode="auto">
        <a:xfrm>
          <a:off x="56007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262703</xdr:rowOff>
    </xdr:from>
    <xdr:ext cx="762000" cy="259045"/>
    <xdr:sp macro="" textlink="">
      <xdr:nvSpPr>
        <xdr:cNvPr id="131" name="人口1人当たり決算額の推移該当値テキスト445"/>
        <xdr:cNvSpPr txBox="1"/>
      </xdr:nvSpPr>
      <xdr:spPr>
        <a:xfrm>
          <a:off x="5740400" y="68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303109</xdr:rowOff>
    </xdr:from>
    <xdr:to>
      <xdr:col>26</xdr:col>
      <xdr:colOff>101600</xdr:colOff>
      <xdr:row>36</xdr:row>
      <xdr:rowOff>61809</xdr:rowOff>
    </xdr:to>
    <xdr:sp macro="" textlink="">
      <xdr:nvSpPr>
        <xdr:cNvPr id="132" name="楕円 131"/>
        <xdr:cNvSpPr/>
      </xdr:nvSpPr>
      <xdr:spPr bwMode="auto">
        <a:xfrm>
          <a:off x="4953000" y="691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46586</xdr:rowOff>
    </xdr:from>
    <xdr:ext cx="736600" cy="259045"/>
    <xdr:sp macro="" textlink="">
      <xdr:nvSpPr>
        <xdr:cNvPr id="133" name="テキスト ボックス 132"/>
        <xdr:cNvSpPr txBox="1"/>
      </xdr:nvSpPr>
      <xdr:spPr>
        <a:xfrm>
          <a:off x="4622800" y="6999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284135</xdr:rowOff>
    </xdr:from>
    <xdr:to>
      <xdr:col>22</xdr:col>
      <xdr:colOff>165100</xdr:colOff>
      <xdr:row>36</xdr:row>
      <xdr:rowOff>42835</xdr:rowOff>
    </xdr:to>
    <xdr:sp macro="" textlink="">
      <xdr:nvSpPr>
        <xdr:cNvPr id="134" name="楕円 133"/>
        <xdr:cNvSpPr/>
      </xdr:nvSpPr>
      <xdr:spPr bwMode="auto">
        <a:xfrm>
          <a:off x="4254500" y="689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27612</xdr:rowOff>
    </xdr:from>
    <xdr:ext cx="762000" cy="259045"/>
    <xdr:sp macro="" textlink="">
      <xdr:nvSpPr>
        <xdr:cNvPr id="135" name="テキスト ボックス 134"/>
        <xdr:cNvSpPr txBox="1"/>
      </xdr:nvSpPr>
      <xdr:spPr>
        <a:xfrm>
          <a:off x="3924300" y="698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254645</xdr:rowOff>
    </xdr:from>
    <xdr:to>
      <xdr:col>19</xdr:col>
      <xdr:colOff>38100</xdr:colOff>
      <xdr:row>36</xdr:row>
      <xdr:rowOff>13345</xdr:rowOff>
    </xdr:to>
    <xdr:sp macro="" textlink="">
      <xdr:nvSpPr>
        <xdr:cNvPr id="136" name="楕円 135"/>
        <xdr:cNvSpPr/>
      </xdr:nvSpPr>
      <xdr:spPr bwMode="auto">
        <a:xfrm>
          <a:off x="3556000" y="686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341022</xdr:rowOff>
    </xdr:from>
    <xdr:ext cx="762000" cy="259045"/>
    <xdr:sp macro="" textlink="">
      <xdr:nvSpPr>
        <xdr:cNvPr id="137" name="テキスト ボックス 136"/>
        <xdr:cNvSpPr txBox="1"/>
      </xdr:nvSpPr>
      <xdr:spPr>
        <a:xfrm>
          <a:off x="3225800" y="695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234574</xdr:rowOff>
    </xdr:from>
    <xdr:to>
      <xdr:col>15</xdr:col>
      <xdr:colOff>101600</xdr:colOff>
      <xdr:row>35</xdr:row>
      <xdr:rowOff>336174</xdr:rowOff>
    </xdr:to>
    <xdr:sp macro="" textlink="">
      <xdr:nvSpPr>
        <xdr:cNvPr id="138" name="楕円 137"/>
        <xdr:cNvSpPr/>
      </xdr:nvSpPr>
      <xdr:spPr bwMode="auto">
        <a:xfrm>
          <a:off x="2857500" y="684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320951</xdr:rowOff>
    </xdr:from>
    <xdr:ext cx="762000" cy="259045"/>
    <xdr:sp macro="" textlink="">
      <xdr:nvSpPr>
        <xdr:cNvPr id="139" name="テキスト ボックス 138"/>
        <xdr:cNvSpPr txBox="1"/>
      </xdr:nvSpPr>
      <xdr:spPr>
        <a:xfrm>
          <a:off x="2527300" y="693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136042</xdr:rowOff>
    </xdr:from>
    <xdr:to>
      <xdr:col>24</xdr:col>
      <xdr:colOff>63500</xdr:colOff>
      <xdr:row>34</xdr:row>
      <xdr:rowOff>679</xdr:rowOff>
    </xdr:to>
    <xdr:cxnSp macro="">
      <xdr:nvCxnSpPr>
        <xdr:cNvPr id="63" name="直線コネクタ 62"/>
        <xdr:cNvCxnSpPr/>
      </xdr:nvCxnSpPr>
      <xdr:spPr>
        <a:xfrm>
          <a:off x="3797300" y="5793892"/>
          <a:ext cx="8382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94078</xdr:rowOff>
    </xdr:from>
    <xdr:to>
      <xdr:col>19</xdr:col>
      <xdr:colOff>177800</xdr:colOff>
      <xdr:row>33</xdr:row>
      <xdr:rowOff>136042</xdr:rowOff>
    </xdr:to>
    <xdr:cxnSp macro="">
      <xdr:nvCxnSpPr>
        <xdr:cNvPr id="66" name="直線コネクタ 65"/>
        <xdr:cNvCxnSpPr/>
      </xdr:nvCxnSpPr>
      <xdr:spPr>
        <a:xfrm>
          <a:off x="2908300" y="575192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94078</xdr:rowOff>
    </xdr:from>
    <xdr:to>
      <xdr:col>15</xdr:col>
      <xdr:colOff>50800</xdr:colOff>
      <xdr:row>33</xdr:row>
      <xdr:rowOff>97572</xdr:rowOff>
    </xdr:to>
    <xdr:cxnSp macro="">
      <xdr:nvCxnSpPr>
        <xdr:cNvPr id="69" name="直線コネクタ 68"/>
        <xdr:cNvCxnSpPr/>
      </xdr:nvCxnSpPr>
      <xdr:spPr>
        <a:xfrm flipV="1">
          <a:off x="2019300" y="575192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97572</xdr:rowOff>
    </xdr:from>
    <xdr:to>
      <xdr:col>10</xdr:col>
      <xdr:colOff>114300</xdr:colOff>
      <xdr:row>33</xdr:row>
      <xdr:rowOff>98683</xdr:rowOff>
    </xdr:to>
    <xdr:cxnSp macro="">
      <xdr:nvCxnSpPr>
        <xdr:cNvPr id="72" name="直線コネクタ 71"/>
        <xdr:cNvCxnSpPr/>
      </xdr:nvCxnSpPr>
      <xdr:spPr>
        <a:xfrm flipV="1">
          <a:off x="1130300" y="5755422"/>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121329</xdr:rowOff>
    </xdr:from>
    <xdr:to>
      <xdr:col>24</xdr:col>
      <xdr:colOff>114300</xdr:colOff>
      <xdr:row>34</xdr:row>
      <xdr:rowOff>51479</xdr:rowOff>
    </xdr:to>
    <xdr:sp macro="" textlink="">
      <xdr:nvSpPr>
        <xdr:cNvPr id="82" name="楕円 81"/>
        <xdr:cNvSpPr/>
      </xdr:nvSpPr>
      <xdr:spPr>
        <a:xfrm>
          <a:off x="4584700" y="57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144206</xdr:rowOff>
    </xdr:from>
    <xdr:ext cx="534377" cy="259045"/>
    <xdr:sp macro="" textlink="">
      <xdr:nvSpPr>
        <xdr:cNvPr id="83" name="人件費該当値テキスト"/>
        <xdr:cNvSpPr txBox="1"/>
      </xdr:nvSpPr>
      <xdr:spPr>
        <a:xfrm>
          <a:off x="4686300" y="56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85242</xdr:rowOff>
    </xdr:from>
    <xdr:to>
      <xdr:col>20</xdr:col>
      <xdr:colOff>38100</xdr:colOff>
      <xdr:row>34</xdr:row>
      <xdr:rowOff>15392</xdr:rowOff>
    </xdr:to>
    <xdr:sp macro="" textlink="">
      <xdr:nvSpPr>
        <xdr:cNvPr id="84" name="楕円 83"/>
        <xdr:cNvSpPr/>
      </xdr:nvSpPr>
      <xdr:spPr>
        <a:xfrm>
          <a:off x="3746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31919</xdr:rowOff>
    </xdr:from>
    <xdr:ext cx="534377" cy="259045"/>
    <xdr:sp macro="" textlink="">
      <xdr:nvSpPr>
        <xdr:cNvPr id="85" name="テキスト ボックス 84"/>
        <xdr:cNvSpPr txBox="1"/>
      </xdr:nvSpPr>
      <xdr:spPr>
        <a:xfrm>
          <a:off x="3530111" y="55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43278</xdr:rowOff>
    </xdr:from>
    <xdr:to>
      <xdr:col>15</xdr:col>
      <xdr:colOff>101600</xdr:colOff>
      <xdr:row>33</xdr:row>
      <xdr:rowOff>144878</xdr:rowOff>
    </xdr:to>
    <xdr:sp macro="" textlink="">
      <xdr:nvSpPr>
        <xdr:cNvPr id="86" name="楕円 85"/>
        <xdr:cNvSpPr/>
      </xdr:nvSpPr>
      <xdr:spPr>
        <a:xfrm>
          <a:off x="2857500" y="57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161405</xdr:rowOff>
    </xdr:from>
    <xdr:ext cx="534377" cy="259045"/>
    <xdr:sp macro="" textlink="">
      <xdr:nvSpPr>
        <xdr:cNvPr id="87" name="テキスト ボックス 86"/>
        <xdr:cNvSpPr txBox="1"/>
      </xdr:nvSpPr>
      <xdr:spPr>
        <a:xfrm>
          <a:off x="2641111" y="5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46772</xdr:rowOff>
    </xdr:from>
    <xdr:to>
      <xdr:col>10</xdr:col>
      <xdr:colOff>165100</xdr:colOff>
      <xdr:row>33</xdr:row>
      <xdr:rowOff>148372</xdr:rowOff>
    </xdr:to>
    <xdr:sp macro="" textlink="">
      <xdr:nvSpPr>
        <xdr:cNvPr id="88" name="楕円 87"/>
        <xdr:cNvSpPr/>
      </xdr:nvSpPr>
      <xdr:spPr>
        <a:xfrm>
          <a:off x="1968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164899</xdr:rowOff>
    </xdr:from>
    <xdr:ext cx="534377" cy="259045"/>
    <xdr:sp macro="" textlink="">
      <xdr:nvSpPr>
        <xdr:cNvPr id="89" name="テキスト ボックス 88"/>
        <xdr:cNvSpPr txBox="1"/>
      </xdr:nvSpPr>
      <xdr:spPr>
        <a:xfrm>
          <a:off x="1752111" y="5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47883</xdr:rowOff>
    </xdr:from>
    <xdr:to>
      <xdr:col>6</xdr:col>
      <xdr:colOff>38100</xdr:colOff>
      <xdr:row>33</xdr:row>
      <xdr:rowOff>149483</xdr:rowOff>
    </xdr:to>
    <xdr:sp macro="" textlink="">
      <xdr:nvSpPr>
        <xdr:cNvPr id="90" name="楕円 89"/>
        <xdr:cNvSpPr/>
      </xdr:nvSpPr>
      <xdr:spPr>
        <a:xfrm>
          <a:off x="10795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166010</xdr:rowOff>
    </xdr:from>
    <xdr:ext cx="534377" cy="259045"/>
    <xdr:sp macro="" textlink="">
      <xdr:nvSpPr>
        <xdr:cNvPr id="91" name="テキスト ボックス 90"/>
        <xdr:cNvSpPr txBox="1"/>
      </xdr:nvSpPr>
      <xdr:spPr>
        <a:xfrm>
          <a:off x="863111" y="54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153606</xdr:rowOff>
    </xdr:from>
    <xdr:to>
      <xdr:col>24</xdr:col>
      <xdr:colOff>63500</xdr:colOff>
      <xdr:row>57</xdr:row>
      <xdr:rowOff>168999</xdr:rowOff>
    </xdr:to>
    <xdr:cxnSp macro="">
      <xdr:nvCxnSpPr>
        <xdr:cNvPr id="121" name="直線コネクタ 120"/>
        <xdr:cNvCxnSpPr/>
      </xdr:nvCxnSpPr>
      <xdr:spPr>
        <a:xfrm flipV="1">
          <a:off x="3797300" y="992625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150502</xdr:rowOff>
    </xdr:from>
    <xdr:to>
      <xdr:col>19</xdr:col>
      <xdr:colOff>177800</xdr:colOff>
      <xdr:row>57</xdr:row>
      <xdr:rowOff>168999</xdr:rowOff>
    </xdr:to>
    <xdr:cxnSp macro="">
      <xdr:nvCxnSpPr>
        <xdr:cNvPr id="124" name="直線コネクタ 123"/>
        <xdr:cNvCxnSpPr/>
      </xdr:nvCxnSpPr>
      <xdr:spPr>
        <a:xfrm>
          <a:off x="2908300" y="9923152"/>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108991</xdr:rowOff>
    </xdr:from>
    <xdr:to>
      <xdr:col>15</xdr:col>
      <xdr:colOff>50800</xdr:colOff>
      <xdr:row>57</xdr:row>
      <xdr:rowOff>150502</xdr:rowOff>
    </xdr:to>
    <xdr:cxnSp macro="">
      <xdr:nvCxnSpPr>
        <xdr:cNvPr id="127" name="直線コネクタ 126"/>
        <xdr:cNvCxnSpPr/>
      </xdr:nvCxnSpPr>
      <xdr:spPr>
        <a:xfrm>
          <a:off x="2019300" y="9881641"/>
          <a:ext cx="889000" cy="4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108991</xdr:rowOff>
    </xdr:from>
    <xdr:to>
      <xdr:col>10</xdr:col>
      <xdr:colOff>114300</xdr:colOff>
      <xdr:row>57</xdr:row>
      <xdr:rowOff>112516</xdr:rowOff>
    </xdr:to>
    <xdr:cxnSp macro="">
      <xdr:nvCxnSpPr>
        <xdr:cNvPr id="130" name="直線コネクタ 129"/>
        <xdr:cNvCxnSpPr/>
      </xdr:nvCxnSpPr>
      <xdr:spPr>
        <a:xfrm flipV="1">
          <a:off x="1130300" y="9881641"/>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102806</xdr:rowOff>
    </xdr:from>
    <xdr:to>
      <xdr:col>24</xdr:col>
      <xdr:colOff>114300</xdr:colOff>
      <xdr:row>58</xdr:row>
      <xdr:rowOff>32956</xdr:rowOff>
    </xdr:to>
    <xdr:sp macro="" textlink="">
      <xdr:nvSpPr>
        <xdr:cNvPr id="140" name="楕円 139"/>
        <xdr:cNvSpPr/>
      </xdr:nvSpPr>
      <xdr:spPr>
        <a:xfrm>
          <a:off x="45847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81233</xdr:rowOff>
    </xdr:from>
    <xdr:ext cx="534377" cy="259045"/>
    <xdr:sp macro="" textlink="">
      <xdr:nvSpPr>
        <xdr:cNvPr id="141" name="物件費該当値テキスト"/>
        <xdr:cNvSpPr txBox="1"/>
      </xdr:nvSpPr>
      <xdr:spPr>
        <a:xfrm>
          <a:off x="4686300" y="98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118199</xdr:rowOff>
    </xdr:from>
    <xdr:to>
      <xdr:col>20</xdr:col>
      <xdr:colOff>38100</xdr:colOff>
      <xdr:row>58</xdr:row>
      <xdr:rowOff>48349</xdr:rowOff>
    </xdr:to>
    <xdr:sp macro="" textlink="">
      <xdr:nvSpPr>
        <xdr:cNvPr id="142" name="楕円 141"/>
        <xdr:cNvSpPr/>
      </xdr:nvSpPr>
      <xdr:spPr>
        <a:xfrm>
          <a:off x="3746500" y="98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39476</xdr:rowOff>
    </xdr:from>
    <xdr:ext cx="534377" cy="259045"/>
    <xdr:sp macro="" textlink="">
      <xdr:nvSpPr>
        <xdr:cNvPr id="143" name="テキスト ボックス 142"/>
        <xdr:cNvSpPr txBox="1"/>
      </xdr:nvSpPr>
      <xdr:spPr>
        <a:xfrm>
          <a:off x="3530111" y="99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99702</xdr:rowOff>
    </xdr:from>
    <xdr:to>
      <xdr:col>15</xdr:col>
      <xdr:colOff>101600</xdr:colOff>
      <xdr:row>58</xdr:row>
      <xdr:rowOff>29852</xdr:rowOff>
    </xdr:to>
    <xdr:sp macro="" textlink="">
      <xdr:nvSpPr>
        <xdr:cNvPr id="144" name="楕円 143"/>
        <xdr:cNvSpPr/>
      </xdr:nvSpPr>
      <xdr:spPr>
        <a:xfrm>
          <a:off x="2857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46379</xdr:rowOff>
    </xdr:from>
    <xdr:ext cx="534377" cy="259045"/>
    <xdr:sp macro="" textlink="">
      <xdr:nvSpPr>
        <xdr:cNvPr id="145" name="テキスト ボックス 144"/>
        <xdr:cNvSpPr txBox="1"/>
      </xdr:nvSpPr>
      <xdr:spPr>
        <a:xfrm>
          <a:off x="2641111" y="96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58191</xdr:rowOff>
    </xdr:from>
    <xdr:to>
      <xdr:col>10</xdr:col>
      <xdr:colOff>165100</xdr:colOff>
      <xdr:row>57</xdr:row>
      <xdr:rowOff>159791</xdr:rowOff>
    </xdr:to>
    <xdr:sp macro="" textlink="">
      <xdr:nvSpPr>
        <xdr:cNvPr id="146" name="楕円 145"/>
        <xdr:cNvSpPr/>
      </xdr:nvSpPr>
      <xdr:spPr>
        <a:xfrm>
          <a:off x="1968500" y="98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4868</xdr:rowOff>
    </xdr:from>
    <xdr:ext cx="534377" cy="259045"/>
    <xdr:sp macro="" textlink="">
      <xdr:nvSpPr>
        <xdr:cNvPr id="147" name="テキスト ボックス 146"/>
        <xdr:cNvSpPr txBox="1"/>
      </xdr:nvSpPr>
      <xdr:spPr>
        <a:xfrm>
          <a:off x="1752111" y="96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61716</xdr:rowOff>
    </xdr:from>
    <xdr:to>
      <xdr:col>6</xdr:col>
      <xdr:colOff>38100</xdr:colOff>
      <xdr:row>57</xdr:row>
      <xdr:rowOff>163316</xdr:rowOff>
    </xdr:to>
    <xdr:sp macro="" textlink="">
      <xdr:nvSpPr>
        <xdr:cNvPr id="148" name="楕円 147"/>
        <xdr:cNvSpPr/>
      </xdr:nvSpPr>
      <xdr:spPr>
        <a:xfrm>
          <a:off x="1079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8393</xdr:rowOff>
    </xdr:from>
    <xdr:ext cx="534377" cy="259045"/>
    <xdr:sp macro="" textlink="">
      <xdr:nvSpPr>
        <xdr:cNvPr id="149" name="テキスト ボックス 148"/>
        <xdr:cNvSpPr txBox="1"/>
      </xdr:nvSpPr>
      <xdr:spPr>
        <a:xfrm>
          <a:off x="863111" y="96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92782</xdr:rowOff>
    </xdr:from>
    <xdr:to>
      <xdr:col>24</xdr:col>
      <xdr:colOff>63500</xdr:colOff>
      <xdr:row>78</xdr:row>
      <xdr:rowOff>101383</xdr:rowOff>
    </xdr:to>
    <xdr:cxnSp macro="">
      <xdr:nvCxnSpPr>
        <xdr:cNvPr id="180" name="直線コネクタ 179"/>
        <xdr:cNvCxnSpPr/>
      </xdr:nvCxnSpPr>
      <xdr:spPr>
        <a:xfrm flipV="1">
          <a:off x="3797300" y="13465882"/>
          <a:ext cx="8382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97464</xdr:rowOff>
    </xdr:from>
    <xdr:to>
      <xdr:col>19</xdr:col>
      <xdr:colOff>177800</xdr:colOff>
      <xdr:row>78</xdr:row>
      <xdr:rowOff>101383</xdr:rowOff>
    </xdr:to>
    <xdr:cxnSp macro="">
      <xdr:nvCxnSpPr>
        <xdr:cNvPr id="183" name="直線コネクタ 182"/>
        <xdr:cNvCxnSpPr/>
      </xdr:nvCxnSpPr>
      <xdr:spPr>
        <a:xfrm>
          <a:off x="2908300" y="1347056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97464</xdr:rowOff>
    </xdr:from>
    <xdr:to>
      <xdr:col>15</xdr:col>
      <xdr:colOff>50800</xdr:colOff>
      <xdr:row>78</xdr:row>
      <xdr:rowOff>112812</xdr:rowOff>
    </xdr:to>
    <xdr:cxnSp macro="">
      <xdr:nvCxnSpPr>
        <xdr:cNvPr id="186" name="直線コネクタ 185"/>
        <xdr:cNvCxnSpPr/>
      </xdr:nvCxnSpPr>
      <xdr:spPr>
        <a:xfrm flipV="1">
          <a:off x="2019300" y="1347056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107260</xdr:rowOff>
    </xdr:from>
    <xdr:to>
      <xdr:col>10</xdr:col>
      <xdr:colOff>114300</xdr:colOff>
      <xdr:row>78</xdr:row>
      <xdr:rowOff>112812</xdr:rowOff>
    </xdr:to>
    <xdr:cxnSp macro="">
      <xdr:nvCxnSpPr>
        <xdr:cNvPr id="189" name="直線コネクタ 188"/>
        <xdr:cNvCxnSpPr/>
      </xdr:nvCxnSpPr>
      <xdr:spPr>
        <a:xfrm>
          <a:off x="1130300" y="1348036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41982</xdr:rowOff>
    </xdr:from>
    <xdr:to>
      <xdr:col>24</xdr:col>
      <xdr:colOff>114300</xdr:colOff>
      <xdr:row>78</xdr:row>
      <xdr:rowOff>143582</xdr:rowOff>
    </xdr:to>
    <xdr:sp macro="" textlink="">
      <xdr:nvSpPr>
        <xdr:cNvPr id="199" name="楕円 198"/>
        <xdr:cNvSpPr/>
      </xdr:nvSpPr>
      <xdr:spPr>
        <a:xfrm>
          <a:off x="4584700" y="134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20409</xdr:rowOff>
    </xdr:from>
    <xdr:ext cx="469744" cy="259045"/>
    <xdr:sp macro="" textlink="">
      <xdr:nvSpPr>
        <xdr:cNvPr id="200" name="維持補修費該当値テキスト"/>
        <xdr:cNvSpPr txBox="1"/>
      </xdr:nvSpPr>
      <xdr:spPr>
        <a:xfrm>
          <a:off x="4686300" y="133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50583</xdr:rowOff>
    </xdr:from>
    <xdr:to>
      <xdr:col>20</xdr:col>
      <xdr:colOff>38100</xdr:colOff>
      <xdr:row>78</xdr:row>
      <xdr:rowOff>152183</xdr:rowOff>
    </xdr:to>
    <xdr:sp macro="" textlink="">
      <xdr:nvSpPr>
        <xdr:cNvPr id="201" name="楕円 200"/>
        <xdr:cNvSpPr/>
      </xdr:nvSpPr>
      <xdr:spPr>
        <a:xfrm>
          <a:off x="3746500" y="134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143310</xdr:rowOff>
    </xdr:from>
    <xdr:ext cx="469744" cy="259045"/>
    <xdr:sp macro="" textlink="">
      <xdr:nvSpPr>
        <xdr:cNvPr id="202" name="テキスト ボックス 201"/>
        <xdr:cNvSpPr txBox="1"/>
      </xdr:nvSpPr>
      <xdr:spPr>
        <a:xfrm>
          <a:off x="3562428" y="135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46664</xdr:rowOff>
    </xdr:from>
    <xdr:to>
      <xdr:col>15</xdr:col>
      <xdr:colOff>101600</xdr:colOff>
      <xdr:row>78</xdr:row>
      <xdr:rowOff>148264</xdr:rowOff>
    </xdr:to>
    <xdr:sp macro="" textlink="">
      <xdr:nvSpPr>
        <xdr:cNvPr id="203" name="楕円 202"/>
        <xdr:cNvSpPr/>
      </xdr:nvSpPr>
      <xdr:spPr>
        <a:xfrm>
          <a:off x="2857500" y="134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139391</xdr:rowOff>
    </xdr:from>
    <xdr:ext cx="469744" cy="259045"/>
    <xdr:sp macro="" textlink="">
      <xdr:nvSpPr>
        <xdr:cNvPr id="204" name="テキスト ボックス 203"/>
        <xdr:cNvSpPr txBox="1"/>
      </xdr:nvSpPr>
      <xdr:spPr>
        <a:xfrm>
          <a:off x="2673428" y="135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62012</xdr:rowOff>
    </xdr:from>
    <xdr:to>
      <xdr:col>10</xdr:col>
      <xdr:colOff>165100</xdr:colOff>
      <xdr:row>78</xdr:row>
      <xdr:rowOff>163612</xdr:rowOff>
    </xdr:to>
    <xdr:sp macro="" textlink="">
      <xdr:nvSpPr>
        <xdr:cNvPr id="205" name="楕円 204"/>
        <xdr:cNvSpPr/>
      </xdr:nvSpPr>
      <xdr:spPr>
        <a:xfrm>
          <a:off x="1968500" y="134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154739</xdr:rowOff>
    </xdr:from>
    <xdr:ext cx="469744" cy="259045"/>
    <xdr:sp macro="" textlink="">
      <xdr:nvSpPr>
        <xdr:cNvPr id="206" name="テキスト ボックス 205"/>
        <xdr:cNvSpPr txBox="1"/>
      </xdr:nvSpPr>
      <xdr:spPr>
        <a:xfrm>
          <a:off x="1784428" y="1352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56460</xdr:rowOff>
    </xdr:from>
    <xdr:to>
      <xdr:col>6</xdr:col>
      <xdr:colOff>38100</xdr:colOff>
      <xdr:row>78</xdr:row>
      <xdr:rowOff>158060</xdr:rowOff>
    </xdr:to>
    <xdr:sp macro="" textlink="">
      <xdr:nvSpPr>
        <xdr:cNvPr id="207" name="楕円 206"/>
        <xdr:cNvSpPr/>
      </xdr:nvSpPr>
      <xdr:spPr>
        <a:xfrm>
          <a:off x="1079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149187</xdr:rowOff>
    </xdr:from>
    <xdr:ext cx="469744" cy="259045"/>
    <xdr:sp macro="" textlink="">
      <xdr:nvSpPr>
        <xdr:cNvPr id="208" name="テキスト ボックス 207"/>
        <xdr:cNvSpPr txBox="1"/>
      </xdr:nvSpPr>
      <xdr:spPr>
        <a:xfrm>
          <a:off x="895428"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71983</xdr:rowOff>
    </xdr:from>
    <xdr:to>
      <xdr:col>24</xdr:col>
      <xdr:colOff>63500</xdr:colOff>
      <xdr:row>97</xdr:row>
      <xdr:rowOff>151385</xdr:rowOff>
    </xdr:to>
    <xdr:cxnSp macro="">
      <xdr:nvCxnSpPr>
        <xdr:cNvPr id="238" name="直線コネクタ 237"/>
        <xdr:cNvCxnSpPr/>
      </xdr:nvCxnSpPr>
      <xdr:spPr>
        <a:xfrm flipV="1">
          <a:off x="3797300" y="16702633"/>
          <a:ext cx="8382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151385</xdr:rowOff>
    </xdr:from>
    <xdr:to>
      <xdr:col>19</xdr:col>
      <xdr:colOff>177800</xdr:colOff>
      <xdr:row>98</xdr:row>
      <xdr:rowOff>15430</xdr:rowOff>
    </xdr:to>
    <xdr:cxnSp macro="">
      <xdr:nvCxnSpPr>
        <xdr:cNvPr id="241" name="直線コネクタ 240"/>
        <xdr:cNvCxnSpPr/>
      </xdr:nvCxnSpPr>
      <xdr:spPr>
        <a:xfrm flipV="1">
          <a:off x="2908300" y="16782035"/>
          <a:ext cx="8890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15430</xdr:rowOff>
    </xdr:from>
    <xdr:to>
      <xdr:col>15</xdr:col>
      <xdr:colOff>50800</xdr:colOff>
      <xdr:row>98</xdr:row>
      <xdr:rowOff>72441</xdr:rowOff>
    </xdr:to>
    <xdr:cxnSp macro="">
      <xdr:nvCxnSpPr>
        <xdr:cNvPr id="244" name="直線コネクタ 243"/>
        <xdr:cNvCxnSpPr/>
      </xdr:nvCxnSpPr>
      <xdr:spPr>
        <a:xfrm flipV="1">
          <a:off x="2019300" y="16817530"/>
          <a:ext cx="889000" cy="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72441</xdr:rowOff>
    </xdr:from>
    <xdr:to>
      <xdr:col>10</xdr:col>
      <xdr:colOff>114300</xdr:colOff>
      <xdr:row>98</xdr:row>
      <xdr:rowOff>140767</xdr:rowOff>
    </xdr:to>
    <xdr:cxnSp macro="">
      <xdr:nvCxnSpPr>
        <xdr:cNvPr id="247" name="直線コネクタ 246"/>
        <xdr:cNvCxnSpPr/>
      </xdr:nvCxnSpPr>
      <xdr:spPr>
        <a:xfrm flipV="1">
          <a:off x="1130300" y="16874541"/>
          <a:ext cx="8890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21183</xdr:rowOff>
    </xdr:from>
    <xdr:to>
      <xdr:col>24</xdr:col>
      <xdr:colOff>114300</xdr:colOff>
      <xdr:row>97</xdr:row>
      <xdr:rowOff>122783</xdr:rowOff>
    </xdr:to>
    <xdr:sp macro="" textlink="">
      <xdr:nvSpPr>
        <xdr:cNvPr id="257" name="楕円 256"/>
        <xdr:cNvSpPr/>
      </xdr:nvSpPr>
      <xdr:spPr>
        <a:xfrm>
          <a:off x="4584700" y="166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171060</xdr:rowOff>
    </xdr:from>
    <xdr:ext cx="534377" cy="259045"/>
    <xdr:sp macro="" textlink="">
      <xdr:nvSpPr>
        <xdr:cNvPr id="258" name="扶助費該当値テキスト"/>
        <xdr:cNvSpPr txBox="1"/>
      </xdr:nvSpPr>
      <xdr:spPr>
        <a:xfrm>
          <a:off x="4686300" y="166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100585</xdr:rowOff>
    </xdr:from>
    <xdr:to>
      <xdr:col>20</xdr:col>
      <xdr:colOff>38100</xdr:colOff>
      <xdr:row>98</xdr:row>
      <xdr:rowOff>30735</xdr:rowOff>
    </xdr:to>
    <xdr:sp macro="" textlink="">
      <xdr:nvSpPr>
        <xdr:cNvPr id="259" name="楕円 258"/>
        <xdr:cNvSpPr/>
      </xdr:nvSpPr>
      <xdr:spPr>
        <a:xfrm>
          <a:off x="3746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21862</xdr:rowOff>
    </xdr:from>
    <xdr:ext cx="534377" cy="259045"/>
    <xdr:sp macro="" textlink="">
      <xdr:nvSpPr>
        <xdr:cNvPr id="260" name="テキスト ボックス 259"/>
        <xdr:cNvSpPr txBox="1"/>
      </xdr:nvSpPr>
      <xdr:spPr>
        <a:xfrm>
          <a:off x="3530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136080</xdr:rowOff>
    </xdr:from>
    <xdr:to>
      <xdr:col>15</xdr:col>
      <xdr:colOff>101600</xdr:colOff>
      <xdr:row>98</xdr:row>
      <xdr:rowOff>66230</xdr:rowOff>
    </xdr:to>
    <xdr:sp macro="" textlink="">
      <xdr:nvSpPr>
        <xdr:cNvPr id="261" name="楕円 260"/>
        <xdr:cNvSpPr/>
      </xdr:nvSpPr>
      <xdr:spPr>
        <a:xfrm>
          <a:off x="2857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57357</xdr:rowOff>
    </xdr:from>
    <xdr:ext cx="534377" cy="259045"/>
    <xdr:sp macro="" textlink="">
      <xdr:nvSpPr>
        <xdr:cNvPr id="262" name="テキスト ボックス 261"/>
        <xdr:cNvSpPr txBox="1"/>
      </xdr:nvSpPr>
      <xdr:spPr>
        <a:xfrm>
          <a:off x="2641111" y="168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21641</xdr:rowOff>
    </xdr:from>
    <xdr:to>
      <xdr:col>10</xdr:col>
      <xdr:colOff>165100</xdr:colOff>
      <xdr:row>98</xdr:row>
      <xdr:rowOff>123241</xdr:rowOff>
    </xdr:to>
    <xdr:sp macro="" textlink="">
      <xdr:nvSpPr>
        <xdr:cNvPr id="263" name="楕円 262"/>
        <xdr:cNvSpPr/>
      </xdr:nvSpPr>
      <xdr:spPr>
        <a:xfrm>
          <a:off x="1968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114368</xdr:rowOff>
    </xdr:from>
    <xdr:ext cx="534377" cy="259045"/>
    <xdr:sp macro="" textlink="">
      <xdr:nvSpPr>
        <xdr:cNvPr id="264" name="テキスト ボックス 263"/>
        <xdr:cNvSpPr txBox="1"/>
      </xdr:nvSpPr>
      <xdr:spPr>
        <a:xfrm>
          <a:off x="1752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89967</xdr:rowOff>
    </xdr:from>
    <xdr:to>
      <xdr:col>6</xdr:col>
      <xdr:colOff>38100</xdr:colOff>
      <xdr:row>99</xdr:row>
      <xdr:rowOff>20117</xdr:rowOff>
    </xdr:to>
    <xdr:sp macro="" textlink="">
      <xdr:nvSpPr>
        <xdr:cNvPr id="265" name="楕円 264"/>
        <xdr:cNvSpPr/>
      </xdr:nvSpPr>
      <xdr:spPr>
        <a:xfrm>
          <a:off x="1079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11244</xdr:rowOff>
    </xdr:from>
    <xdr:ext cx="534377" cy="259045"/>
    <xdr:sp macro="" textlink="">
      <xdr:nvSpPr>
        <xdr:cNvPr id="266" name="テキスト ボックス 265"/>
        <xdr:cNvSpPr txBox="1"/>
      </xdr:nvSpPr>
      <xdr:spPr>
        <a:xfrm>
          <a:off x="863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80963</xdr:rowOff>
    </xdr:from>
    <xdr:to>
      <xdr:col>55</xdr:col>
      <xdr:colOff>0</xdr:colOff>
      <xdr:row>38</xdr:row>
      <xdr:rowOff>83053</xdr:rowOff>
    </xdr:to>
    <xdr:cxnSp macro="">
      <xdr:nvCxnSpPr>
        <xdr:cNvPr id="293" name="直線コネクタ 292"/>
        <xdr:cNvCxnSpPr/>
      </xdr:nvCxnSpPr>
      <xdr:spPr>
        <a:xfrm flipV="1">
          <a:off x="9639300" y="6596063"/>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79139</xdr:rowOff>
    </xdr:from>
    <xdr:to>
      <xdr:col>50</xdr:col>
      <xdr:colOff>114300</xdr:colOff>
      <xdr:row>38</xdr:row>
      <xdr:rowOff>83053</xdr:rowOff>
    </xdr:to>
    <xdr:cxnSp macro="">
      <xdr:nvCxnSpPr>
        <xdr:cNvPr id="296" name="直線コネクタ 295"/>
        <xdr:cNvCxnSpPr/>
      </xdr:nvCxnSpPr>
      <xdr:spPr>
        <a:xfrm>
          <a:off x="8750300" y="6594239"/>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79139</xdr:rowOff>
    </xdr:from>
    <xdr:to>
      <xdr:col>45</xdr:col>
      <xdr:colOff>177800</xdr:colOff>
      <xdr:row>38</xdr:row>
      <xdr:rowOff>79528</xdr:rowOff>
    </xdr:to>
    <xdr:cxnSp macro="">
      <xdr:nvCxnSpPr>
        <xdr:cNvPr id="299" name="直線コネクタ 298"/>
        <xdr:cNvCxnSpPr/>
      </xdr:nvCxnSpPr>
      <xdr:spPr>
        <a:xfrm flipV="1">
          <a:off x="7861300" y="659423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73484</xdr:rowOff>
    </xdr:from>
    <xdr:to>
      <xdr:col>41</xdr:col>
      <xdr:colOff>50800</xdr:colOff>
      <xdr:row>38</xdr:row>
      <xdr:rowOff>79528</xdr:rowOff>
    </xdr:to>
    <xdr:cxnSp macro="">
      <xdr:nvCxnSpPr>
        <xdr:cNvPr id="302" name="直線コネクタ 301"/>
        <xdr:cNvCxnSpPr/>
      </xdr:nvCxnSpPr>
      <xdr:spPr>
        <a:xfrm>
          <a:off x="6972300" y="6588584"/>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30163</xdr:rowOff>
    </xdr:from>
    <xdr:to>
      <xdr:col>55</xdr:col>
      <xdr:colOff>50800</xdr:colOff>
      <xdr:row>38</xdr:row>
      <xdr:rowOff>131763</xdr:rowOff>
    </xdr:to>
    <xdr:sp macro="" textlink="">
      <xdr:nvSpPr>
        <xdr:cNvPr id="312" name="楕円 311"/>
        <xdr:cNvSpPr/>
      </xdr:nvSpPr>
      <xdr:spPr>
        <a:xfrm>
          <a:off x="10426700" y="65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116541</xdr:rowOff>
    </xdr:from>
    <xdr:ext cx="534377" cy="259045"/>
    <xdr:sp macro="" textlink="">
      <xdr:nvSpPr>
        <xdr:cNvPr id="313" name="補助費等該当値テキスト"/>
        <xdr:cNvSpPr txBox="1"/>
      </xdr:nvSpPr>
      <xdr:spPr>
        <a:xfrm>
          <a:off x="10528300" y="64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32253</xdr:rowOff>
    </xdr:from>
    <xdr:to>
      <xdr:col>50</xdr:col>
      <xdr:colOff>165100</xdr:colOff>
      <xdr:row>38</xdr:row>
      <xdr:rowOff>133853</xdr:rowOff>
    </xdr:to>
    <xdr:sp macro="" textlink="">
      <xdr:nvSpPr>
        <xdr:cNvPr id="314" name="楕円 313"/>
        <xdr:cNvSpPr/>
      </xdr:nvSpPr>
      <xdr:spPr>
        <a:xfrm>
          <a:off x="9588500" y="65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124980</xdr:rowOff>
    </xdr:from>
    <xdr:ext cx="534377" cy="259045"/>
    <xdr:sp macro="" textlink="">
      <xdr:nvSpPr>
        <xdr:cNvPr id="315" name="テキスト ボックス 314"/>
        <xdr:cNvSpPr txBox="1"/>
      </xdr:nvSpPr>
      <xdr:spPr>
        <a:xfrm>
          <a:off x="9372111" y="66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28339</xdr:rowOff>
    </xdr:from>
    <xdr:to>
      <xdr:col>46</xdr:col>
      <xdr:colOff>38100</xdr:colOff>
      <xdr:row>38</xdr:row>
      <xdr:rowOff>129939</xdr:rowOff>
    </xdr:to>
    <xdr:sp macro="" textlink="">
      <xdr:nvSpPr>
        <xdr:cNvPr id="316" name="楕円 315"/>
        <xdr:cNvSpPr/>
      </xdr:nvSpPr>
      <xdr:spPr>
        <a:xfrm>
          <a:off x="8699500" y="6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121066</xdr:rowOff>
    </xdr:from>
    <xdr:ext cx="534377" cy="259045"/>
    <xdr:sp macro="" textlink="">
      <xdr:nvSpPr>
        <xdr:cNvPr id="317" name="テキスト ボックス 316"/>
        <xdr:cNvSpPr txBox="1"/>
      </xdr:nvSpPr>
      <xdr:spPr>
        <a:xfrm>
          <a:off x="8483111" y="66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28728</xdr:rowOff>
    </xdr:from>
    <xdr:to>
      <xdr:col>41</xdr:col>
      <xdr:colOff>101600</xdr:colOff>
      <xdr:row>38</xdr:row>
      <xdr:rowOff>130328</xdr:rowOff>
    </xdr:to>
    <xdr:sp macro="" textlink="">
      <xdr:nvSpPr>
        <xdr:cNvPr id="318" name="楕円 317"/>
        <xdr:cNvSpPr/>
      </xdr:nvSpPr>
      <xdr:spPr>
        <a:xfrm>
          <a:off x="7810500" y="65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121455</xdr:rowOff>
    </xdr:from>
    <xdr:ext cx="534377" cy="259045"/>
    <xdr:sp macro="" textlink="">
      <xdr:nvSpPr>
        <xdr:cNvPr id="319" name="テキスト ボックス 318"/>
        <xdr:cNvSpPr txBox="1"/>
      </xdr:nvSpPr>
      <xdr:spPr>
        <a:xfrm>
          <a:off x="759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22684</xdr:rowOff>
    </xdr:from>
    <xdr:to>
      <xdr:col>36</xdr:col>
      <xdr:colOff>165100</xdr:colOff>
      <xdr:row>38</xdr:row>
      <xdr:rowOff>124284</xdr:rowOff>
    </xdr:to>
    <xdr:sp macro="" textlink="">
      <xdr:nvSpPr>
        <xdr:cNvPr id="320" name="楕円 319"/>
        <xdr:cNvSpPr/>
      </xdr:nvSpPr>
      <xdr:spPr>
        <a:xfrm>
          <a:off x="6921500" y="65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115411</xdr:rowOff>
    </xdr:from>
    <xdr:ext cx="534377" cy="259045"/>
    <xdr:sp macro="" textlink="">
      <xdr:nvSpPr>
        <xdr:cNvPr id="321" name="テキスト ボックス 320"/>
        <xdr:cNvSpPr txBox="1"/>
      </xdr:nvSpPr>
      <xdr:spPr>
        <a:xfrm>
          <a:off x="6705111" y="66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61562</xdr:rowOff>
    </xdr:from>
    <xdr:to>
      <xdr:col>55</xdr:col>
      <xdr:colOff>0</xdr:colOff>
      <xdr:row>58</xdr:row>
      <xdr:rowOff>116426</xdr:rowOff>
    </xdr:to>
    <xdr:cxnSp macro="">
      <xdr:nvCxnSpPr>
        <xdr:cNvPr id="352" name="直線コネクタ 351"/>
        <xdr:cNvCxnSpPr/>
      </xdr:nvCxnSpPr>
      <xdr:spPr>
        <a:xfrm>
          <a:off x="9639300" y="1000566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61562</xdr:rowOff>
    </xdr:from>
    <xdr:to>
      <xdr:col>50</xdr:col>
      <xdr:colOff>114300</xdr:colOff>
      <xdr:row>58</xdr:row>
      <xdr:rowOff>94056</xdr:rowOff>
    </xdr:to>
    <xdr:cxnSp macro="">
      <xdr:nvCxnSpPr>
        <xdr:cNvPr id="355" name="直線コネクタ 354"/>
        <xdr:cNvCxnSpPr/>
      </xdr:nvCxnSpPr>
      <xdr:spPr>
        <a:xfrm flipV="1">
          <a:off x="8750300" y="10005662"/>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132776</xdr:rowOff>
    </xdr:from>
    <xdr:to>
      <xdr:col>45</xdr:col>
      <xdr:colOff>177800</xdr:colOff>
      <xdr:row>58</xdr:row>
      <xdr:rowOff>94056</xdr:rowOff>
    </xdr:to>
    <xdr:cxnSp macro="">
      <xdr:nvCxnSpPr>
        <xdr:cNvPr id="358" name="直線コネクタ 357"/>
        <xdr:cNvCxnSpPr/>
      </xdr:nvCxnSpPr>
      <xdr:spPr>
        <a:xfrm>
          <a:off x="7861300" y="9905426"/>
          <a:ext cx="889000" cy="1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110810</xdr:rowOff>
    </xdr:from>
    <xdr:to>
      <xdr:col>41</xdr:col>
      <xdr:colOff>50800</xdr:colOff>
      <xdr:row>57</xdr:row>
      <xdr:rowOff>132776</xdr:rowOff>
    </xdr:to>
    <xdr:cxnSp macro="">
      <xdr:nvCxnSpPr>
        <xdr:cNvPr id="361" name="直線コネクタ 360"/>
        <xdr:cNvCxnSpPr/>
      </xdr:nvCxnSpPr>
      <xdr:spPr>
        <a:xfrm>
          <a:off x="6972300" y="9883460"/>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65626</xdr:rowOff>
    </xdr:from>
    <xdr:to>
      <xdr:col>55</xdr:col>
      <xdr:colOff>50800</xdr:colOff>
      <xdr:row>58</xdr:row>
      <xdr:rowOff>167226</xdr:rowOff>
    </xdr:to>
    <xdr:sp macro="" textlink="">
      <xdr:nvSpPr>
        <xdr:cNvPr id="371" name="楕円 370"/>
        <xdr:cNvSpPr/>
      </xdr:nvSpPr>
      <xdr:spPr>
        <a:xfrm>
          <a:off x="10426700" y="100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152003</xdr:rowOff>
    </xdr:from>
    <xdr:ext cx="534377" cy="259045"/>
    <xdr:sp macro="" textlink="">
      <xdr:nvSpPr>
        <xdr:cNvPr id="372" name="普通建設事業費該当値テキスト"/>
        <xdr:cNvSpPr txBox="1"/>
      </xdr:nvSpPr>
      <xdr:spPr>
        <a:xfrm>
          <a:off x="10528300" y="99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10762</xdr:rowOff>
    </xdr:from>
    <xdr:to>
      <xdr:col>50</xdr:col>
      <xdr:colOff>165100</xdr:colOff>
      <xdr:row>58</xdr:row>
      <xdr:rowOff>112362</xdr:rowOff>
    </xdr:to>
    <xdr:sp macro="" textlink="">
      <xdr:nvSpPr>
        <xdr:cNvPr id="373" name="楕円 372"/>
        <xdr:cNvSpPr/>
      </xdr:nvSpPr>
      <xdr:spPr>
        <a:xfrm>
          <a:off x="9588500" y="99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103489</xdr:rowOff>
    </xdr:from>
    <xdr:ext cx="534377" cy="259045"/>
    <xdr:sp macro="" textlink="">
      <xdr:nvSpPr>
        <xdr:cNvPr id="374" name="テキスト ボックス 373"/>
        <xdr:cNvSpPr txBox="1"/>
      </xdr:nvSpPr>
      <xdr:spPr>
        <a:xfrm>
          <a:off x="9372111" y="100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43256</xdr:rowOff>
    </xdr:from>
    <xdr:to>
      <xdr:col>46</xdr:col>
      <xdr:colOff>38100</xdr:colOff>
      <xdr:row>58</xdr:row>
      <xdr:rowOff>144856</xdr:rowOff>
    </xdr:to>
    <xdr:sp macro="" textlink="">
      <xdr:nvSpPr>
        <xdr:cNvPr id="375" name="楕円 374"/>
        <xdr:cNvSpPr/>
      </xdr:nvSpPr>
      <xdr:spPr>
        <a:xfrm>
          <a:off x="8699500" y="99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135983</xdr:rowOff>
    </xdr:from>
    <xdr:ext cx="534377" cy="259045"/>
    <xdr:sp macro="" textlink="">
      <xdr:nvSpPr>
        <xdr:cNvPr id="376" name="テキスト ボックス 375"/>
        <xdr:cNvSpPr txBox="1"/>
      </xdr:nvSpPr>
      <xdr:spPr>
        <a:xfrm>
          <a:off x="8483111" y="100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81976</xdr:rowOff>
    </xdr:from>
    <xdr:to>
      <xdr:col>41</xdr:col>
      <xdr:colOff>101600</xdr:colOff>
      <xdr:row>58</xdr:row>
      <xdr:rowOff>12126</xdr:rowOff>
    </xdr:to>
    <xdr:sp macro="" textlink="">
      <xdr:nvSpPr>
        <xdr:cNvPr id="377" name="楕円 376"/>
        <xdr:cNvSpPr/>
      </xdr:nvSpPr>
      <xdr:spPr>
        <a:xfrm>
          <a:off x="7810500" y="98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3253</xdr:rowOff>
    </xdr:from>
    <xdr:ext cx="534377" cy="259045"/>
    <xdr:sp macro="" textlink="">
      <xdr:nvSpPr>
        <xdr:cNvPr id="378" name="テキスト ボックス 377"/>
        <xdr:cNvSpPr txBox="1"/>
      </xdr:nvSpPr>
      <xdr:spPr>
        <a:xfrm>
          <a:off x="7594111" y="99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60010</xdr:rowOff>
    </xdr:from>
    <xdr:to>
      <xdr:col>36</xdr:col>
      <xdr:colOff>165100</xdr:colOff>
      <xdr:row>57</xdr:row>
      <xdr:rowOff>161610</xdr:rowOff>
    </xdr:to>
    <xdr:sp macro="" textlink="">
      <xdr:nvSpPr>
        <xdr:cNvPr id="379" name="楕円 378"/>
        <xdr:cNvSpPr/>
      </xdr:nvSpPr>
      <xdr:spPr>
        <a:xfrm>
          <a:off x="6921500" y="98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152737</xdr:rowOff>
    </xdr:from>
    <xdr:ext cx="534377" cy="259045"/>
    <xdr:sp macro="" textlink="">
      <xdr:nvSpPr>
        <xdr:cNvPr id="380" name="テキスト ボックス 379"/>
        <xdr:cNvSpPr txBox="1"/>
      </xdr:nvSpPr>
      <xdr:spPr>
        <a:xfrm>
          <a:off x="6705111" y="9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2521</xdr:rowOff>
    </xdr:from>
    <xdr:to>
      <xdr:col>55</xdr:col>
      <xdr:colOff>0</xdr:colOff>
      <xdr:row>79</xdr:row>
      <xdr:rowOff>43365</xdr:rowOff>
    </xdr:to>
    <xdr:cxnSp macro="">
      <xdr:nvCxnSpPr>
        <xdr:cNvPr id="409" name="直線コネクタ 408"/>
        <xdr:cNvCxnSpPr/>
      </xdr:nvCxnSpPr>
      <xdr:spPr>
        <a:xfrm>
          <a:off x="9639300" y="13547071"/>
          <a:ext cx="8382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2521</xdr:rowOff>
    </xdr:from>
    <xdr:to>
      <xdr:col>50</xdr:col>
      <xdr:colOff>114300</xdr:colOff>
      <xdr:row>79</xdr:row>
      <xdr:rowOff>12694</xdr:rowOff>
    </xdr:to>
    <xdr:cxnSp macro="">
      <xdr:nvCxnSpPr>
        <xdr:cNvPr id="412" name="直線コネクタ 411"/>
        <xdr:cNvCxnSpPr/>
      </xdr:nvCxnSpPr>
      <xdr:spPr>
        <a:xfrm flipV="1">
          <a:off x="8750300" y="1354707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164351</xdr:rowOff>
    </xdr:from>
    <xdr:to>
      <xdr:col>45</xdr:col>
      <xdr:colOff>177800</xdr:colOff>
      <xdr:row>79</xdr:row>
      <xdr:rowOff>12694</xdr:rowOff>
    </xdr:to>
    <xdr:cxnSp macro="">
      <xdr:nvCxnSpPr>
        <xdr:cNvPr id="415" name="直線コネクタ 414"/>
        <xdr:cNvCxnSpPr/>
      </xdr:nvCxnSpPr>
      <xdr:spPr>
        <a:xfrm>
          <a:off x="7861300" y="13537451"/>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157835</xdr:rowOff>
    </xdr:from>
    <xdr:to>
      <xdr:col>41</xdr:col>
      <xdr:colOff>50800</xdr:colOff>
      <xdr:row>78</xdr:row>
      <xdr:rowOff>164351</xdr:rowOff>
    </xdr:to>
    <xdr:cxnSp macro="">
      <xdr:nvCxnSpPr>
        <xdr:cNvPr id="418" name="直線コネクタ 417"/>
        <xdr:cNvCxnSpPr/>
      </xdr:nvCxnSpPr>
      <xdr:spPr>
        <a:xfrm>
          <a:off x="6972300" y="13359485"/>
          <a:ext cx="889000" cy="1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164015</xdr:rowOff>
    </xdr:from>
    <xdr:to>
      <xdr:col>55</xdr:col>
      <xdr:colOff>50800</xdr:colOff>
      <xdr:row>79</xdr:row>
      <xdr:rowOff>94165</xdr:rowOff>
    </xdr:to>
    <xdr:sp macro="" textlink="">
      <xdr:nvSpPr>
        <xdr:cNvPr id="428" name="楕円 427"/>
        <xdr:cNvSpPr/>
      </xdr:nvSpPr>
      <xdr:spPr>
        <a:xfrm>
          <a:off x="104267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78942</xdr:rowOff>
    </xdr:from>
    <xdr:ext cx="313932" cy="259045"/>
    <xdr:sp macro="" textlink="">
      <xdr:nvSpPr>
        <xdr:cNvPr id="429" name="普通建設事業費 （ うち新規整備　）該当値テキスト"/>
        <xdr:cNvSpPr txBox="1"/>
      </xdr:nvSpPr>
      <xdr:spPr>
        <a:xfrm>
          <a:off x="10528300" y="13452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123171</xdr:rowOff>
    </xdr:from>
    <xdr:to>
      <xdr:col>50</xdr:col>
      <xdr:colOff>165100</xdr:colOff>
      <xdr:row>79</xdr:row>
      <xdr:rowOff>53321</xdr:rowOff>
    </xdr:to>
    <xdr:sp macro="" textlink="">
      <xdr:nvSpPr>
        <xdr:cNvPr id="430" name="楕円 429"/>
        <xdr:cNvSpPr/>
      </xdr:nvSpPr>
      <xdr:spPr>
        <a:xfrm>
          <a:off x="9588500" y="134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44448</xdr:rowOff>
    </xdr:from>
    <xdr:ext cx="469744" cy="259045"/>
    <xdr:sp macro="" textlink="">
      <xdr:nvSpPr>
        <xdr:cNvPr id="431" name="テキスト ボックス 430"/>
        <xdr:cNvSpPr txBox="1"/>
      </xdr:nvSpPr>
      <xdr:spPr>
        <a:xfrm>
          <a:off x="9404428" y="1358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133344</xdr:rowOff>
    </xdr:from>
    <xdr:to>
      <xdr:col>46</xdr:col>
      <xdr:colOff>38100</xdr:colOff>
      <xdr:row>79</xdr:row>
      <xdr:rowOff>63494</xdr:rowOff>
    </xdr:to>
    <xdr:sp macro="" textlink="">
      <xdr:nvSpPr>
        <xdr:cNvPr id="432" name="楕円 431"/>
        <xdr:cNvSpPr/>
      </xdr:nvSpPr>
      <xdr:spPr>
        <a:xfrm>
          <a:off x="8699500" y="135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54621</xdr:rowOff>
    </xdr:from>
    <xdr:ext cx="469744" cy="259045"/>
    <xdr:sp macro="" textlink="">
      <xdr:nvSpPr>
        <xdr:cNvPr id="433" name="テキスト ボックス 432"/>
        <xdr:cNvSpPr txBox="1"/>
      </xdr:nvSpPr>
      <xdr:spPr>
        <a:xfrm>
          <a:off x="8515428" y="135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113551</xdr:rowOff>
    </xdr:from>
    <xdr:to>
      <xdr:col>41</xdr:col>
      <xdr:colOff>101600</xdr:colOff>
      <xdr:row>79</xdr:row>
      <xdr:rowOff>43701</xdr:rowOff>
    </xdr:to>
    <xdr:sp macro="" textlink="">
      <xdr:nvSpPr>
        <xdr:cNvPr id="434" name="楕円 433"/>
        <xdr:cNvSpPr/>
      </xdr:nvSpPr>
      <xdr:spPr>
        <a:xfrm>
          <a:off x="7810500" y="134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34828</xdr:rowOff>
    </xdr:from>
    <xdr:ext cx="469744" cy="259045"/>
    <xdr:sp macro="" textlink="">
      <xdr:nvSpPr>
        <xdr:cNvPr id="435" name="テキスト ボックス 434"/>
        <xdr:cNvSpPr txBox="1"/>
      </xdr:nvSpPr>
      <xdr:spPr>
        <a:xfrm>
          <a:off x="7626428" y="135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107035</xdr:rowOff>
    </xdr:from>
    <xdr:to>
      <xdr:col>36</xdr:col>
      <xdr:colOff>165100</xdr:colOff>
      <xdr:row>78</xdr:row>
      <xdr:rowOff>37185</xdr:rowOff>
    </xdr:to>
    <xdr:sp macro="" textlink="">
      <xdr:nvSpPr>
        <xdr:cNvPr id="436" name="楕円 435"/>
        <xdr:cNvSpPr/>
      </xdr:nvSpPr>
      <xdr:spPr>
        <a:xfrm>
          <a:off x="6921500" y="13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28312</xdr:rowOff>
    </xdr:from>
    <xdr:ext cx="534377" cy="259045"/>
    <xdr:sp macro="" textlink="">
      <xdr:nvSpPr>
        <xdr:cNvPr id="437" name="テキスト ボックス 436"/>
        <xdr:cNvSpPr txBox="1"/>
      </xdr:nvSpPr>
      <xdr:spPr>
        <a:xfrm>
          <a:off x="6705111" y="134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36863</xdr:rowOff>
    </xdr:from>
    <xdr:to>
      <xdr:col>55</xdr:col>
      <xdr:colOff>0</xdr:colOff>
      <xdr:row>97</xdr:row>
      <xdr:rowOff>85065</xdr:rowOff>
    </xdr:to>
    <xdr:cxnSp macro="">
      <xdr:nvCxnSpPr>
        <xdr:cNvPr id="468" name="直線コネクタ 467"/>
        <xdr:cNvCxnSpPr/>
      </xdr:nvCxnSpPr>
      <xdr:spPr>
        <a:xfrm>
          <a:off x="9639300" y="16667513"/>
          <a:ext cx="838200" cy="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36863</xdr:rowOff>
    </xdr:from>
    <xdr:to>
      <xdr:col>50</xdr:col>
      <xdr:colOff>114300</xdr:colOff>
      <xdr:row>97</xdr:row>
      <xdr:rowOff>72492</xdr:rowOff>
    </xdr:to>
    <xdr:cxnSp macro="">
      <xdr:nvCxnSpPr>
        <xdr:cNvPr id="471" name="直線コネクタ 470"/>
        <xdr:cNvCxnSpPr/>
      </xdr:nvCxnSpPr>
      <xdr:spPr>
        <a:xfrm flipV="1">
          <a:off x="8750300" y="16667513"/>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164585</xdr:rowOff>
    </xdr:from>
    <xdr:to>
      <xdr:col>45</xdr:col>
      <xdr:colOff>177800</xdr:colOff>
      <xdr:row>97</xdr:row>
      <xdr:rowOff>72492</xdr:rowOff>
    </xdr:to>
    <xdr:cxnSp macro="">
      <xdr:nvCxnSpPr>
        <xdr:cNvPr id="474" name="直線コネクタ 473"/>
        <xdr:cNvCxnSpPr/>
      </xdr:nvCxnSpPr>
      <xdr:spPr>
        <a:xfrm>
          <a:off x="7861300" y="16623785"/>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164585</xdr:rowOff>
    </xdr:from>
    <xdr:to>
      <xdr:col>41</xdr:col>
      <xdr:colOff>50800</xdr:colOff>
      <xdr:row>97</xdr:row>
      <xdr:rowOff>56555</xdr:rowOff>
    </xdr:to>
    <xdr:cxnSp macro="">
      <xdr:nvCxnSpPr>
        <xdr:cNvPr id="477" name="直線コネクタ 476"/>
        <xdr:cNvCxnSpPr/>
      </xdr:nvCxnSpPr>
      <xdr:spPr>
        <a:xfrm flipV="1">
          <a:off x="6972300" y="16623785"/>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34265</xdr:rowOff>
    </xdr:from>
    <xdr:to>
      <xdr:col>55</xdr:col>
      <xdr:colOff>50800</xdr:colOff>
      <xdr:row>97</xdr:row>
      <xdr:rowOff>135865</xdr:rowOff>
    </xdr:to>
    <xdr:sp macro="" textlink="">
      <xdr:nvSpPr>
        <xdr:cNvPr id="487" name="楕円 486"/>
        <xdr:cNvSpPr/>
      </xdr:nvSpPr>
      <xdr:spPr>
        <a:xfrm>
          <a:off x="104267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12692</xdr:rowOff>
    </xdr:from>
    <xdr:ext cx="534377" cy="259045"/>
    <xdr:sp macro="" textlink="">
      <xdr:nvSpPr>
        <xdr:cNvPr id="488" name="普通建設事業費 （ うち更新整備　）該当値テキスト"/>
        <xdr:cNvSpPr txBox="1"/>
      </xdr:nvSpPr>
      <xdr:spPr>
        <a:xfrm>
          <a:off x="10528300" y="166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157513</xdr:rowOff>
    </xdr:from>
    <xdr:to>
      <xdr:col>50</xdr:col>
      <xdr:colOff>165100</xdr:colOff>
      <xdr:row>97</xdr:row>
      <xdr:rowOff>87663</xdr:rowOff>
    </xdr:to>
    <xdr:sp macro="" textlink="">
      <xdr:nvSpPr>
        <xdr:cNvPr id="489" name="楕円 488"/>
        <xdr:cNvSpPr/>
      </xdr:nvSpPr>
      <xdr:spPr>
        <a:xfrm>
          <a:off x="9588500" y="166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78790</xdr:rowOff>
    </xdr:from>
    <xdr:ext cx="534377" cy="259045"/>
    <xdr:sp macro="" textlink="">
      <xdr:nvSpPr>
        <xdr:cNvPr id="490" name="テキスト ボックス 489"/>
        <xdr:cNvSpPr txBox="1"/>
      </xdr:nvSpPr>
      <xdr:spPr>
        <a:xfrm>
          <a:off x="9372111" y="167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21692</xdr:rowOff>
    </xdr:from>
    <xdr:to>
      <xdr:col>46</xdr:col>
      <xdr:colOff>38100</xdr:colOff>
      <xdr:row>97</xdr:row>
      <xdr:rowOff>123292</xdr:rowOff>
    </xdr:to>
    <xdr:sp macro="" textlink="">
      <xdr:nvSpPr>
        <xdr:cNvPr id="491" name="楕円 490"/>
        <xdr:cNvSpPr/>
      </xdr:nvSpPr>
      <xdr:spPr>
        <a:xfrm>
          <a:off x="8699500" y="166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114419</xdr:rowOff>
    </xdr:from>
    <xdr:ext cx="534377" cy="259045"/>
    <xdr:sp macro="" textlink="">
      <xdr:nvSpPr>
        <xdr:cNvPr id="492" name="テキスト ボックス 491"/>
        <xdr:cNvSpPr txBox="1"/>
      </xdr:nvSpPr>
      <xdr:spPr>
        <a:xfrm>
          <a:off x="8483111" y="167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113785</xdr:rowOff>
    </xdr:from>
    <xdr:to>
      <xdr:col>41</xdr:col>
      <xdr:colOff>101600</xdr:colOff>
      <xdr:row>97</xdr:row>
      <xdr:rowOff>43935</xdr:rowOff>
    </xdr:to>
    <xdr:sp macro="" textlink="">
      <xdr:nvSpPr>
        <xdr:cNvPr id="493" name="楕円 492"/>
        <xdr:cNvSpPr/>
      </xdr:nvSpPr>
      <xdr:spPr>
        <a:xfrm>
          <a:off x="7810500" y="1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35062</xdr:rowOff>
    </xdr:from>
    <xdr:ext cx="534377" cy="259045"/>
    <xdr:sp macro="" textlink="">
      <xdr:nvSpPr>
        <xdr:cNvPr id="494" name="テキスト ボックス 493"/>
        <xdr:cNvSpPr txBox="1"/>
      </xdr:nvSpPr>
      <xdr:spPr>
        <a:xfrm>
          <a:off x="7594111" y="166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5755</xdr:rowOff>
    </xdr:from>
    <xdr:to>
      <xdr:col>36</xdr:col>
      <xdr:colOff>165100</xdr:colOff>
      <xdr:row>97</xdr:row>
      <xdr:rowOff>107355</xdr:rowOff>
    </xdr:to>
    <xdr:sp macro="" textlink="">
      <xdr:nvSpPr>
        <xdr:cNvPr id="495" name="楕円 494"/>
        <xdr:cNvSpPr/>
      </xdr:nvSpPr>
      <xdr:spPr>
        <a:xfrm>
          <a:off x="6921500" y="166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98482</xdr:rowOff>
    </xdr:from>
    <xdr:ext cx="534377" cy="259045"/>
    <xdr:sp macro="" textlink="">
      <xdr:nvSpPr>
        <xdr:cNvPr id="496" name="テキスト ボックス 495"/>
        <xdr:cNvSpPr txBox="1"/>
      </xdr:nvSpPr>
      <xdr:spPr>
        <a:xfrm>
          <a:off x="6705111" y="167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5741</xdr:rowOff>
    </xdr:from>
    <xdr:to>
      <xdr:col>85</xdr:col>
      <xdr:colOff>127000</xdr:colOff>
      <xdr:row>38</xdr:row>
      <xdr:rowOff>25343</xdr:rowOff>
    </xdr:to>
    <xdr:cxnSp macro="">
      <xdr:nvCxnSpPr>
        <xdr:cNvPr id="521" name="直線コネクタ 520"/>
        <xdr:cNvCxnSpPr/>
      </xdr:nvCxnSpPr>
      <xdr:spPr>
        <a:xfrm flipV="1">
          <a:off x="15481300" y="6520841"/>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25343</xdr:rowOff>
    </xdr:from>
    <xdr:to>
      <xdr:col>81</xdr:col>
      <xdr:colOff>50800</xdr:colOff>
      <xdr:row>38</xdr:row>
      <xdr:rowOff>25400</xdr:rowOff>
    </xdr:to>
    <xdr:cxnSp macro="">
      <xdr:nvCxnSpPr>
        <xdr:cNvPr id="524" name="直線コネクタ 523"/>
        <xdr:cNvCxnSpPr/>
      </xdr:nvCxnSpPr>
      <xdr:spPr>
        <a:xfrm flipV="1">
          <a:off x="14592300" y="6540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23685</xdr:rowOff>
    </xdr:from>
    <xdr:to>
      <xdr:col>76</xdr:col>
      <xdr:colOff>114300</xdr:colOff>
      <xdr:row>38</xdr:row>
      <xdr:rowOff>25400</xdr:rowOff>
    </xdr:to>
    <xdr:cxnSp macro="">
      <xdr:nvCxnSpPr>
        <xdr:cNvPr id="527" name="直線コネクタ 526"/>
        <xdr:cNvCxnSpPr/>
      </xdr:nvCxnSpPr>
      <xdr:spPr>
        <a:xfrm>
          <a:off x="13703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23685</xdr:rowOff>
    </xdr:from>
    <xdr:to>
      <xdr:col>71</xdr:col>
      <xdr:colOff>177800</xdr:colOff>
      <xdr:row>38</xdr:row>
      <xdr:rowOff>24943</xdr:rowOff>
    </xdr:to>
    <xdr:cxnSp macro="">
      <xdr:nvCxnSpPr>
        <xdr:cNvPr id="530" name="直線コネクタ 529"/>
        <xdr:cNvCxnSpPr/>
      </xdr:nvCxnSpPr>
      <xdr:spPr>
        <a:xfrm flipV="1">
          <a:off x="12814300" y="653878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126390</xdr:rowOff>
    </xdr:from>
    <xdr:to>
      <xdr:col>85</xdr:col>
      <xdr:colOff>177800</xdr:colOff>
      <xdr:row>38</xdr:row>
      <xdr:rowOff>56541</xdr:rowOff>
    </xdr:to>
    <xdr:sp macro="" textlink="">
      <xdr:nvSpPr>
        <xdr:cNvPr id="540" name="楕円 539"/>
        <xdr:cNvSpPr/>
      </xdr:nvSpPr>
      <xdr:spPr>
        <a:xfrm>
          <a:off x="162687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52753</xdr:rowOff>
    </xdr:from>
    <xdr:ext cx="378565" cy="259045"/>
    <xdr:sp macro="" textlink="">
      <xdr:nvSpPr>
        <xdr:cNvPr id="541" name="災害復旧事業費該当値テキスト"/>
        <xdr:cNvSpPr txBox="1"/>
      </xdr:nvSpPr>
      <xdr:spPr>
        <a:xfrm>
          <a:off x="16370300" y="63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145993</xdr:rowOff>
    </xdr:from>
    <xdr:to>
      <xdr:col>81</xdr:col>
      <xdr:colOff>101600</xdr:colOff>
      <xdr:row>38</xdr:row>
      <xdr:rowOff>76143</xdr:rowOff>
    </xdr:to>
    <xdr:sp macro="" textlink="">
      <xdr:nvSpPr>
        <xdr:cNvPr id="542" name="楕円 541"/>
        <xdr:cNvSpPr/>
      </xdr:nvSpPr>
      <xdr:spPr>
        <a:xfrm>
          <a:off x="15430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67270</xdr:rowOff>
    </xdr:from>
    <xdr:ext cx="249299" cy="259045"/>
    <xdr:sp macro="" textlink="">
      <xdr:nvSpPr>
        <xdr:cNvPr id="543" name="テキスト ボックス 542"/>
        <xdr:cNvSpPr txBox="1"/>
      </xdr:nvSpPr>
      <xdr:spPr>
        <a:xfrm>
          <a:off x="15356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144335</xdr:rowOff>
    </xdr:from>
    <xdr:to>
      <xdr:col>72</xdr:col>
      <xdr:colOff>38100</xdr:colOff>
      <xdr:row>38</xdr:row>
      <xdr:rowOff>74485</xdr:rowOff>
    </xdr:to>
    <xdr:sp macro="" textlink="">
      <xdr:nvSpPr>
        <xdr:cNvPr id="546" name="楕円 545"/>
        <xdr:cNvSpPr/>
      </xdr:nvSpPr>
      <xdr:spPr>
        <a:xfrm>
          <a:off x="13652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65612</xdr:rowOff>
    </xdr:from>
    <xdr:ext cx="313932" cy="259045"/>
    <xdr:sp macro="" textlink="">
      <xdr:nvSpPr>
        <xdr:cNvPr id="547" name="テキスト ボックス 546"/>
        <xdr:cNvSpPr txBox="1"/>
      </xdr:nvSpPr>
      <xdr:spPr>
        <a:xfrm>
          <a:off x="13546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145593</xdr:rowOff>
    </xdr:from>
    <xdr:to>
      <xdr:col>67</xdr:col>
      <xdr:colOff>101600</xdr:colOff>
      <xdr:row>38</xdr:row>
      <xdr:rowOff>75743</xdr:rowOff>
    </xdr:to>
    <xdr:sp macro="" textlink="">
      <xdr:nvSpPr>
        <xdr:cNvPr id="548" name="楕円 547"/>
        <xdr:cNvSpPr/>
      </xdr:nvSpPr>
      <xdr:spPr>
        <a:xfrm>
          <a:off x="12763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66870</xdr:rowOff>
    </xdr:from>
    <xdr:ext cx="249299" cy="259045"/>
    <xdr:sp macro="" textlink="">
      <xdr:nvSpPr>
        <xdr:cNvPr id="549" name="テキスト ボックス 548"/>
        <xdr:cNvSpPr txBox="1"/>
      </xdr:nvSpPr>
      <xdr:spPr>
        <a:xfrm>
          <a:off x="12689650" y="6581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6981</xdr:rowOff>
    </xdr:from>
    <xdr:to>
      <xdr:col>85</xdr:col>
      <xdr:colOff>127000</xdr:colOff>
      <xdr:row>77</xdr:row>
      <xdr:rowOff>24126</xdr:rowOff>
    </xdr:to>
    <xdr:cxnSp macro="">
      <xdr:nvCxnSpPr>
        <xdr:cNvPr id="630" name="直線コネクタ 629"/>
        <xdr:cNvCxnSpPr/>
      </xdr:nvCxnSpPr>
      <xdr:spPr>
        <a:xfrm flipV="1">
          <a:off x="15481300" y="1320863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24126</xdr:rowOff>
    </xdr:from>
    <xdr:to>
      <xdr:col>81</xdr:col>
      <xdr:colOff>50800</xdr:colOff>
      <xdr:row>77</xdr:row>
      <xdr:rowOff>30234</xdr:rowOff>
    </xdr:to>
    <xdr:cxnSp macro="">
      <xdr:nvCxnSpPr>
        <xdr:cNvPr id="633" name="直線コネクタ 632"/>
        <xdr:cNvCxnSpPr/>
      </xdr:nvCxnSpPr>
      <xdr:spPr>
        <a:xfrm flipV="1">
          <a:off x="14592300" y="13225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30234</xdr:rowOff>
    </xdr:from>
    <xdr:to>
      <xdr:col>76</xdr:col>
      <xdr:colOff>114300</xdr:colOff>
      <xdr:row>77</xdr:row>
      <xdr:rowOff>50448</xdr:rowOff>
    </xdr:to>
    <xdr:cxnSp macro="">
      <xdr:nvCxnSpPr>
        <xdr:cNvPr id="636" name="直線コネクタ 635"/>
        <xdr:cNvCxnSpPr/>
      </xdr:nvCxnSpPr>
      <xdr:spPr>
        <a:xfrm flipV="1">
          <a:off x="13703300" y="13231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50448</xdr:rowOff>
    </xdr:from>
    <xdr:to>
      <xdr:col>71</xdr:col>
      <xdr:colOff>177800</xdr:colOff>
      <xdr:row>77</xdr:row>
      <xdr:rowOff>54955</xdr:rowOff>
    </xdr:to>
    <xdr:cxnSp macro="">
      <xdr:nvCxnSpPr>
        <xdr:cNvPr id="639" name="直線コネクタ 638"/>
        <xdr:cNvCxnSpPr/>
      </xdr:nvCxnSpPr>
      <xdr:spPr>
        <a:xfrm flipV="1">
          <a:off x="12814300" y="1325209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127631</xdr:rowOff>
    </xdr:from>
    <xdr:to>
      <xdr:col>85</xdr:col>
      <xdr:colOff>177800</xdr:colOff>
      <xdr:row>77</xdr:row>
      <xdr:rowOff>57781</xdr:rowOff>
    </xdr:to>
    <xdr:sp macro="" textlink="">
      <xdr:nvSpPr>
        <xdr:cNvPr id="649" name="楕円 648"/>
        <xdr:cNvSpPr/>
      </xdr:nvSpPr>
      <xdr:spPr>
        <a:xfrm>
          <a:off x="16268700" y="131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106058</xdr:rowOff>
    </xdr:from>
    <xdr:ext cx="534377" cy="259045"/>
    <xdr:sp macro="" textlink="">
      <xdr:nvSpPr>
        <xdr:cNvPr id="650" name="公債費該当値テキスト"/>
        <xdr:cNvSpPr txBox="1"/>
      </xdr:nvSpPr>
      <xdr:spPr>
        <a:xfrm>
          <a:off x="16370300" y="131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144776</xdr:rowOff>
    </xdr:from>
    <xdr:to>
      <xdr:col>81</xdr:col>
      <xdr:colOff>101600</xdr:colOff>
      <xdr:row>77</xdr:row>
      <xdr:rowOff>74926</xdr:rowOff>
    </xdr:to>
    <xdr:sp macro="" textlink="">
      <xdr:nvSpPr>
        <xdr:cNvPr id="651" name="楕円 650"/>
        <xdr:cNvSpPr/>
      </xdr:nvSpPr>
      <xdr:spPr>
        <a:xfrm>
          <a:off x="15430500" y="131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66053</xdr:rowOff>
    </xdr:from>
    <xdr:ext cx="534377" cy="259045"/>
    <xdr:sp macro="" textlink="">
      <xdr:nvSpPr>
        <xdr:cNvPr id="652" name="テキスト ボックス 651"/>
        <xdr:cNvSpPr txBox="1"/>
      </xdr:nvSpPr>
      <xdr:spPr>
        <a:xfrm>
          <a:off x="15214111" y="132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150884</xdr:rowOff>
    </xdr:from>
    <xdr:to>
      <xdr:col>76</xdr:col>
      <xdr:colOff>165100</xdr:colOff>
      <xdr:row>77</xdr:row>
      <xdr:rowOff>81034</xdr:rowOff>
    </xdr:to>
    <xdr:sp macro="" textlink="">
      <xdr:nvSpPr>
        <xdr:cNvPr id="653" name="楕円 652"/>
        <xdr:cNvSpPr/>
      </xdr:nvSpPr>
      <xdr:spPr>
        <a:xfrm>
          <a:off x="14541500" y="131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72161</xdr:rowOff>
    </xdr:from>
    <xdr:ext cx="534377" cy="259045"/>
    <xdr:sp macro="" textlink="">
      <xdr:nvSpPr>
        <xdr:cNvPr id="654" name="テキスト ボックス 653"/>
        <xdr:cNvSpPr txBox="1"/>
      </xdr:nvSpPr>
      <xdr:spPr>
        <a:xfrm>
          <a:off x="14325111" y="132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171098</xdr:rowOff>
    </xdr:from>
    <xdr:to>
      <xdr:col>72</xdr:col>
      <xdr:colOff>38100</xdr:colOff>
      <xdr:row>77</xdr:row>
      <xdr:rowOff>101248</xdr:rowOff>
    </xdr:to>
    <xdr:sp macro="" textlink="">
      <xdr:nvSpPr>
        <xdr:cNvPr id="655" name="楕円 654"/>
        <xdr:cNvSpPr/>
      </xdr:nvSpPr>
      <xdr:spPr>
        <a:xfrm>
          <a:off x="13652500" y="13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92375</xdr:rowOff>
    </xdr:from>
    <xdr:ext cx="534377" cy="259045"/>
    <xdr:sp macro="" textlink="">
      <xdr:nvSpPr>
        <xdr:cNvPr id="656" name="テキスト ボックス 655"/>
        <xdr:cNvSpPr txBox="1"/>
      </xdr:nvSpPr>
      <xdr:spPr>
        <a:xfrm>
          <a:off x="13436111" y="132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4155</xdr:rowOff>
    </xdr:from>
    <xdr:to>
      <xdr:col>67</xdr:col>
      <xdr:colOff>101600</xdr:colOff>
      <xdr:row>77</xdr:row>
      <xdr:rowOff>105755</xdr:rowOff>
    </xdr:to>
    <xdr:sp macro="" textlink="">
      <xdr:nvSpPr>
        <xdr:cNvPr id="657" name="楕円 656"/>
        <xdr:cNvSpPr/>
      </xdr:nvSpPr>
      <xdr:spPr>
        <a:xfrm>
          <a:off x="127635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96882</xdr:rowOff>
    </xdr:from>
    <xdr:ext cx="534377" cy="259045"/>
    <xdr:sp macro="" textlink="">
      <xdr:nvSpPr>
        <xdr:cNvPr id="658" name="テキスト ボックス 657"/>
        <xdr:cNvSpPr txBox="1"/>
      </xdr:nvSpPr>
      <xdr:spPr>
        <a:xfrm>
          <a:off x="12547111" y="132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13863</xdr:rowOff>
    </xdr:from>
    <xdr:to>
      <xdr:col>85</xdr:col>
      <xdr:colOff>127000</xdr:colOff>
      <xdr:row>99</xdr:row>
      <xdr:rowOff>15273</xdr:rowOff>
    </xdr:to>
    <xdr:cxnSp macro="">
      <xdr:nvCxnSpPr>
        <xdr:cNvPr id="687" name="直線コネクタ 686"/>
        <xdr:cNvCxnSpPr/>
      </xdr:nvCxnSpPr>
      <xdr:spPr>
        <a:xfrm>
          <a:off x="15481300" y="16987413"/>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13863</xdr:rowOff>
    </xdr:from>
    <xdr:to>
      <xdr:col>81</xdr:col>
      <xdr:colOff>50800</xdr:colOff>
      <xdr:row>99</xdr:row>
      <xdr:rowOff>41539</xdr:rowOff>
    </xdr:to>
    <xdr:cxnSp macro="">
      <xdr:nvCxnSpPr>
        <xdr:cNvPr id="690" name="直線コネクタ 689"/>
        <xdr:cNvCxnSpPr/>
      </xdr:nvCxnSpPr>
      <xdr:spPr>
        <a:xfrm flipV="1">
          <a:off x="14592300" y="16987413"/>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34528</xdr:rowOff>
    </xdr:from>
    <xdr:to>
      <xdr:col>76</xdr:col>
      <xdr:colOff>114300</xdr:colOff>
      <xdr:row>99</xdr:row>
      <xdr:rowOff>41539</xdr:rowOff>
    </xdr:to>
    <xdr:cxnSp macro="">
      <xdr:nvCxnSpPr>
        <xdr:cNvPr id="693" name="直線コネクタ 692"/>
        <xdr:cNvCxnSpPr/>
      </xdr:nvCxnSpPr>
      <xdr:spPr>
        <a:xfrm>
          <a:off x="13703300" y="1700807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166432</xdr:rowOff>
    </xdr:from>
    <xdr:to>
      <xdr:col>71</xdr:col>
      <xdr:colOff>177800</xdr:colOff>
      <xdr:row>99</xdr:row>
      <xdr:rowOff>34528</xdr:rowOff>
    </xdr:to>
    <xdr:cxnSp macro="">
      <xdr:nvCxnSpPr>
        <xdr:cNvPr id="696" name="直線コネクタ 695"/>
        <xdr:cNvCxnSpPr/>
      </xdr:nvCxnSpPr>
      <xdr:spPr>
        <a:xfrm>
          <a:off x="12814300" y="16968532"/>
          <a:ext cx="8890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135923</xdr:rowOff>
    </xdr:from>
    <xdr:to>
      <xdr:col>85</xdr:col>
      <xdr:colOff>177800</xdr:colOff>
      <xdr:row>99</xdr:row>
      <xdr:rowOff>66073</xdr:rowOff>
    </xdr:to>
    <xdr:sp macro="" textlink="">
      <xdr:nvSpPr>
        <xdr:cNvPr id="706" name="楕円 705"/>
        <xdr:cNvSpPr/>
      </xdr:nvSpPr>
      <xdr:spPr>
        <a:xfrm>
          <a:off x="16268700" y="169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50850</xdr:rowOff>
    </xdr:from>
    <xdr:ext cx="469744" cy="259045"/>
    <xdr:sp macro="" textlink="">
      <xdr:nvSpPr>
        <xdr:cNvPr id="707" name="積立金該当値テキスト"/>
        <xdr:cNvSpPr txBox="1"/>
      </xdr:nvSpPr>
      <xdr:spPr>
        <a:xfrm>
          <a:off x="16370300" y="168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134513</xdr:rowOff>
    </xdr:from>
    <xdr:to>
      <xdr:col>81</xdr:col>
      <xdr:colOff>101600</xdr:colOff>
      <xdr:row>99</xdr:row>
      <xdr:rowOff>64663</xdr:rowOff>
    </xdr:to>
    <xdr:sp macro="" textlink="">
      <xdr:nvSpPr>
        <xdr:cNvPr id="708" name="楕円 707"/>
        <xdr:cNvSpPr/>
      </xdr:nvSpPr>
      <xdr:spPr>
        <a:xfrm>
          <a:off x="15430500" y="169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55790</xdr:rowOff>
    </xdr:from>
    <xdr:ext cx="469744" cy="259045"/>
    <xdr:sp macro="" textlink="">
      <xdr:nvSpPr>
        <xdr:cNvPr id="709" name="テキスト ボックス 708"/>
        <xdr:cNvSpPr txBox="1"/>
      </xdr:nvSpPr>
      <xdr:spPr>
        <a:xfrm>
          <a:off x="15246428" y="170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162189</xdr:rowOff>
    </xdr:from>
    <xdr:to>
      <xdr:col>76</xdr:col>
      <xdr:colOff>165100</xdr:colOff>
      <xdr:row>99</xdr:row>
      <xdr:rowOff>92339</xdr:rowOff>
    </xdr:to>
    <xdr:sp macro="" textlink="">
      <xdr:nvSpPr>
        <xdr:cNvPr id="710" name="楕円 709"/>
        <xdr:cNvSpPr/>
      </xdr:nvSpPr>
      <xdr:spPr>
        <a:xfrm>
          <a:off x="14541500" y="169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83466</xdr:rowOff>
    </xdr:from>
    <xdr:ext cx="378565" cy="259045"/>
    <xdr:sp macro="" textlink="">
      <xdr:nvSpPr>
        <xdr:cNvPr id="711" name="テキスト ボックス 710"/>
        <xdr:cNvSpPr txBox="1"/>
      </xdr:nvSpPr>
      <xdr:spPr>
        <a:xfrm>
          <a:off x="14403017" y="1705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155178</xdr:rowOff>
    </xdr:from>
    <xdr:to>
      <xdr:col>72</xdr:col>
      <xdr:colOff>38100</xdr:colOff>
      <xdr:row>99</xdr:row>
      <xdr:rowOff>85328</xdr:rowOff>
    </xdr:to>
    <xdr:sp macro="" textlink="">
      <xdr:nvSpPr>
        <xdr:cNvPr id="712" name="楕円 711"/>
        <xdr:cNvSpPr/>
      </xdr:nvSpPr>
      <xdr:spPr>
        <a:xfrm>
          <a:off x="13652500" y="169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76455</xdr:rowOff>
    </xdr:from>
    <xdr:ext cx="469744" cy="259045"/>
    <xdr:sp macro="" textlink="">
      <xdr:nvSpPr>
        <xdr:cNvPr id="713" name="テキスト ボックス 712"/>
        <xdr:cNvSpPr txBox="1"/>
      </xdr:nvSpPr>
      <xdr:spPr>
        <a:xfrm>
          <a:off x="13468428" y="170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115632</xdr:rowOff>
    </xdr:from>
    <xdr:to>
      <xdr:col>67</xdr:col>
      <xdr:colOff>101600</xdr:colOff>
      <xdr:row>99</xdr:row>
      <xdr:rowOff>45782</xdr:rowOff>
    </xdr:to>
    <xdr:sp macro="" textlink="">
      <xdr:nvSpPr>
        <xdr:cNvPr id="714" name="楕円 713"/>
        <xdr:cNvSpPr/>
      </xdr:nvSpPr>
      <xdr:spPr>
        <a:xfrm>
          <a:off x="12763500" y="169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36909</xdr:rowOff>
    </xdr:from>
    <xdr:ext cx="469744" cy="259045"/>
    <xdr:sp macro="" textlink="">
      <xdr:nvSpPr>
        <xdr:cNvPr id="715" name="テキスト ボックス 714"/>
        <xdr:cNvSpPr txBox="1"/>
      </xdr:nvSpPr>
      <xdr:spPr>
        <a:xfrm>
          <a:off x="12579428" y="1701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28639</xdr:rowOff>
    </xdr:from>
    <xdr:to>
      <xdr:col>116</xdr:col>
      <xdr:colOff>63500</xdr:colOff>
      <xdr:row>39</xdr:row>
      <xdr:rowOff>38735</xdr:rowOff>
    </xdr:to>
    <xdr:cxnSp macro="">
      <xdr:nvCxnSpPr>
        <xdr:cNvPr id="744" name="直線コネクタ 743"/>
        <xdr:cNvCxnSpPr/>
      </xdr:nvCxnSpPr>
      <xdr:spPr>
        <a:xfrm>
          <a:off x="21323300" y="6715189"/>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28639</xdr:rowOff>
    </xdr:from>
    <xdr:to>
      <xdr:col>111</xdr:col>
      <xdr:colOff>177800</xdr:colOff>
      <xdr:row>39</xdr:row>
      <xdr:rowOff>30544</xdr:rowOff>
    </xdr:to>
    <xdr:cxnSp macro="">
      <xdr:nvCxnSpPr>
        <xdr:cNvPr id="747" name="直線コネクタ 746"/>
        <xdr:cNvCxnSpPr/>
      </xdr:nvCxnSpPr>
      <xdr:spPr>
        <a:xfrm flipV="1">
          <a:off x="20434300" y="67151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30544</xdr:rowOff>
    </xdr:from>
    <xdr:to>
      <xdr:col>107</xdr:col>
      <xdr:colOff>50800</xdr:colOff>
      <xdr:row>39</xdr:row>
      <xdr:rowOff>33210</xdr:rowOff>
    </xdr:to>
    <xdr:cxnSp macro="">
      <xdr:nvCxnSpPr>
        <xdr:cNvPr id="750" name="直線コネクタ 749"/>
        <xdr:cNvCxnSpPr/>
      </xdr:nvCxnSpPr>
      <xdr:spPr>
        <a:xfrm flipV="1">
          <a:off x="19545300" y="671709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33210</xdr:rowOff>
    </xdr:from>
    <xdr:to>
      <xdr:col>102</xdr:col>
      <xdr:colOff>114300</xdr:colOff>
      <xdr:row>39</xdr:row>
      <xdr:rowOff>33782</xdr:rowOff>
    </xdr:to>
    <xdr:cxnSp macro="">
      <xdr:nvCxnSpPr>
        <xdr:cNvPr id="753" name="直線コネクタ 752"/>
        <xdr:cNvCxnSpPr/>
      </xdr:nvCxnSpPr>
      <xdr:spPr>
        <a:xfrm flipV="1">
          <a:off x="18656300" y="671976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159385</xdr:rowOff>
    </xdr:from>
    <xdr:to>
      <xdr:col>116</xdr:col>
      <xdr:colOff>114300</xdr:colOff>
      <xdr:row>39</xdr:row>
      <xdr:rowOff>89535</xdr:rowOff>
    </xdr:to>
    <xdr:sp macro="" textlink="">
      <xdr:nvSpPr>
        <xdr:cNvPr id="763" name="楕円 762"/>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74312</xdr:rowOff>
    </xdr:from>
    <xdr:ext cx="313932" cy="259045"/>
    <xdr:sp macro="" textlink="">
      <xdr:nvSpPr>
        <xdr:cNvPr id="764" name="投資及び出資金該当値テキスト"/>
        <xdr:cNvSpPr txBox="1"/>
      </xdr:nvSpPr>
      <xdr:spPr>
        <a:xfrm>
          <a:off x="22212300" y="65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149289</xdr:rowOff>
    </xdr:from>
    <xdr:to>
      <xdr:col>112</xdr:col>
      <xdr:colOff>38100</xdr:colOff>
      <xdr:row>39</xdr:row>
      <xdr:rowOff>79439</xdr:rowOff>
    </xdr:to>
    <xdr:sp macro="" textlink="">
      <xdr:nvSpPr>
        <xdr:cNvPr id="765" name="楕円 764"/>
        <xdr:cNvSpPr/>
      </xdr:nvSpPr>
      <xdr:spPr>
        <a:xfrm>
          <a:off x="21272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70566</xdr:rowOff>
    </xdr:from>
    <xdr:ext cx="313932" cy="259045"/>
    <xdr:sp macro="" textlink="">
      <xdr:nvSpPr>
        <xdr:cNvPr id="766" name="テキスト ボックス 765"/>
        <xdr:cNvSpPr txBox="1"/>
      </xdr:nvSpPr>
      <xdr:spPr>
        <a:xfrm>
          <a:off x="21166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151194</xdr:rowOff>
    </xdr:from>
    <xdr:to>
      <xdr:col>107</xdr:col>
      <xdr:colOff>101600</xdr:colOff>
      <xdr:row>39</xdr:row>
      <xdr:rowOff>81344</xdr:rowOff>
    </xdr:to>
    <xdr:sp macro="" textlink="">
      <xdr:nvSpPr>
        <xdr:cNvPr id="767" name="楕円 766"/>
        <xdr:cNvSpPr/>
      </xdr:nvSpPr>
      <xdr:spPr>
        <a:xfrm>
          <a:off x="20383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72471</xdr:rowOff>
    </xdr:from>
    <xdr:ext cx="313932" cy="259045"/>
    <xdr:sp macro="" textlink="">
      <xdr:nvSpPr>
        <xdr:cNvPr id="768" name="テキスト ボックス 767"/>
        <xdr:cNvSpPr txBox="1"/>
      </xdr:nvSpPr>
      <xdr:spPr>
        <a:xfrm>
          <a:off x="20277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153860</xdr:rowOff>
    </xdr:from>
    <xdr:to>
      <xdr:col>102</xdr:col>
      <xdr:colOff>165100</xdr:colOff>
      <xdr:row>39</xdr:row>
      <xdr:rowOff>84010</xdr:rowOff>
    </xdr:to>
    <xdr:sp macro="" textlink="">
      <xdr:nvSpPr>
        <xdr:cNvPr id="769" name="楕円 768"/>
        <xdr:cNvSpPr/>
      </xdr:nvSpPr>
      <xdr:spPr>
        <a:xfrm>
          <a:off x="19494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75137</xdr:rowOff>
    </xdr:from>
    <xdr:ext cx="313932" cy="259045"/>
    <xdr:sp macro="" textlink="">
      <xdr:nvSpPr>
        <xdr:cNvPr id="770" name="テキスト ボックス 769"/>
        <xdr:cNvSpPr txBox="1"/>
      </xdr:nvSpPr>
      <xdr:spPr>
        <a:xfrm>
          <a:off x="19388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154432</xdr:rowOff>
    </xdr:from>
    <xdr:to>
      <xdr:col>98</xdr:col>
      <xdr:colOff>38100</xdr:colOff>
      <xdr:row>39</xdr:row>
      <xdr:rowOff>84582</xdr:rowOff>
    </xdr:to>
    <xdr:sp macro="" textlink="">
      <xdr:nvSpPr>
        <xdr:cNvPr id="771" name="楕円 770"/>
        <xdr:cNvSpPr/>
      </xdr:nvSpPr>
      <xdr:spPr>
        <a:xfrm>
          <a:off x="18605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75709</xdr:rowOff>
    </xdr:from>
    <xdr:ext cx="313932" cy="259045"/>
    <xdr:sp macro="" textlink="">
      <xdr:nvSpPr>
        <xdr:cNvPr id="772" name="テキスト ボックス 771"/>
        <xdr:cNvSpPr txBox="1"/>
      </xdr:nvSpPr>
      <xdr:spPr>
        <a:xfrm>
          <a:off x="18499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67985</xdr:rowOff>
    </xdr:from>
    <xdr:to>
      <xdr:col>116</xdr:col>
      <xdr:colOff>63500</xdr:colOff>
      <xdr:row>59</xdr:row>
      <xdr:rowOff>68018</xdr:rowOff>
    </xdr:to>
    <xdr:cxnSp macro="">
      <xdr:nvCxnSpPr>
        <xdr:cNvPr id="803" name="直線コネクタ 802"/>
        <xdr:cNvCxnSpPr/>
      </xdr:nvCxnSpPr>
      <xdr:spPr>
        <a:xfrm flipV="1">
          <a:off x="21323300" y="1018353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68018</xdr:rowOff>
    </xdr:from>
    <xdr:to>
      <xdr:col>111</xdr:col>
      <xdr:colOff>177800</xdr:colOff>
      <xdr:row>59</xdr:row>
      <xdr:rowOff>68050</xdr:rowOff>
    </xdr:to>
    <xdr:cxnSp macro="">
      <xdr:nvCxnSpPr>
        <xdr:cNvPr id="806" name="直線コネクタ 805"/>
        <xdr:cNvCxnSpPr/>
      </xdr:nvCxnSpPr>
      <xdr:spPr>
        <a:xfrm flipV="1">
          <a:off x="20434300" y="1018356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68050</xdr:rowOff>
    </xdr:from>
    <xdr:to>
      <xdr:col>107</xdr:col>
      <xdr:colOff>50800</xdr:colOff>
      <xdr:row>59</xdr:row>
      <xdr:rowOff>68083</xdr:rowOff>
    </xdr:to>
    <xdr:cxnSp macro="">
      <xdr:nvCxnSpPr>
        <xdr:cNvPr id="809" name="直線コネクタ 808"/>
        <xdr:cNvCxnSpPr/>
      </xdr:nvCxnSpPr>
      <xdr:spPr>
        <a:xfrm flipV="1">
          <a:off x="19545300" y="1018360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68083</xdr:rowOff>
    </xdr:from>
    <xdr:to>
      <xdr:col>102</xdr:col>
      <xdr:colOff>114300</xdr:colOff>
      <xdr:row>59</xdr:row>
      <xdr:rowOff>68149</xdr:rowOff>
    </xdr:to>
    <xdr:cxnSp macro="">
      <xdr:nvCxnSpPr>
        <xdr:cNvPr id="812" name="直線コネクタ 811"/>
        <xdr:cNvCxnSpPr/>
      </xdr:nvCxnSpPr>
      <xdr:spPr>
        <a:xfrm flipV="1">
          <a:off x="18656300" y="1018363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17185</xdr:rowOff>
    </xdr:from>
    <xdr:to>
      <xdr:col>116</xdr:col>
      <xdr:colOff>114300</xdr:colOff>
      <xdr:row>59</xdr:row>
      <xdr:rowOff>118785</xdr:rowOff>
    </xdr:to>
    <xdr:sp macro="" textlink="">
      <xdr:nvSpPr>
        <xdr:cNvPr id="822" name="楕円 821"/>
        <xdr:cNvSpPr/>
      </xdr:nvSpPr>
      <xdr:spPr>
        <a:xfrm>
          <a:off x="22110700" y="101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103562</xdr:rowOff>
    </xdr:from>
    <xdr:ext cx="378565" cy="259045"/>
    <xdr:sp macro="" textlink="">
      <xdr:nvSpPr>
        <xdr:cNvPr id="823" name="貸付金該当値テキスト"/>
        <xdr:cNvSpPr txBox="1"/>
      </xdr:nvSpPr>
      <xdr:spPr>
        <a:xfrm>
          <a:off x="22212300" y="1004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17218</xdr:rowOff>
    </xdr:from>
    <xdr:to>
      <xdr:col>112</xdr:col>
      <xdr:colOff>38100</xdr:colOff>
      <xdr:row>59</xdr:row>
      <xdr:rowOff>118818</xdr:rowOff>
    </xdr:to>
    <xdr:sp macro="" textlink="">
      <xdr:nvSpPr>
        <xdr:cNvPr id="824" name="楕円 823"/>
        <xdr:cNvSpPr/>
      </xdr:nvSpPr>
      <xdr:spPr>
        <a:xfrm>
          <a:off x="212725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109945</xdr:rowOff>
    </xdr:from>
    <xdr:ext cx="378565" cy="259045"/>
    <xdr:sp macro="" textlink="">
      <xdr:nvSpPr>
        <xdr:cNvPr id="825" name="テキスト ボックス 824"/>
        <xdr:cNvSpPr txBox="1"/>
      </xdr:nvSpPr>
      <xdr:spPr>
        <a:xfrm>
          <a:off x="21134017" y="1022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17250</xdr:rowOff>
    </xdr:from>
    <xdr:to>
      <xdr:col>107</xdr:col>
      <xdr:colOff>101600</xdr:colOff>
      <xdr:row>59</xdr:row>
      <xdr:rowOff>118850</xdr:rowOff>
    </xdr:to>
    <xdr:sp macro="" textlink="">
      <xdr:nvSpPr>
        <xdr:cNvPr id="826" name="楕円 825"/>
        <xdr:cNvSpPr/>
      </xdr:nvSpPr>
      <xdr:spPr>
        <a:xfrm>
          <a:off x="20383500" y="101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109977</xdr:rowOff>
    </xdr:from>
    <xdr:ext cx="378565" cy="259045"/>
    <xdr:sp macro="" textlink="">
      <xdr:nvSpPr>
        <xdr:cNvPr id="827" name="テキスト ボックス 826"/>
        <xdr:cNvSpPr txBox="1"/>
      </xdr:nvSpPr>
      <xdr:spPr>
        <a:xfrm>
          <a:off x="20245017" y="10225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17283</xdr:rowOff>
    </xdr:from>
    <xdr:to>
      <xdr:col>102</xdr:col>
      <xdr:colOff>165100</xdr:colOff>
      <xdr:row>59</xdr:row>
      <xdr:rowOff>118883</xdr:rowOff>
    </xdr:to>
    <xdr:sp macro="" textlink="">
      <xdr:nvSpPr>
        <xdr:cNvPr id="828" name="楕円 827"/>
        <xdr:cNvSpPr/>
      </xdr:nvSpPr>
      <xdr:spPr>
        <a:xfrm>
          <a:off x="19494500" y="10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110010</xdr:rowOff>
    </xdr:from>
    <xdr:ext cx="378565" cy="259045"/>
    <xdr:sp macro="" textlink="">
      <xdr:nvSpPr>
        <xdr:cNvPr id="829" name="テキスト ボックス 828"/>
        <xdr:cNvSpPr txBox="1"/>
      </xdr:nvSpPr>
      <xdr:spPr>
        <a:xfrm>
          <a:off x="19356017" y="10225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17349</xdr:rowOff>
    </xdr:from>
    <xdr:to>
      <xdr:col>98</xdr:col>
      <xdr:colOff>38100</xdr:colOff>
      <xdr:row>59</xdr:row>
      <xdr:rowOff>118949</xdr:rowOff>
    </xdr:to>
    <xdr:sp macro="" textlink="">
      <xdr:nvSpPr>
        <xdr:cNvPr id="830" name="楕円 829"/>
        <xdr:cNvSpPr/>
      </xdr:nvSpPr>
      <xdr:spPr>
        <a:xfrm>
          <a:off x="18605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110076</xdr:rowOff>
    </xdr:from>
    <xdr:ext cx="378565" cy="259045"/>
    <xdr:sp macro="" textlink="">
      <xdr:nvSpPr>
        <xdr:cNvPr id="831" name="テキスト ボックス 830"/>
        <xdr:cNvSpPr txBox="1"/>
      </xdr:nvSpPr>
      <xdr:spPr>
        <a:xfrm>
          <a:off x="18467017" y="1022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39382</xdr:rowOff>
    </xdr:from>
    <xdr:to>
      <xdr:col>116</xdr:col>
      <xdr:colOff>63500</xdr:colOff>
      <xdr:row>76</xdr:row>
      <xdr:rowOff>58395</xdr:rowOff>
    </xdr:to>
    <xdr:cxnSp macro="">
      <xdr:nvCxnSpPr>
        <xdr:cNvPr id="861" name="直線コネクタ 860"/>
        <xdr:cNvCxnSpPr/>
      </xdr:nvCxnSpPr>
      <xdr:spPr>
        <a:xfrm flipV="1">
          <a:off x="21323300" y="13069582"/>
          <a:ext cx="8382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48337</xdr:rowOff>
    </xdr:from>
    <xdr:to>
      <xdr:col>111</xdr:col>
      <xdr:colOff>177800</xdr:colOff>
      <xdr:row>76</xdr:row>
      <xdr:rowOff>58395</xdr:rowOff>
    </xdr:to>
    <xdr:cxnSp macro="">
      <xdr:nvCxnSpPr>
        <xdr:cNvPr id="864" name="直線コネクタ 863"/>
        <xdr:cNvCxnSpPr/>
      </xdr:nvCxnSpPr>
      <xdr:spPr>
        <a:xfrm>
          <a:off x="20434300" y="1307853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48337</xdr:rowOff>
    </xdr:from>
    <xdr:to>
      <xdr:col>107</xdr:col>
      <xdr:colOff>50800</xdr:colOff>
      <xdr:row>76</xdr:row>
      <xdr:rowOff>143929</xdr:rowOff>
    </xdr:to>
    <xdr:cxnSp macro="">
      <xdr:nvCxnSpPr>
        <xdr:cNvPr id="867" name="直線コネクタ 866"/>
        <xdr:cNvCxnSpPr/>
      </xdr:nvCxnSpPr>
      <xdr:spPr>
        <a:xfrm flipV="1">
          <a:off x="19545300" y="13078537"/>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143929</xdr:rowOff>
    </xdr:from>
    <xdr:to>
      <xdr:col>102</xdr:col>
      <xdr:colOff>114300</xdr:colOff>
      <xdr:row>76</xdr:row>
      <xdr:rowOff>168084</xdr:rowOff>
    </xdr:to>
    <xdr:cxnSp macro="">
      <xdr:nvCxnSpPr>
        <xdr:cNvPr id="870" name="直線コネクタ 869"/>
        <xdr:cNvCxnSpPr/>
      </xdr:nvCxnSpPr>
      <xdr:spPr>
        <a:xfrm flipV="1">
          <a:off x="18656300" y="1317412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160032</xdr:rowOff>
    </xdr:from>
    <xdr:to>
      <xdr:col>116</xdr:col>
      <xdr:colOff>114300</xdr:colOff>
      <xdr:row>76</xdr:row>
      <xdr:rowOff>90182</xdr:rowOff>
    </xdr:to>
    <xdr:sp macro="" textlink="">
      <xdr:nvSpPr>
        <xdr:cNvPr id="880" name="楕円 879"/>
        <xdr:cNvSpPr/>
      </xdr:nvSpPr>
      <xdr:spPr>
        <a:xfrm>
          <a:off x="22110700" y="130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138459</xdr:rowOff>
    </xdr:from>
    <xdr:ext cx="534377" cy="259045"/>
    <xdr:sp macro="" textlink="">
      <xdr:nvSpPr>
        <xdr:cNvPr id="881" name="繰出金該当値テキスト"/>
        <xdr:cNvSpPr txBox="1"/>
      </xdr:nvSpPr>
      <xdr:spPr>
        <a:xfrm>
          <a:off x="22212300" y="12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7595</xdr:rowOff>
    </xdr:from>
    <xdr:to>
      <xdr:col>112</xdr:col>
      <xdr:colOff>38100</xdr:colOff>
      <xdr:row>76</xdr:row>
      <xdr:rowOff>109195</xdr:rowOff>
    </xdr:to>
    <xdr:sp macro="" textlink="">
      <xdr:nvSpPr>
        <xdr:cNvPr id="882" name="楕円 881"/>
        <xdr:cNvSpPr/>
      </xdr:nvSpPr>
      <xdr:spPr>
        <a:xfrm>
          <a:off x="21272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100322</xdr:rowOff>
    </xdr:from>
    <xdr:ext cx="534377" cy="259045"/>
    <xdr:sp macro="" textlink="">
      <xdr:nvSpPr>
        <xdr:cNvPr id="883" name="テキスト ボックス 882"/>
        <xdr:cNvSpPr txBox="1"/>
      </xdr:nvSpPr>
      <xdr:spPr>
        <a:xfrm>
          <a:off x="21056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168987</xdr:rowOff>
    </xdr:from>
    <xdr:to>
      <xdr:col>107</xdr:col>
      <xdr:colOff>101600</xdr:colOff>
      <xdr:row>76</xdr:row>
      <xdr:rowOff>99137</xdr:rowOff>
    </xdr:to>
    <xdr:sp macro="" textlink="">
      <xdr:nvSpPr>
        <xdr:cNvPr id="884" name="楕円 883"/>
        <xdr:cNvSpPr/>
      </xdr:nvSpPr>
      <xdr:spPr>
        <a:xfrm>
          <a:off x="20383500" y="130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90264</xdr:rowOff>
    </xdr:from>
    <xdr:ext cx="534377" cy="259045"/>
    <xdr:sp macro="" textlink="">
      <xdr:nvSpPr>
        <xdr:cNvPr id="885" name="テキスト ボックス 884"/>
        <xdr:cNvSpPr txBox="1"/>
      </xdr:nvSpPr>
      <xdr:spPr>
        <a:xfrm>
          <a:off x="20167111" y="131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93129</xdr:rowOff>
    </xdr:from>
    <xdr:to>
      <xdr:col>102</xdr:col>
      <xdr:colOff>165100</xdr:colOff>
      <xdr:row>77</xdr:row>
      <xdr:rowOff>23279</xdr:rowOff>
    </xdr:to>
    <xdr:sp macro="" textlink="">
      <xdr:nvSpPr>
        <xdr:cNvPr id="886" name="楕円 885"/>
        <xdr:cNvSpPr/>
      </xdr:nvSpPr>
      <xdr:spPr>
        <a:xfrm>
          <a:off x="19494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14406</xdr:rowOff>
    </xdr:from>
    <xdr:ext cx="534377" cy="259045"/>
    <xdr:sp macro="" textlink="">
      <xdr:nvSpPr>
        <xdr:cNvPr id="887" name="テキスト ボックス 886"/>
        <xdr:cNvSpPr txBox="1"/>
      </xdr:nvSpPr>
      <xdr:spPr>
        <a:xfrm>
          <a:off x="19278111" y="132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117284</xdr:rowOff>
    </xdr:from>
    <xdr:to>
      <xdr:col>98</xdr:col>
      <xdr:colOff>38100</xdr:colOff>
      <xdr:row>77</xdr:row>
      <xdr:rowOff>47434</xdr:rowOff>
    </xdr:to>
    <xdr:sp macro="" textlink="">
      <xdr:nvSpPr>
        <xdr:cNvPr id="888" name="楕円 887"/>
        <xdr:cNvSpPr/>
      </xdr:nvSpPr>
      <xdr:spPr>
        <a:xfrm>
          <a:off x="18605500" y="13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38561</xdr:rowOff>
    </xdr:from>
    <xdr:ext cx="534377" cy="259045"/>
    <xdr:sp macro="" textlink="">
      <xdr:nvSpPr>
        <xdr:cNvPr id="889" name="テキスト ボックス 888"/>
        <xdr:cNvSpPr txBox="1"/>
      </xdr:nvSpPr>
      <xdr:spPr>
        <a:xfrm>
          <a:off x="18389111" y="1324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職員の平均年齢が高いことや直営の福祉施設が多いため、他の類似団体を上回っているが、引続き定員管理適正化計画に基づき、人件費の抑制を図る。さらに、物件費は、公立保育園の民営化などにより減額となり、類似団体平均を下回った。今後は人件費削減のための業務委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新クリーンセンターの建設に基づく公債費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の増加が予想されるが、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や地方単独の補助費等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精査し、全体として歳出を削減できるように努めていく。扶助費については、生活保護費等の増により増加傾向にあり、今後も増加していくことが見込まれるが、今後も財政の健全化を進めるため資格審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適正化に努めていく。繰出金は、国民健康保険事業特別会計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や公共下水道事業特別会計繰出金の減少に伴い減額となっており、今後も引き続き給付等の適正化を図り、赤字補てんに係る繰出金が発生しないように努めるとともに、より一層繰出金の精査を行い、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132,183
130,121
43.15
38,668,029
37,945,924
550,481
23,745,147
30,515,074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20066</xdr:rowOff>
    </xdr:from>
    <xdr:to>
      <xdr:col>24</xdr:col>
      <xdr:colOff>63500</xdr:colOff>
      <xdr:row>38</xdr:row>
      <xdr:rowOff>102362</xdr:rowOff>
    </xdr:to>
    <xdr:cxnSp macro="">
      <xdr:nvCxnSpPr>
        <xdr:cNvPr id="61" name="直線コネクタ 60"/>
        <xdr:cNvCxnSpPr/>
      </xdr:nvCxnSpPr>
      <xdr:spPr>
        <a:xfrm>
          <a:off x="3797300" y="65351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4826</xdr:rowOff>
    </xdr:from>
    <xdr:to>
      <xdr:col>19</xdr:col>
      <xdr:colOff>177800</xdr:colOff>
      <xdr:row>38</xdr:row>
      <xdr:rowOff>20066</xdr:rowOff>
    </xdr:to>
    <xdr:cxnSp macro="">
      <xdr:nvCxnSpPr>
        <xdr:cNvPr id="64" name="直線コネクタ 63"/>
        <xdr:cNvCxnSpPr/>
      </xdr:nvCxnSpPr>
      <xdr:spPr>
        <a:xfrm>
          <a:off x="2908300" y="65199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170180</xdr:rowOff>
    </xdr:from>
    <xdr:to>
      <xdr:col>15</xdr:col>
      <xdr:colOff>50800</xdr:colOff>
      <xdr:row>38</xdr:row>
      <xdr:rowOff>4826</xdr:rowOff>
    </xdr:to>
    <xdr:cxnSp macro="">
      <xdr:nvCxnSpPr>
        <xdr:cNvPr id="67" name="直線コネクタ 66"/>
        <xdr:cNvCxnSpPr/>
      </xdr:nvCxnSpPr>
      <xdr:spPr>
        <a:xfrm>
          <a:off x="2019300" y="6513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113792</xdr:rowOff>
    </xdr:from>
    <xdr:to>
      <xdr:col>10</xdr:col>
      <xdr:colOff>114300</xdr:colOff>
      <xdr:row>37</xdr:row>
      <xdr:rowOff>170180</xdr:rowOff>
    </xdr:to>
    <xdr:cxnSp macro="">
      <xdr:nvCxnSpPr>
        <xdr:cNvPr id="70" name="直線コネクタ 69"/>
        <xdr:cNvCxnSpPr/>
      </xdr:nvCxnSpPr>
      <xdr:spPr>
        <a:xfrm>
          <a:off x="1130300" y="645744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51562</xdr:rowOff>
    </xdr:from>
    <xdr:to>
      <xdr:col>24</xdr:col>
      <xdr:colOff>114300</xdr:colOff>
      <xdr:row>38</xdr:row>
      <xdr:rowOff>153162</xdr:rowOff>
    </xdr:to>
    <xdr:sp macro="" textlink="">
      <xdr:nvSpPr>
        <xdr:cNvPr id="80" name="楕円 79"/>
        <xdr:cNvSpPr/>
      </xdr:nvSpPr>
      <xdr:spPr>
        <a:xfrm>
          <a:off x="45847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469744" cy="259045"/>
    <xdr:sp macro="" textlink="">
      <xdr:nvSpPr>
        <xdr:cNvPr id="81" name="議会費該当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140716</xdr:rowOff>
    </xdr:from>
    <xdr:to>
      <xdr:col>20</xdr:col>
      <xdr:colOff>38100</xdr:colOff>
      <xdr:row>38</xdr:row>
      <xdr:rowOff>70865</xdr:rowOff>
    </xdr:to>
    <xdr:sp macro="" textlink="">
      <xdr:nvSpPr>
        <xdr:cNvPr id="82" name="楕円 81"/>
        <xdr:cNvSpPr/>
      </xdr:nvSpPr>
      <xdr:spPr>
        <a:xfrm>
          <a:off x="3746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61993</xdr:rowOff>
    </xdr:from>
    <xdr:ext cx="469744" cy="259045"/>
    <xdr:sp macro="" textlink="">
      <xdr:nvSpPr>
        <xdr:cNvPr id="83" name="テキスト ボックス 82"/>
        <xdr:cNvSpPr txBox="1"/>
      </xdr:nvSpPr>
      <xdr:spPr>
        <a:xfrm>
          <a:off x="3562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125476</xdr:rowOff>
    </xdr:from>
    <xdr:to>
      <xdr:col>15</xdr:col>
      <xdr:colOff>101600</xdr:colOff>
      <xdr:row>38</xdr:row>
      <xdr:rowOff>55626</xdr:rowOff>
    </xdr:to>
    <xdr:sp macro="" textlink="">
      <xdr:nvSpPr>
        <xdr:cNvPr id="84" name="楕円 83"/>
        <xdr:cNvSpPr/>
      </xdr:nvSpPr>
      <xdr:spPr>
        <a:xfrm>
          <a:off x="2857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46753</xdr:rowOff>
    </xdr:from>
    <xdr:ext cx="469744" cy="259045"/>
    <xdr:sp macro="" textlink="">
      <xdr:nvSpPr>
        <xdr:cNvPr id="85" name="テキスト ボックス 84"/>
        <xdr:cNvSpPr txBox="1"/>
      </xdr:nvSpPr>
      <xdr:spPr>
        <a:xfrm>
          <a:off x="2673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119380</xdr:rowOff>
    </xdr:from>
    <xdr:to>
      <xdr:col>10</xdr:col>
      <xdr:colOff>165100</xdr:colOff>
      <xdr:row>38</xdr:row>
      <xdr:rowOff>49530</xdr:rowOff>
    </xdr:to>
    <xdr:sp macro="" textlink="">
      <xdr:nvSpPr>
        <xdr:cNvPr id="86" name="楕円 85"/>
        <xdr:cNvSpPr/>
      </xdr:nvSpPr>
      <xdr:spPr>
        <a:xfrm>
          <a:off x="1968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40657</xdr:rowOff>
    </xdr:from>
    <xdr:ext cx="469744" cy="259045"/>
    <xdr:sp macro="" textlink="">
      <xdr:nvSpPr>
        <xdr:cNvPr id="87" name="テキスト ボックス 86"/>
        <xdr:cNvSpPr txBox="1"/>
      </xdr:nvSpPr>
      <xdr:spPr>
        <a:xfrm>
          <a:off x="1784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62992</xdr:rowOff>
    </xdr:from>
    <xdr:to>
      <xdr:col>6</xdr:col>
      <xdr:colOff>38100</xdr:colOff>
      <xdr:row>37</xdr:row>
      <xdr:rowOff>164592</xdr:rowOff>
    </xdr:to>
    <xdr:sp macro="" textlink="">
      <xdr:nvSpPr>
        <xdr:cNvPr id="88" name="楕円 87"/>
        <xdr:cNvSpPr/>
      </xdr:nvSpPr>
      <xdr:spPr>
        <a:xfrm>
          <a:off x="1079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155719</xdr:rowOff>
    </xdr:from>
    <xdr:ext cx="469744" cy="259045"/>
    <xdr:sp macro="" textlink="">
      <xdr:nvSpPr>
        <xdr:cNvPr id="89" name="テキスト ボックス 88"/>
        <xdr:cNvSpPr txBox="1"/>
      </xdr:nvSpPr>
      <xdr:spPr>
        <a:xfrm>
          <a:off x="895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157877</xdr:rowOff>
    </xdr:from>
    <xdr:to>
      <xdr:col>24</xdr:col>
      <xdr:colOff>63500</xdr:colOff>
      <xdr:row>58</xdr:row>
      <xdr:rowOff>157913</xdr:rowOff>
    </xdr:to>
    <xdr:cxnSp macro="">
      <xdr:nvCxnSpPr>
        <xdr:cNvPr id="120" name="直線コネクタ 119"/>
        <xdr:cNvCxnSpPr/>
      </xdr:nvCxnSpPr>
      <xdr:spPr>
        <a:xfrm>
          <a:off x="3797300" y="10101977"/>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157877</xdr:rowOff>
    </xdr:from>
    <xdr:to>
      <xdr:col>19</xdr:col>
      <xdr:colOff>177800</xdr:colOff>
      <xdr:row>58</xdr:row>
      <xdr:rowOff>170587</xdr:rowOff>
    </xdr:to>
    <xdr:cxnSp macro="">
      <xdr:nvCxnSpPr>
        <xdr:cNvPr id="123" name="直線コネクタ 122"/>
        <xdr:cNvCxnSpPr/>
      </xdr:nvCxnSpPr>
      <xdr:spPr>
        <a:xfrm flipV="1">
          <a:off x="2908300" y="10101977"/>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144341</xdr:rowOff>
    </xdr:from>
    <xdr:to>
      <xdr:col>15</xdr:col>
      <xdr:colOff>50800</xdr:colOff>
      <xdr:row>58</xdr:row>
      <xdr:rowOff>170587</xdr:rowOff>
    </xdr:to>
    <xdr:cxnSp macro="">
      <xdr:nvCxnSpPr>
        <xdr:cNvPr id="126" name="直線コネクタ 125"/>
        <xdr:cNvCxnSpPr/>
      </xdr:nvCxnSpPr>
      <xdr:spPr>
        <a:xfrm>
          <a:off x="2019300" y="10088441"/>
          <a:ext cx="889000" cy="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144341</xdr:rowOff>
    </xdr:from>
    <xdr:to>
      <xdr:col>10</xdr:col>
      <xdr:colOff>114300</xdr:colOff>
      <xdr:row>58</xdr:row>
      <xdr:rowOff>145663</xdr:rowOff>
    </xdr:to>
    <xdr:cxnSp macro="">
      <xdr:nvCxnSpPr>
        <xdr:cNvPr id="129" name="直線コネクタ 128"/>
        <xdr:cNvCxnSpPr/>
      </xdr:nvCxnSpPr>
      <xdr:spPr>
        <a:xfrm flipV="1">
          <a:off x="1130300" y="10088441"/>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107113</xdr:rowOff>
    </xdr:from>
    <xdr:to>
      <xdr:col>24</xdr:col>
      <xdr:colOff>114300</xdr:colOff>
      <xdr:row>59</xdr:row>
      <xdr:rowOff>37263</xdr:rowOff>
    </xdr:to>
    <xdr:sp macro="" textlink="">
      <xdr:nvSpPr>
        <xdr:cNvPr id="139" name="楕円 138"/>
        <xdr:cNvSpPr/>
      </xdr:nvSpPr>
      <xdr:spPr>
        <a:xfrm>
          <a:off x="4584700" y="100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107077</xdr:rowOff>
    </xdr:from>
    <xdr:to>
      <xdr:col>20</xdr:col>
      <xdr:colOff>38100</xdr:colOff>
      <xdr:row>59</xdr:row>
      <xdr:rowOff>37227</xdr:rowOff>
    </xdr:to>
    <xdr:sp macro="" textlink="">
      <xdr:nvSpPr>
        <xdr:cNvPr id="141" name="楕円 140"/>
        <xdr:cNvSpPr/>
      </xdr:nvSpPr>
      <xdr:spPr>
        <a:xfrm>
          <a:off x="3746500" y="100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28354</xdr:rowOff>
    </xdr:from>
    <xdr:ext cx="534377" cy="259045"/>
    <xdr:sp macro="" textlink="">
      <xdr:nvSpPr>
        <xdr:cNvPr id="142" name="テキスト ボックス 141"/>
        <xdr:cNvSpPr txBox="1"/>
      </xdr:nvSpPr>
      <xdr:spPr>
        <a:xfrm>
          <a:off x="3530111" y="101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119787</xdr:rowOff>
    </xdr:from>
    <xdr:to>
      <xdr:col>15</xdr:col>
      <xdr:colOff>101600</xdr:colOff>
      <xdr:row>59</xdr:row>
      <xdr:rowOff>49937</xdr:rowOff>
    </xdr:to>
    <xdr:sp macro="" textlink="">
      <xdr:nvSpPr>
        <xdr:cNvPr id="143" name="楕円 142"/>
        <xdr:cNvSpPr/>
      </xdr:nvSpPr>
      <xdr:spPr>
        <a:xfrm>
          <a:off x="2857500" y="100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41064</xdr:rowOff>
    </xdr:from>
    <xdr:ext cx="534377" cy="259045"/>
    <xdr:sp macro="" textlink="">
      <xdr:nvSpPr>
        <xdr:cNvPr id="144" name="テキスト ボックス 143"/>
        <xdr:cNvSpPr txBox="1"/>
      </xdr:nvSpPr>
      <xdr:spPr>
        <a:xfrm>
          <a:off x="2641111" y="1015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93541</xdr:rowOff>
    </xdr:from>
    <xdr:to>
      <xdr:col>10</xdr:col>
      <xdr:colOff>165100</xdr:colOff>
      <xdr:row>59</xdr:row>
      <xdr:rowOff>23691</xdr:rowOff>
    </xdr:to>
    <xdr:sp macro="" textlink="">
      <xdr:nvSpPr>
        <xdr:cNvPr id="145" name="楕円 144"/>
        <xdr:cNvSpPr/>
      </xdr:nvSpPr>
      <xdr:spPr>
        <a:xfrm>
          <a:off x="1968500" y="100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14818</xdr:rowOff>
    </xdr:from>
    <xdr:ext cx="534377" cy="259045"/>
    <xdr:sp macro="" textlink="">
      <xdr:nvSpPr>
        <xdr:cNvPr id="146" name="テキスト ボックス 145"/>
        <xdr:cNvSpPr txBox="1"/>
      </xdr:nvSpPr>
      <xdr:spPr>
        <a:xfrm>
          <a:off x="1752111" y="101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94863</xdr:rowOff>
    </xdr:from>
    <xdr:to>
      <xdr:col>6</xdr:col>
      <xdr:colOff>38100</xdr:colOff>
      <xdr:row>59</xdr:row>
      <xdr:rowOff>25013</xdr:rowOff>
    </xdr:to>
    <xdr:sp macro="" textlink="">
      <xdr:nvSpPr>
        <xdr:cNvPr id="147" name="楕円 146"/>
        <xdr:cNvSpPr/>
      </xdr:nvSpPr>
      <xdr:spPr>
        <a:xfrm>
          <a:off x="1079500" y="100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16140</xdr:rowOff>
    </xdr:from>
    <xdr:ext cx="534377" cy="259045"/>
    <xdr:sp macro="" textlink="">
      <xdr:nvSpPr>
        <xdr:cNvPr id="148" name="テキスト ボックス 147"/>
        <xdr:cNvSpPr txBox="1"/>
      </xdr:nvSpPr>
      <xdr:spPr>
        <a:xfrm>
          <a:off x="863111" y="101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96152</xdr:rowOff>
    </xdr:from>
    <xdr:to>
      <xdr:col>24</xdr:col>
      <xdr:colOff>63500</xdr:colOff>
      <xdr:row>78</xdr:row>
      <xdr:rowOff>155194</xdr:rowOff>
    </xdr:to>
    <xdr:cxnSp macro="">
      <xdr:nvCxnSpPr>
        <xdr:cNvPr id="178" name="直線コネクタ 177"/>
        <xdr:cNvCxnSpPr/>
      </xdr:nvCxnSpPr>
      <xdr:spPr>
        <a:xfrm flipV="1">
          <a:off x="3797300" y="13469252"/>
          <a:ext cx="8382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137694</xdr:rowOff>
    </xdr:from>
    <xdr:to>
      <xdr:col>19</xdr:col>
      <xdr:colOff>177800</xdr:colOff>
      <xdr:row>78</xdr:row>
      <xdr:rowOff>155194</xdr:rowOff>
    </xdr:to>
    <xdr:cxnSp macro="">
      <xdr:nvCxnSpPr>
        <xdr:cNvPr id="181" name="直線コネクタ 180"/>
        <xdr:cNvCxnSpPr/>
      </xdr:nvCxnSpPr>
      <xdr:spPr>
        <a:xfrm>
          <a:off x="2908300" y="1351079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137694</xdr:rowOff>
    </xdr:from>
    <xdr:to>
      <xdr:col>15</xdr:col>
      <xdr:colOff>50800</xdr:colOff>
      <xdr:row>79</xdr:row>
      <xdr:rowOff>25946</xdr:rowOff>
    </xdr:to>
    <xdr:cxnSp macro="">
      <xdr:nvCxnSpPr>
        <xdr:cNvPr id="184" name="直線コネクタ 183"/>
        <xdr:cNvCxnSpPr/>
      </xdr:nvCxnSpPr>
      <xdr:spPr>
        <a:xfrm flipV="1">
          <a:off x="2019300" y="13510794"/>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25946</xdr:rowOff>
    </xdr:from>
    <xdr:to>
      <xdr:col>10</xdr:col>
      <xdr:colOff>114300</xdr:colOff>
      <xdr:row>79</xdr:row>
      <xdr:rowOff>73698</xdr:rowOff>
    </xdr:to>
    <xdr:cxnSp macro="">
      <xdr:nvCxnSpPr>
        <xdr:cNvPr id="187" name="直線コネクタ 186"/>
        <xdr:cNvCxnSpPr/>
      </xdr:nvCxnSpPr>
      <xdr:spPr>
        <a:xfrm flipV="1">
          <a:off x="1130300" y="13570496"/>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45352</xdr:rowOff>
    </xdr:from>
    <xdr:to>
      <xdr:col>24</xdr:col>
      <xdr:colOff>114300</xdr:colOff>
      <xdr:row>78</xdr:row>
      <xdr:rowOff>146952</xdr:rowOff>
    </xdr:to>
    <xdr:sp macro="" textlink="">
      <xdr:nvSpPr>
        <xdr:cNvPr id="197" name="楕円 196"/>
        <xdr:cNvSpPr/>
      </xdr:nvSpPr>
      <xdr:spPr>
        <a:xfrm>
          <a:off x="4584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23779</xdr:rowOff>
    </xdr:from>
    <xdr:ext cx="599010" cy="259045"/>
    <xdr:sp macro="" textlink="">
      <xdr:nvSpPr>
        <xdr:cNvPr id="198" name="民生費該当値テキスト"/>
        <xdr:cNvSpPr txBox="1"/>
      </xdr:nvSpPr>
      <xdr:spPr>
        <a:xfrm>
          <a:off x="4686300" y="1339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104394</xdr:rowOff>
    </xdr:from>
    <xdr:to>
      <xdr:col>20</xdr:col>
      <xdr:colOff>38100</xdr:colOff>
      <xdr:row>79</xdr:row>
      <xdr:rowOff>34544</xdr:rowOff>
    </xdr:to>
    <xdr:sp macro="" textlink="">
      <xdr:nvSpPr>
        <xdr:cNvPr id="199" name="楕円 198"/>
        <xdr:cNvSpPr/>
      </xdr:nvSpPr>
      <xdr:spPr>
        <a:xfrm>
          <a:off x="3746500" y="134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25671</xdr:rowOff>
    </xdr:from>
    <xdr:ext cx="599010" cy="259045"/>
    <xdr:sp macro="" textlink="">
      <xdr:nvSpPr>
        <xdr:cNvPr id="200" name="テキスト ボックス 199"/>
        <xdr:cNvSpPr txBox="1"/>
      </xdr:nvSpPr>
      <xdr:spPr>
        <a:xfrm>
          <a:off x="3497795" y="1357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86894</xdr:rowOff>
    </xdr:from>
    <xdr:to>
      <xdr:col>15</xdr:col>
      <xdr:colOff>101600</xdr:colOff>
      <xdr:row>79</xdr:row>
      <xdr:rowOff>17044</xdr:rowOff>
    </xdr:to>
    <xdr:sp macro="" textlink="">
      <xdr:nvSpPr>
        <xdr:cNvPr id="201" name="楕円 200"/>
        <xdr:cNvSpPr/>
      </xdr:nvSpPr>
      <xdr:spPr>
        <a:xfrm>
          <a:off x="2857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8171</xdr:rowOff>
    </xdr:from>
    <xdr:ext cx="599010" cy="259045"/>
    <xdr:sp macro="" textlink="">
      <xdr:nvSpPr>
        <xdr:cNvPr id="202" name="テキスト ボックス 201"/>
        <xdr:cNvSpPr txBox="1"/>
      </xdr:nvSpPr>
      <xdr:spPr>
        <a:xfrm>
          <a:off x="2608795" y="13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146596</xdr:rowOff>
    </xdr:from>
    <xdr:to>
      <xdr:col>10</xdr:col>
      <xdr:colOff>165100</xdr:colOff>
      <xdr:row>79</xdr:row>
      <xdr:rowOff>76746</xdr:rowOff>
    </xdr:to>
    <xdr:sp macro="" textlink="">
      <xdr:nvSpPr>
        <xdr:cNvPr id="203" name="楕円 202"/>
        <xdr:cNvSpPr/>
      </xdr:nvSpPr>
      <xdr:spPr>
        <a:xfrm>
          <a:off x="1968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67873</xdr:rowOff>
    </xdr:from>
    <xdr:ext cx="599010" cy="259045"/>
    <xdr:sp macro="" textlink="">
      <xdr:nvSpPr>
        <xdr:cNvPr id="204" name="テキスト ボックス 203"/>
        <xdr:cNvSpPr txBox="1"/>
      </xdr:nvSpPr>
      <xdr:spPr>
        <a:xfrm>
          <a:off x="1719795" y="1361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22898</xdr:rowOff>
    </xdr:from>
    <xdr:to>
      <xdr:col>6</xdr:col>
      <xdr:colOff>38100</xdr:colOff>
      <xdr:row>79</xdr:row>
      <xdr:rowOff>124498</xdr:rowOff>
    </xdr:to>
    <xdr:sp macro="" textlink="">
      <xdr:nvSpPr>
        <xdr:cNvPr id="205" name="楕円 204"/>
        <xdr:cNvSpPr/>
      </xdr:nvSpPr>
      <xdr:spPr>
        <a:xfrm>
          <a:off x="1079500" y="135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115625</xdr:rowOff>
    </xdr:from>
    <xdr:ext cx="599010" cy="259045"/>
    <xdr:sp macro="" textlink="">
      <xdr:nvSpPr>
        <xdr:cNvPr id="206" name="テキスト ボックス 205"/>
        <xdr:cNvSpPr txBox="1"/>
      </xdr:nvSpPr>
      <xdr:spPr>
        <a:xfrm>
          <a:off x="830795" y="13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26935</xdr:rowOff>
    </xdr:from>
    <xdr:to>
      <xdr:col>24</xdr:col>
      <xdr:colOff>63500</xdr:colOff>
      <xdr:row>96</xdr:row>
      <xdr:rowOff>39247</xdr:rowOff>
    </xdr:to>
    <xdr:cxnSp macro="">
      <xdr:nvCxnSpPr>
        <xdr:cNvPr id="238" name="直線コネクタ 237"/>
        <xdr:cNvCxnSpPr/>
      </xdr:nvCxnSpPr>
      <xdr:spPr>
        <a:xfrm flipV="1">
          <a:off x="3797300" y="16486135"/>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xdr:rowOff>
    </xdr:from>
    <xdr:to>
      <xdr:col>19</xdr:col>
      <xdr:colOff>177800</xdr:colOff>
      <xdr:row>96</xdr:row>
      <xdr:rowOff>39247</xdr:rowOff>
    </xdr:to>
    <xdr:cxnSp macro="">
      <xdr:nvCxnSpPr>
        <xdr:cNvPr id="241" name="直線コネクタ 240"/>
        <xdr:cNvCxnSpPr/>
      </xdr:nvCxnSpPr>
      <xdr:spPr>
        <a:xfrm>
          <a:off x="2908300" y="16460727"/>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99892</xdr:rowOff>
    </xdr:from>
    <xdr:to>
      <xdr:col>15</xdr:col>
      <xdr:colOff>50800</xdr:colOff>
      <xdr:row>96</xdr:row>
      <xdr:rowOff>1527</xdr:rowOff>
    </xdr:to>
    <xdr:cxnSp macro="">
      <xdr:nvCxnSpPr>
        <xdr:cNvPr id="244" name="直線コネクタ 243"/>
        <xdr:cNvCxnSpPr/>
      </xdr:nvCxnSpPr>
      <xdr:spPr>
        <a:xfrm>
          <a:off x="2019300" y="16387642"/>
          <a:ext cx="889000" cy="7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81668</xdr:rowOff>
    </xdr:from>
    <xdr:to>
      <xdr:col>10</xdr:col>
      <xdr:colOff>114300</xdr:colOff>
      <xdr:row>95</xdr:row>
      <xdr:rowOff>99892</xdr:rowOff>
    </xdr:to>
    <xdr:cxnSp macro="">
      <xdr:nvCxnSpPr>
        <xdr:cNvPr id="247" name="直線コネクタ 246"/>
        <xdr:cNvCxnSpPr/>
      </xdr:nvCxnSpPr>
      <xdr:spPr>
        <a:xfrm>
          <a:off x="1130300" y="16369418"/>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147585</xdr:rowOff>
    </xdr:from>
    <xdr:to>
      <xdr:col>24</xdr:col>
      <xdr:colOff>114300</xdr:colOff>
      <xdr:row>96</xdr:row>
      <xdr:rowOff>77735</xdr:rowOff>
    </xdr:to>
    <xdr:sp macro="" textlink="">
      <xdr:nvSpPr>
        <xdr:cNvPr id="257" name="楕円 256"/>
        <xdr:cNvSpPr/>
      </xdr:nvSpPr>
      <xdr:spPr>
        <a:xfrm>
          <a:off x="4584700" y="164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126012</xdr:rowOff>
    </xdr:from>
    <xdr:ext cx="534377" cy="259045"/>
    <xdr:sp macro="" textlink="">
      <xdr:nvSpPr>
        <xdr:cNvPr id="258" name="衛生費該当値テキスト"/>
        <xdr:cNvSpPr txBox="1"/>
      </xdr:nvSpPr>
      <xdr:spPr>
        <a:xfrm>
          <a:off x="4686300" y="164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159897</xdr:rowOff>
    </xdr:from>
    <xdr:to>
      <xdr:col>20</xdr:col>
      <xdr:colOff>38100</xdr:colOff>
      <xdr:row>96</xdr:row>
      <xdr:rowOff>90047</xdr:rowOff>
    </xdr:to>
    <xdr:sp macro="" textlink="">
      <xdr:nvSpPr>
        <xdr:cNvPr id="259" name="楕円 258"/>
        <xdr:cNvSpPr/>
      </xdr:nvSpPr>
      <xdr:spPr>
        <a:xfrm>
          <a:off x="3746500" y="164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81174</xdr:rowOff>
    </xdr:from>
    <xdr:ext cx="534377" cy="259045"/>
    <xdr:sp macro="" textlink="">
      <xdr:nvSpPr>
        <xdr:cNvPr id="260" name="テキスト ボックス 259"/>
        <xdr:cNvSpPr txBox="1"/>
      </xdr:nvSpPr>
      <xdr:spPr>
        <a:xfrm>
          <a:off x="3530111" y="165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122177</xdr:rowOff>
    </xdr:from>
    <xdr:to>
      <xdr:col>15</xdr:col>
      <xdr:colOff>101600</xdr:colOff>
      <xdr:row>96</xdr:row>
      <xdr:rowOff>52327</xdr:rowOff>
    </xdr:to>
    <xdr:sp macro="" textlink="">
      <xdr:nvSpPr>
        <xdr:cNvPr id="261" name="楕円 260"/>
        <xdr:cNvSpPr/>
      </xdr:nvSpPr>
      <xdr:spPr>
        <a:xfrm>
          <a:off x="2857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43454</xdr:rowOff>
    </xdr:from>
    <xdr:ext cx="534377" cy="259045"/>
    <xdr:sp macro="" textlink="">
      <xdr:nvSpPr>
        <xdr:cNvPr id="262" name="テキスト ボックス 261"/>
        <xdr:cNvSpPr txBox="1"/>
      </xdr:nvSpPr>
      <xdr:spPr>
        <a:xfrm>
          <a:off x="2641111" y="1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49092</xdr:rowOff>
    </xdr:from>
    <xdr:to>
      <xdr:col>10</xdr:col>
      <xdr:colOff>165100</xdr:colOff>
      <xdr:row>95</xdr:row>
      <xdr:rowOff>150692</xdr:rowOff>
    </xdr:to>
    <xdr:sp macro="" textlink="">
      <xdr:nvSpPr>
        <xdr:cNvPr id="263" name="楕円 262"/>
        <xdr:cNvSpPr/>
      </xdr:nvSpPr>
      <xdr:spPr>
        <a:xfrm>
          <a:off x="1968500" y="16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141819</xdr:rowOff>
    </xdr:from>
    <xdr:ext cx="534377" cy="259045"/>
    <xdr:sp macro="" textlink="">
      <xdr:nvSpPr>
        <xdr:cNvPr id="264" name="テキスト ボックス 263"/>
        <xdr:cNvSpPr txBox="1"/>
      </xdr:nvSpPr>
      <xdr:spPr>
        <a:xfrm>
          <a:off x="1752111" y="16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30868</xdr:rowOff>
    </xdr:from>
    <xdr:to>
      <xdr:col>6</xdr:col>
      <xdr:colOff>38100</xdr:colOff>
      <xdr:row>95</xdr:row>
      <xdr:rowOff>132468</xdr:rowOff>
    </xdr:to>
    <xdr:sp macro="" textlink="">
      <xdr:nvSpPr>
        <xdr:cNvPr id="265" name="楕円 264"/>
        <xdr:cNvSpPr/>
      </xdr:nvSpPr>
      <xdr:spPr>
        <a:xfrm>
          <a:off x="1079500" y="163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123595</xdr:rowOff>
    </xdr:from>
    <xdr:ext cx="534377" cy="259045"/>
    <xdr:sp macro="" textlink="">
      <xdr:nvSpPr>
        <xdr:cNvPr id="266" name="テキスト ボックス 265"/>
        <xdr:cNvSpPr txBox="1"/>
      </xdr:nvSpPr>
      <xdr:spPr>
        <a:xfrm>
          <a:off x="863111" y="164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61061</xdr:rowOff>
    </xdr:from>
    <xdr:to>
      <xdr:col>55</xdr:col>
      <xdr:colOff>0</xdr:colOff>
      <xdr:row>38</xdr:row>
      <xdr:rowOff>61976</xdr:rowOff>
    </xdr:to>
    <xdr:cxnSp macro="">
      <xdr:nvCxnSpPr>
        <xdr:cNvPr id="293" name="直線コネクタ 292"/>
        <xdr:cNvCxnSpPr/>
      </xdr:nvCxnSpPr>
      <xdr:spPr>
        <a:xfrm>
          <a:off x="9639300" y="65761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58318</xdr:rowOff>
    </xdr:from>
    <xdr:to>
      <xdr:col>50</xdr:col>
      <xdr:colOff>114300</xdr:colOff>
      <xdr:row>38</xdr:row>
      <xdr:rowOff>61061</xdr:rowOff>
    </xdr:to>
    <xdr:cxnSp macro="">
      <xdr:nvCxnSpPr>
        <xdr:cNvPr id="296" name="直線コネクタ 295"/>
        <xdr:cNvCxnSpPr/>
      </xdr:nvCxnSpPr>
      <xdr:spPr>
        <a:xfrm>
          <a:off x="8750300" y="65734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60604</xdr:rowOff>
    </xdr:to>
    <xdr:cxnSp macro="">
      <xdr:nvCxnSpPr>
        <xdr:cNvPr id="299" name="直線コネクタ 298"/>
        <xdr:cNvCxnSpPr/>
      </xdr:nvCxnSpPr>
      <xdr:spPr>
        <a:xfrm flipV="1">
          <a:off x="7861300" y="65734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60604</xdr:rowOff>
    </xdr:from>
    <xdr:to>
      <xdr:col>41</xdr:col>
      <xdr:colOff>50800</xdr:colOff>
      <xdr:row>38</xdr:row>
      <xdr:rowOff>61061</xdr:rowOff>
    </xdr:to>
    <xdr:cxnSp macro="">
      <xdr:nvCxnSpPr>
        <xdr:cNvPr id="302" name="直線コネクタ 301"/>
        <xdr:cNvCxnSpPr/>
      </xdr:nvCxnSpPr>
      <xdr:spPr>
        <a:xfrm flipV="1">
          <a:off x="6972300" y="6575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312" name="楕円 311"/>
        <xdr:cNvSpPr/>
      </xdr:nvSpPr>
      <xdr:spPr>
        <a:xfrm>
          <a:off x="104267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97553</xdr:rowOff>
    </xdr:from>
    <xdr:ext cx="378565" cy="259045"/>
    <xdr:sp macro="" textlink="">
      <xdr:nvSpPr>
        <xdr:cNvPr id="313" name="労働費該当値テキスト"/>
        <xdr:cNvSpPr txBox="1"/>
      </xdr:nvSpPr>
      <xdr:spPr>
        <a:xfrm>
          <a:off x="10528300" y="64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10261</xdr:rowOff>
    </xdr:from>
    <xdr:to>
      <xdr:col>50</xdr:col>
      <xdr:colOff>165100</xdr:colOff>
      <xdr:row>38</xdr:row>
      <xdr:rowOff>111861</xdr:rowOff>
    </xdr:to>
    <xdr:sp macro="" textlink="">
      <xdr:nvSpPr>
        <xdr:cNvPr id="314" name="楕円 313"/>
        <xdr:cNvSpPr/>
      </xdr:nvSpPr>
      <xdr:spPr>
        <a:xfrm>
          <a:off x="9588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102988</xdr:rowOff>
    </xdr:from>
    <xdr:ext cx="378565" cy="259045"/>
    <xdr:sp macro="" textlink="">
      <xdr:nvSpPr>
        <xdr:cNvPr id="315" name="テキスト ボックス 314"/>
        <xdr:cNvSpPr txBox="1"/>
      </xdr:nvSpPr>
      <xdr:spPr>
        <a:xfrm>
          <a:off x="9450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xdr:rowOff>
    </xdr:from>
    <xdr:to>
      <xdr:col>46</xdr:col>
      <xdr:colOff>38100</xdr:colOff>
      <xdr:row>38</xdr:row>
      <xdr:rowOff>109118</xdr:rowOff>
    </xdr:to>
    <xdr:sp macro="" textlink="">
      <xdr:nvSpPr>
        <xdr:cNvPr id="316" name="楕円 315"/>
        <xdr:cNvSpPr/>
      </xdr:nvSpPr>
      <xdr:spPr>
        <a:xfrm>
          <a:off x="8699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100245</xdr:rowOff>
    </xdr:from>
    <xdr:ext cx="378565" cy="259045"/>
    <xdr:sp macro="" textlink="">
      <xdr:nvSpPr>
        <xdr:cNvPr id="317" name="テキスト ボックス 316"/>
        <xdr:cNvSpPr txBox="1"/>
      </xdr:nvSpPr>
      <xdr:spPr>
        <a:xfrm>
          <a:off x="8561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9804</xdr:rowOff>
    </xdr:from>
    <xdr:to>
      <xdr:col>41</xdr:col>
      <xdr:colOff>101600</xdr:colOff>
      <xdr:row>38</xdr:row>
      <xdr:rowOff>111404</xdr:rowOff>
    </xdr:to>
    <xdr:sp macro="" textlink="">
      <xdr:nvSpPr>
        <xdr:cNvPr id="318" name="楕円 317"/>
        <xdr:cNvSpPr/>
      </xdr:nvSpPr>
      <xdr:spPr>
        <a:xfrm>
          <a:off x="7810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102531</xdr:rowOff>
    </xdr:from>
    <xdr:ext cx="378565" cy="259045"/>
    <xdr:sp macro="" textlink="">
      <xdr:nvSpPr>
        <xdr:cNvPr id="319" name="テキスト ボックス 318"/>
        <xdr:cNvSpPr txBox="1"/>
      </xdr:nvSpPr>
      <xdr:spPr>
        <a:xfrm>
          <a:off x="7672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xdr:rowOff>
    </xdr:from>
    <xdr:to>
      <xdr:col>36</xdr:col>
      <xdr:colOff>165100</xdr:colOff>
      <xdr:row>38</xdr:row>
      <xdr:rowOff>111861</xdr:rowOff>
    </xdr:to>
    <xdr:sp macro="" textlink="">
      <xdr:nvSpPr>
        <xdr:cNvPr id="320" name="楕円 319"/>
        <xdr:cNvSpPr/>
      </xdr:nvSpPr>
      <xdr:spPr>
        <a:xfrm>
          <a:off x="6921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102988</xdr:rowOff>
    </xdr:from>
    <xdr:ext cx="378565" cy="259045"/>
    <xdr:sp macro="" textlink="">
      <xdr:nvSpPr>
        <xdr:cNvPr id="321" name="テキスト ボックス 320"/>
        <xdr:cNvSpPr txBox="1"/>
      </xdr:nvSpPr>
      <xdr:spPr>
        <a:xfrm>
          <a:off x="6783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31664</xdr:rowOff>
    </xdr:from>
    <xdr:to>
      <xdr:col>55</xdr:col>
      <xdr:colOff>0</xdr:colOff>
      <xdr:row>58</xdr:row>
      <xdr:rowOff>33172</xdr:rowOff>
    </xdr:to>
    <xdr:cxnSp macro="">
      <xdr:nvCxnSpPr>
        <xdr:cNvPr id="348" name="直線コネクタ 347"/>
        <xdr:cNvCxnSpPr/>
      </xdr:nvCxnSpPr>
      <xdr:spPr>
        <a:xfrm>
          <a:off x="9639300" y="997576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27869</xdr:rowOff>
    </xdr:from>
    <xdr:to>
      <xdr:col>50</xdr:col>
      <xdr:colOff>114300</xdr:colOff>
      <xdr:row>58</xdr:row>
      <xdr:rowOff>31664</xdr:rowOff>
    </xdr:to>
    <xdr:cxnSp macro="">
      <xdr:nvCxnSpPr>
        <xdr:cNvPr id="351" name="直線コネクタ 350"/>
        <xdr:cNvCxnSpPr/>
      </xdr:nvCxnSpPr>
      <xdr:spPr>
        <a:xfrm>
          <a:off x="8750300" y="997196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120041</xdr:rowOff>
    </xdr:from>
    <xdr:to>
      <xdr:col>45</xdr:col>
      <xdr:colOff>177800</xdr:colOff>
      <xdr:row>58</xdr:row>
      <xdr:rowOff>27869</xdr:rowOff>
    </xdr:to>
    <xdr:cxnSp macro="">
      <xdr:nvCxnSpPr>
        <xdr:cNvPr id="354" name="直線コネクタ 353"/>
        <xdr:cNvCxnSpPr/>
      </xdr:nvCxnSpPr>
      <xdr:spPr>
        <a:xfrm>
          <a:off x="7861300" y="9892691"/>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120041</xdr:rowOff>
    </xdr:from>
    <xdr:to>
      <xdr:col>41</xdr:col>
      <xdr:colOff>50800</xdr:colOff>
      <xdr:row>58</xdr:row>
      <xdr:rowOff>17765</xdr:rowOff>
    </xdr:to>
    <xdr:cxnSp macro="">
      <xdr:nvCxnSpPr>
        <xdr:cNvPr id="357" name="直線コネクタ 356"/>
        <xdr:cNvCxnSpPr/>
      </xdr:nvCxnSpPr>
      <xdr:spPr>
        <a:xfrm flipV="1">
          <a:off x="6972300" y="9892691"/>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153822</xdr:rowOff>
    </xdr:from>
    <xdr:to>
      <xdr:col>55</xdr:col>
      <xdr:colOff>50800</xdr:colOff>
      <xdr:row>58</xdr:row>
      <xdr:rowOff>83972</xdr:rowOff>
    </xdr:to>
    <xdr:sp macro="" textlink="">
      <xdr:nvSpPr>
        <xdr:cNvPr id="367" name="楕円 366"/>
        <xdr:cNvSpPr/>
      </xdr:nvSpPr>
      <xdr:spPr>
        <a:xfrm>
          <a:off x="10426700" y="9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68749</xdr:rowOff>
    </xdr:from>
    <xdr:ext cx="469744" cy="259045"/>
    <xdr:sp macro="" textlink="">
      <xdr:nvSpPr>
        <xdr:cNvPr id="368" name="農林水産業費該当値テキスト"/>
        <xdr:cNvSpPr txBox="1"/>
      </xdr:nvSpPr>
      <xdr:spPr>
        <a:xfrm>
          <a:off x="10528300" y="98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152314</xdr:rowOff>
    </xdr:from>
    <xdr:to>
      <xdr:col>50</xdr:col>
      <xdr:colOff>165100</xdr:colOff>
      <xdr:row>58</xdr:row>
      <xdr:rowOff>82464</xdr:rowOff>
    </xdr:to>
    <xdr:sp macro="" textlink="">
      <xdr:nvSpPr>
        <xdr:cNvPr id="369" name="楕円 368"/>
        <xdr:cNvSpPr/>
      </xdr:nvSpPr>
      <xdr:spPr>
        <a:xfrm>
          <a:off x="9588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73591</xdr:rowOff>
    </xdr:from>
    <xdr:ext cx="469744" cy="259045"/>
    <xdr:sp macro="" textlink="">
      <xdr:nvSpPr>
        <xdr:cNvPr id="370" name="テキスト ボックス 369"/>
        <xdr:cNvSpPr txBox="1"/>
      </xdr:nvSpPr>
      <xdr:spPr>
        <a:xfrm>
          <a:off x="9404428"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148519</xdr:rowOff>
    </xdr:from>
    <xdr:to>
      <xdr:col>46</xdr:col>
      <xdr:colOff>38100</xdr:colOff>
      <xdr:row>58</xdr:row>
      <xdr:rowOff>78669</xdr:rowOff>
    </xdr:to>
    <xdr:sp macro="" textlink="">
      <xdr:nvSpPr>
        <xdr:cNvPr id="371" name="楕円 370"/>
        <xdr:cNvSpPr/>
      </xdr:nvSpPr>
      <xdr:spPr>
        <a:xfrm>
          <a:off x="8699500" y="9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69796</xdr:rowOff>
    </xdr:from>
    <xdr:ext cx="469744" cy="259045"/>
    <xdr:sp macro="" textlink="">
      <xdr:nvSpPr>
        <xdr:cNvPr id="372" name="テキスト ボックス 371"/>
        <xdr:cNvSpPr txBox="1"/>
      </xdr:nvSpPr>
      <xdr:spPr>
        <a:xfrm>
          <a:off x="8515428" y="100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69241</xdr:rowOff>
    </xdr:from>
    <xdr:to>
      <xdr:col>41</xdr:col>
      <xdr:colOff>101600</xdr:colOff>
      <xdr:row>57</xdr:row>
      <xdr:rowOff>170841</xdr:rowOff>
    </xdr:to>
    <xdr:sp macro="" textlink="">
      <xdr:nvSpPr>
        <xdr:cNvPr id="373" name="楕円 372"/>
        <xdr:cNvSpPr/>
      </xdr:nvSpPr>
      <xdr:spPr>
        <a:xfrm>
          <a:off x="7810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15918</xdr:rowOff>
    </xdr:from>
    <xdr:ext cx="469744" cy="259045"/>
    <xdr:sp macro="" textlink="">
      <xdr:nvSpPr>
        <xdr:cNvPr id="374" name="テキスト ボックス 373"/>
        <xdr:cNvSpPr txBox="1"/>
      </xdr:nvSpPr>
      <xdr:spPr>
        <a:xfrm>
          <a:off x="7626428" y="96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138415</xdr:rowOff>
    </xdr:from>
    <xdr:to>
      <xdr:col>36</xdr:col>
      <xdr:colOff>165100</xdr:colOff>
      <xdr:row>58</xdr:row>
      <xdr:rowOff>68565</xdr:rowOff>
    </xdr:to>
    <xdr:sp macro="" textlink="">
      <xdr:nvSpPr>
        <xdr:cNvPr id="375" name="楕円 374"/>
        <xdr:cNvSpPr/>
      </xdr:nvSpPr>
      <xdr:spPr>
        <a:xfrm>
          <a:off x="6921500" y="99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59692</xdr:rowOff>
    </xdr:from>
    <xdr:ext cx="469744" cy="259045"/>
    <xdr:sp macro="" textlink="">
      <xdr:nvSpPr>
        <xdr:cNvPr id="376" name="テキスト ボックス 375"/>
        <xdr:cNvSpPr txBox="1"/>
      </xdr:nvSpPr>
      <xdr:spPr>
        <a:xfrm>
          <a:off x="6737428" y="100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165271</xdr:rowOff>
    </xdr:from>
    <xdr:to>
      <xdr:col>55</xdr:col>
      <xdr:colOff>0</xdr:colOff>
      <xdr:row>79</xdr:row>
      <xdr:rowOff>15146</xdr:rowOff>
    </xdr:to>
    <xdr:cxnSp macro="">
      <xdr:nvCxnSpPr>
        <xdr:cNvPr id="407" name="直線コネクタ 406"/>
        <xdr:cNvCxnSpPr/>
      </xdr:nvCxnSpPr>
      <xdr:spPr>
        <a:xfrm flipV="1">
          <a:off x="9639300" y="13538371"/>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13154</xdr:rowOff>
    </xdr:from>
    <xdr:to>
      <xdr:col>50</xdr:col>
      <xdr:colOff>114300</xdr:colOff>
      <xdr:row>79</xdr:row>
      <xdr:rowOff>15146</xdr:rowOff>
    </xdr:to>
    <xdr:cxnSp macro="">
      <xdr:nvCxnSpPr>
        <xdr:cNvPr id="410" name="直線コネクタ 409"/>
        <xdr:cNvCxnSpPr/>
      </xdr:nvCxnSpPr>
      <xdr:spPr>
        <a:xfrm>
          <a:off x="8750300" y="1355770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10705</xdr:rowOff>
    </xdr:from>
    <xdr:to>
      <xdr:col>45</xdr:col>
      <xdr:colOff>177800</xdr:colOff>
      <xdr:row>79</xdr:row>
      <xdr:rowOff>13154</xdr:rowOff>
    </xdr:to>
    <xdr:cxnSp macro="">
      <xdr:nvCxnSpPr>
        <xdr:cNvPr id="413" name="直線コネクタ 412"/>
        <xdr:cNvCxnSpPr/>
      </xdr:nvCxnSpPr>
      <xdr:spPr>
        <a:xfrm>
          <a:off x="7861300" y="1355525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79</xdr:row>
      <xdr:rowOff>10705</xdr:rowOff>
    </xdr:to>
    <xdr:cxnSp macro="">
      <xdr:nvCxnSpPr>
        <xdr:cNvPr id="416" name="直線コネクタ 415"/>
        <xdr:cNvCxnSpPr/>
      </xdr:nvCxnSpPr>
      <xdr:spPr>
        <a:xfrm>
          <a:off x="6972300" y="135128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114471</xdr:rowOff>
    </xdr:from>
    <xdr:to>
      <xdr:col>55</xdr:col>
      <xdr:colOff>50800</xdr:colOff>
      <xdr:row>79</xdr:row>
      <xdr:rowOff>44621</xdr:rowOff>
    </xdr:to>
    <xdr:sp macro="" textlink="">
      <xdr:nvSpPr>
        <xdr:cNvPr id="426" name="楕円 425"/>
        <xdr:cNvSpPr/>
      </xdr:nvSpPr>
      <xdr:spPr>
        <a:xfrm>
          <a:off x="10426700" y="13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29398</xdr:rowOff>
    </xdr:from>
    <xdr:ext cx="469744" cy="259045"/>
    <xdr:sp macro="" textlink="">
      <xdr:nvSpPr>
        <xdr:cNvPr id="427" name="商工費該当値テキスト"/>
        <xdr:cNvSpPr txBox="1"/>
      </xdr:nvSpPr>
      <xdr:spPr>
        <a:xfrm>
          <a:off x="10528300" y="1340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135796</xdr:rowOff>
    </xdr:from>
    <xdr:to>
      <xdr:col>50</xdr:col>
      <xdr:colOff>165100</xdr:colOff>
      <xdr:row>79</xdr:row>
      <xdr:rowOff>65946</xdr:rowOff>
    </xdr:to>
    <xdr:sp macro="" textlink="">
      <xdr:nvSpPr>
        <xdr:cNvPr id="428" name="楕円 427"/>
        <xdr:cNvSpPr/>
      </xdr:nvSpPr>
      <xdr:spPr>
        <a:xfrm>
          <a:off x="95885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57073</xdr:rowOff>
    </xdr:from>
    <xdr:ext cx="469744" cy="259045"/>
    <xdr:sp macro="" textlink="">
      <xdr:nvSpPr>
        <xdr:cNvPr id="429" name="テキスト ボックス 428"/>
        <xdr:cNvSpPr txBox="1"/>
      </xdr:nvSpPr>
      <xdr:spPr>
        <a:xfrm>
          <a:off x="9404428" y="136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133804</xdr:rowOff>
    </xdr:from>
    <xdr:to>
      <xdr:col>46</xdr:col>
      <xdr:colOff>38100</xdr:colOff>
      <xdr:row>79</xdr:row>
      <xdr:rowOff>63954</xdr:rowOff>
    </xdr:to>
    <xdr:sp macro="" textlink="">
      <xdr:nvSpPr>
        <xdr:cNvPr id="430" name="楕円 429"/>
        <xdr:cNvSpPr/>
      </xdr:nvSpPr>
      <xdr:spPr>
        <a:xfrm>
          <a:off x="8699500" y="135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55081</xdr:rowOff>
    </xdr:from>
    <xdr:ext cx="469744" cy="259045"/>
    <xdr:sp macro="" textlink="">
      <xdr:nvSpPr>
        <xdr:cNvPr id="431" name="テキスト ボックス 430"/>
        <xdr:cNvSpPr txBox="1"/>
      </xdr:nvSpPr>
      <xdr:spPr>
        <a:xfrm>
          <a:off x="8515428" y="1359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131355</xdr:rowOff>
    </xdr:from>
    <xdr:to>
      <xdr:col>41</xdr:col>
      <xdr:colOff>101600</xdr:colOff>
      <xdr:row>79</xdr:row>
      <xdr:rowOff>61505</xdr:rowOff>
    </xdr:to>
    <xdr:sp macro="" textlink="">
      <xdr:nvSpPr>
        <xdr:cNvPr id="432" name="楕円 431"/>
        <xdr:cNvSpPr/>
      </xdr:nvSpPr>
      <xdr:spPr>
        <a:xfrm>
          <a:off x="7810500" y="135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52632</xdr:rowOff>
    </xdr:from>
    <xdr:ext cx="469744" cy="259045"/>
    <xdr:sp macro="" textlink="">
      <xdr:nvSpPr>
        <xdr:cNvPr id="433" name="テキスト ボックス 432"/>
        <xdr:cNvSpPr txBox="1"/>
      </xdr:nvSpPr>
      <xdr:spPr>
        <a:xfrm>
          <a:off x="7626428" y="1359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10177</xdr:rowOff>
    </xdr:from>
    <xdr:ext cx="469744" cy="259045"/>
    <xdr:sp macro="" textlink="">
      <xdr:nvSpPr>
        <xdr:cNvPr id="435" name="テキスト ボックス 434"/>
        <xdr:cNvSpPr txBox="1"/>
      </xdr:nvSpPr>
      <xdr:spPr>
        <a:xfrm>
          <a:off x="6737428"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29809</xdr:rowOff>
    </xdr:from>
    <xdr:to>
      <xdr:col>55</xdr:col>
      <xdr:colOff>0</xdr:colOff>
      <xdr:row>98</xdr:row>
      <xdr:rowOff>40956</xdr:rowOff>
    </xdr:to>
    <xdr:cxnSp macro="">
      <xdr:nvCxnSpPr>
        <xdr:cNvPr id="466" name="直線コネクタ 465"/>
        <xdr:cNvCxnSpPr/>
      </xdr:nvCxnSpPr>
      <xdr:spPr>
        <a:xfrm>
          <a:off x="9639300" y="16831909"/>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21210</xdr:rowOff>
    </xdr:from>
    <xdr:to>
      <xdr:col>50</xdr:col>
      <xdr:colOff>114300</xdr:colOff>
      <xdr:row>98</xdr:row>
      <xdr:rowOff>29809</xdr:rowOff>
    </xdr:to>
    <xdr:cxnSp macro="">
      <xdr:nvCxnSpPr>
        <xdr:cNvPr id="469" name="直線コネクタ 468"/>
        <xdr:cNvCxnSpPr/>
      </xdr:nvCxnSpPr>
      <xdr:spPr>
        <a:xfrm>
          <a:off x="8750300" y="16823310"/>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14624</xdr:rowOff>
    </xdr:from>
    <xdr:to>
      <xdr:col>45</xdr:col>
      <xdr:colOff>177800</xdr:colOff>
      <xdr:row>98</xdr:row>
      <xdr:rowOff>21210</xdr:rowOff>
    </xdr:to>
    <xdr:cxnSp macro="">
      <xdr:nvCxnSpPr>
        <xdr:cNvPr id="472" name="直線コネクタ 471"/>
        <xdr:cNvCxnSpPr/>
      </xdr:nvCxnSpPr>
      <xdr:spPr>
        <a:xfrm>
          <a:off x="7861300" y="16816724"/>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13447</xdr:rowOff>
    </xdr:from>
    <xdr:to>
      <xdr:col>41</xdr:col>
      <xdr:colOff>50800</xdr:colOff>
      <xdr:row>98</xdr:row>
      <xdr:rowOff>14624</xdr:rowOff>
    </xdr:to>
    <xdr:cxnSp macro="">
      <xdr:nvCxnSpPr>
        <xdr:cNvPr id="475" name="直線コネクタ 474"/>
        <xdr:cNvCxnSpPr/>
      </xdr:nvCxnSpPr>
      <xdr:spPr>
        <a:xfrm>
          <a:off x="6972300" y="16815547"/>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161606</xdr:rowOff>
    </xdr:from>
    <xdr:to>
      <xdr:col>55</xdr:col>
      <xdr:colOff>50800</xdr:colOff>
      <xdr:row>98</xdr:row>
      <xdr:rowOff>91756</xdr:rowOff>
    </xdr:to>
    <xdr:sp macro="" textlink="">
      <xdr:nvSpPr>
        <xdr:cNvPr id="485" name="楕円 484"/>
        <xdr:cNvSpPr/>
      </xdr:nvSpPr>
      <xdr:spPr>
        <a:xfrm>
          <a:off x="10426700" y="167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76533</xdr:rowOff>
    </xdr:from>
    <xdr:ext cx="534377" cy="259045"/>
    <xdr:sp macro="" textlink="">
      <xdr:nvSpPr>
        <xdr:cNvPr id="486" name="土木費該当値テキスト"/>
        <xdr:cNvSpPr txBox="1"/>
      </xdr:nvSpPr>
      <xdr:spPr>
        <a:xfrm>
          <a:off x="10528300" y="1670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150459</xdr:rowOff>
    </xdr:from>
    <xdr:to>
      <xdr:col>50</xdr:col>
      <xdr:colOff>165100</xdr:colOff>
      <xdr:row>98</xdr:row>
      <xdr:rowOff>80609</xdr:rowOff>
    </xdr:to>
    <xdr:sp macro="" textlink="">
      <xdr:nvSpPr>
        <xdr:cNvPr id="487" name="楕円 486"/>
        <xdr:cNvSpPr/>
      </xdr:nvSpPr>
      <xdr:spPr>
        <a:xfrm>
          <a:off x="9588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71736</xdr:rowOff>
    </xdr:from>
    <xdr:ext cx="534377" cy="259045"/>
    <xdr:sp macro="" textlink="">
      <xdr:nvSpPr>
        <xdr:cNvPr id="488" name="テキスト ボックス 487"/>
        <xdr:cNvSpPr txBox="1"/>
      </xdr:nvSpPr>
      <xdr:spPr>
        <a:xfrm>
          <a:off x="9372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141860</xdr:rowOff>
    </xdr:from>
    <xdr:to>
      <xdr:col>46</xdr:col>
      <xdr:colOff>38100</xdr:colOff>
      <xdr:row>98</xdr:row>
      <xdr:rowOff>72010</xdr:rowOff>
    </xdr:to>
    <xdr:sp macro="" textlink="">
      <xdr:nvSpPr>
        <xdr:cNvPr id="489" name="楕円 488"/>
        <xdr:cNvSpPr/>
      </xdr:nvSpPr>
      <xdr:spPr>
        <a:xfrm>
          <a:off x="8699500" y="16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63137</xdr:rowOff>
    </xdr:from>
    <xdr:ext cx="534377" cy="259045"/>
    <xdr:sp macro="" textlink="">
      <xdr:nvSpPr>
        <xdr:cNvPr id="490" name="テキスト ボックス 489"/>
        <xdr:cNvSpPr txBox="1"/>
      </xdr:nvSpPr>
      <xdr:spPr>
        <a:xfrm>
          <a:off x="8483111" y="16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135274</xdr:rowOff>
    </xdr:from>
    <xdr:to>
      <xdr:col>41</xdr:col>
      <xdr:colOff>101600</xdr:colOff>
      <xdr:row>98</xdr:row>
      <xdr:rowOff>65424</xdr:rowOff>
    </xdr:to>
    <xdr:sp macro="" textlink="">
      <xdr:nvSpPr>
        <xdr:cNvPr id="491" name="楕円 490"/>
        <xdr:cNvSpPr/>
      </xdr:nvSpPr>
      <xdr:spPr>
        <a:xfrm>
          <a:off x="7810500" y="167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56551</xdr:rowOff>
    </xdr:from>
    <xdr:ext cx="534377" cy="259045"/>
    <xdr:sp macro="" textlink="">
      <xdr:nvSpPr>
        <xdr:cNvPr id="492" name="テキスト ボックス 491"/>
        <xdr:cNvSpPr txBox="1"/>
      </xdr:nvSpPr>
      <xdr:spPr>
        <a:xfrm>
          <a:off x="7594111" y="168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134097</xdr:rowOff>
    </xdr:from>
    <xdr:to>
      <xdr:col>36</xdr:col>
      <xdr:colOff>165100</xdr:colOff>
      <xdr:row>98</xdr:row>
      <xdr:rowOff>64247</xdr:rowOff>
    </xdr:to>
    <xdr:sp macro="" textlink="">
      <xdr:nvSpPr>
        <xdr:cNvPr id="493" name="楕円 492"/>
        <xdr:cNvSpPr/>
      </xdr:nvSpPr>
      <xdr:spPr>
        <a:xfrm>
          <a:off x="6921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55374</xdr:rowOff>
    </xdr:from>
    <xdr:ext cx="534377" cy="259045"/>
    <xdr:sp macro="" textlink="">
      <xdr:nvSpPr>
        <xdr:cNvPr id="494" name="テキスト ボックス 493"/>
        <xdr:cNvSpPr txBox="1"/>
      </xdr:nvSpPr>
      <xdr:spPr>
        <a:xfrm>
          <a:off x="6705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59037</xdr:rowOff>
    </xdr:from>
    <xdr:to>
      <xdr:col>85</xdr:col>
      <xdr:colOff>127000</xdr:colOff>
      <xdr:row>37</xdr:row>
      <xdr:rowOff>45974</xdr:rowOff>
    </xdr:to>
    <xdr:cxnSp macro="">
      <xdr:nvCxnSpPr>
        <xdr:cNvPr id="526" name="直線コネクタ 525"/>
        <xdr:cNvCxnSpPr/>
      </xdr:nvCxnSpPr>
      <xdr:spPr>
        <a:xfrm>
          <a:off x="15481300" y="6231237"/>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59037</xdr:rowOff>
    </xdr:from>
    <xdr:to>
      <xdr:col>81</xdr:col>
      <xdr:colOff>50800</xdr:colOff>
      <xdr:row>37</xdr:row>
      <xdr:rowOff>112159</xdr:rowOff>
    </xdr:to>
    <xdr:cxnSp macro="">
      <xdr:nvCxnSpPr>
        <xdr:cNvPr id="529" name="直線コネクタ 528"/>
        <xdr:cNvCxnSpPr/>
      </xdr:nvCxnSpPr>
      <xdr:spPr>
        <a:xfrm flipV="1">
          <a:off x="14592300" y="6231237"/>
          <a:ext cx="889000" cy="2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112159</xdr:rowOff>
    </xdr:from>
    <xdr:to>
      <xdr:col>76</xdr:col>
      <xdr:colOff>114300</xdr:colOff>
      <xdr:row>37</xdr:row>
      <xdr:rowOff>161145</xdr:rowOff>
    </xdr:to>
    <xdr:cxnSp macro="">
      <xdr:nvCxnSpPr>
        <xdr:cNvPr id="532" name="直線コネクタ 531"/>
        <xdr:cNvCxnSpPr/>
      </xdr:nvCxnSpPr>
      <xdr:spPr>
        <a:xfrm flipV="1">
          <a:off x="13703300" y="645580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67745</xdr:rowOff>
    </xdr:from>
    <xdr:to>
      <xdr:col>71</xdr:col>
      <xdr:colOff>177800</xdr:colOff>
      <xdr:row>37</xdr:row>
      <xdr:rowOff>161145</xdr:rowOff>
    </xdr:to>
    <xdr:cxnSp macro="">
      <xdr:nvCxnSpPr>
        <xdr:cNvPr id="535" name="直線コネクタ 534"/>
        <xdr:cNvCxnSpPr/>
      </xdr:nvCxnSpPr>
      <xdr:spPr>
        <a:xfrm>
          <a:off x="12814300" y="6411395"/>
          <a:ext cx="8890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166624</xdr:rowOff>
    </xdr:from>
    <xdr:to>
      <xdr:col>85</xdr:col>
      <xdr:colOff>177800</xdr:colOff>
      <xdr:row>37</xdr:row>
      <xdr:rowOff>96774</xdr:rowOff>
    </xdr:to>
    <xdr:sp macro="" textlink="">
      <xdr:nvSpPr>
        <xdr:cNvPr id="545" name="楕円 544"/>
        <xdr:cNvSpPr/>
      </xdr:nvSpPr>
      <xdr:spPr>
        <a:xfrm>
          <a:off x="16268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145051</xdr:rowOff>
    </xdr:from>
    <xdr:ext cx="534377" cy="259045"/>
    <xdr:sp macro="" textlink="">
      <xdr:nvSpPr>
        <xdr:cNvPr id="546" name="消防費該当値テキスト"/>
        <xdr:cNvSpPr txBox="1"/>
      </xdr:nvSpPr>
      <xdr:spPr>
        <a:xfrm>
          <a:off x="16370300" y="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8237</xdr:rowOff>
    </xdr:from>
    <xdr:to>
      <xdr:col>81</xdr:col>
      <xdr:colOff>101600</xdr:colOff>
      <xdr:row>36</xdr:row>
      <xdr:rowOff>109837</xdr:rowOff>
    </xdr:to>
    <xdr:sp macro="" textlink="">
      <xdr:nvSpPr>
        <xdr:cNvPr id="547" name="楕円 546"/>
        <xdr:cNvSpPr/>
      </xdr:nvSpPr>
      <xdr:spPr>
        <a:xfrm>
          <a:off x="15430500" y="61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126364</xdr:rowOff>
    </xdr:from>
    <xdr:ext cx="534377" cy="259045"/>
    <xdr:sp macro="" textlink="">
      <xdr:nvSpPr>
        <xdr:cNvPr id="548" name="テキスト ボックス 547"/>
        <xdr:cNvSpPr txBox="1"/>
      </xdr:nvSpPr>
      <xdr:spPr>
        <a:xfrm>
          <a:off x="15214111" y="59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61359</xdr:rowOff>
    </xdr:from>
    <xdr:to>
      <xdr:col>76</xdr:col>
      <xdr:colOff>165100</xdr:colOff>
      <xdr:row>37</xdr:row>
      <xdr:rowOff>162959</xdr:rowOff>
    </xdr:to>
    <xdr:sp macro="" textlink="">
      <xdr:nvSpPr>
        <xdr:cNvPr id="549" name="楕円 548"/>
        <xdr:cNvSpPr/>
      </xdr:nvSpPr>
      <xdr:spPr>
        <a:xfrm>
          <a:off x="14541500" y="64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154086</xdr:rowOff>
    </xdr:from>
    <xdr:ext cx="534377" cy="259045"/>
    <xdr:sp macro="" textlink="">
      <xdr:nvSpPr>
        <xdr:cNvPr id="550" name="テキスト ボックス 549"/>
        <xdr:cNvSpPr txBox="1"/>
      </xdr:nvSpPr>
      <xdr:spPr>
        <a:xfrm>
          <a:off x="14325111" y="64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110345</xdr:rowOff>
    </xdr:from>
    <xdr:to>
      <xdr:col>72</xdr:col>
      <xdr:colOff>38100</xdr:colOff>
      <xdr:row>38</xdr:row>
      <xdr:rowOff>40495</xdr:rowOff>
    </xdr:to>
    <xdr:sp macro="" textlink="">
      <xdr:nvSpPr>
        <xdr:cNvPr id="551" name="楕円 550"/>
        <xdr:cNvSpPr/>
      </xdr:nvSpPr>
      <xdr:spPr>
        <a:xfrm>
          <a:off x="13652500" y="64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31622</xdr:rowOff>
    </xdr:from>
    <xdr:ext cx="534377" cy="259045"/>
    <xdr:sp macro="" textlink="">
      <xdr:nvSpPr>
        <xdr:cNvPr id="552" name="テキスト ボックス 551"/>
        <xdr:cNvSpPr txBox="1"/>
      </xdr:nvSpPr>
      <xdr:spPr>
        <a:xfrm>
          <a:off x="13436111" y="65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16945</xdr:rowOff>
    </xdr:from>
    <xdr:to>
      <xdr:col>67</xdr:col>
      <xdr:colOff>101600</xdr:colOff>
      <xdr:row>37</xdr:row>
      <xdr:rowOff>118545</xdr:rowOff>
    </xdr:to>
    <xdr:sp macro="" textlink="">
      <xdr:nvSpPr>
        <xdr:cNvPr id="553" name="楕円 552"/>
        <xdr:cNvSpPr/>
      </xdr:nvSpPr>
      <xdr:spPr>
        <a:xfrm>
          <a:off x="12763500" y="63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109672</xdr:rowOff>
    </xdr:from>
    <xdr:ext cx="534377" cy="259045"/>
    <xdr:sp macro="" textlink="">
      <xdr:nvSpPr>
        <xdr:cNvPr id="554" name="テキスト ボックス 553"/>
        <xdr:cNvSpPr txBox="1"/>
      </xdr:nvSpPr>
      <xdr:spPr>
        <a:xfrm>
          <a:off x="12547111" y="645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70500</xdr:rowOff>
    </xdr:from>
    <xdr:to>
      <xdr:col>85</xdr:col>
      <xdr:colOff>127000</xdr:colOff>
      <xdr:row>57</xdr:row>
      <xdr:rowOff>114129</xdr:rowOff>
    </xdr:to>
    <xdr:cxnSp macro="">
      <xdr:nvCxnSpPr>
        <xdr:cNvPr id="586" name="直線コネクタ 585"/>
        <xdr:cNvCxnSpPr/>
      </xdr:nvCxnSpPr>
      <xdr:spPr>
        <a:xfrm>
          <a:off x="15481300" y="9843150"/>
          <a:ext cx="838200" cy="4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70500</xdr:rowOff>
    </xdr:from>
    <xdr:to>
      <xdr:col>81</xdr:col>
      <xdr:colOff>50800</xdr:colOff>
      <xdr:row>58</xdr:row>
      <xdr:rowOff>14917</xdr:rowOff>
    </xdr:to>
    <xdr:cxnSp macro="">
      <xdr:nvCxnSpPr>
        <xdr:cNvPr id="589" name="直線コネクタ 588"/>
        <xdr:cNvCxnSpPr/>
      </xdr:nvCxnSpPr>
      <xdr:spPr>
        <a:xfrm flipV="1">
          <a:off x="14592300" y="9843150"/>
          <a:ext cx="8890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1822</xdr:rowOff>
    </xdr:from>
    <xdr:to>
      <xdr:col>76</xdr:col>
      <xdr:colOff>114300</xdr:colOff>
      <xdr:row>58</xdr:row>
      <xdr:rowOff>14917</xdr:rowOff>
    </xdr:to>
    <xdr:cxnSp macro="">
      <xdr:nvCxnSpPr>
        <xdr:cNvPr id="592" name="直線コネクタ 591"/>
        <xdr:cNvCxnSpPr/>
      </xdr:nvCxnSpPr>
      <xdr:spPr>
        <a:xfrm>
          <a:off x="13703300" y="9945922"/>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5871</xdr:rowOff>
    </xdr:from>
    <xdr:to>
      <xdr:col>71</xdr:col>
      <xdr:colOff>177800</xdr:colOff>
      <xdr:row>58</xdr:row>
      <xdr:rowOff>1822</xdr:rowOff>
    </xdr:to>
    <xdr:cxnSp macro="">
      <xdr:nvCxnSpPr>
        <xdr:cNvPr id="595" name="直線コネクタ 594"/>
        <xdr:cNvCxnSpPr/>
      </xdr:nvCxnSpPr>
      <xdr:spPr>
        <a:xfrm>
          <a:off x="12814300" y="9778521"/>
          <a:ext cx="889000" cy="1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63329</xdr:rowOff>
    </xdr:from>
    <xdr:to>
      <xdr:col>85</xdr:col>
      <xdr:colOff>177800</xdr:colOff>
      <xdr:row>57</xdr:row>
      <xdr:rowOff>164929</xdr:rowOff>
    </xdr:to>
    <xdr:sp macro="" textlink="">
      <xdr:nvSpPr>
        <xdr:cNvPr id="605" name="楕円 604"/>
        <xdr:cNvSpPr/>
      </xdr:nvSpPr>
      <xdr:spPr>
        <a:xfrm>
          <a:off x="16268700" y="98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41756</xdr:rowOff>
    </xdr:from>
    <xdr:ext cx="534377" cy="259045"/>
    <xdr:sp macro="" textlink="">
      <xdr:nvSpPr>
        <xdr:cNvPr id="606" name="教育費該当値テキスト"/>
        <xdr:cNvSpPr txBox="1"/>
      </xdr:nvSpPr>
      <xdr:spPr>
        <a:xfrm>
          <a:off x="16370300" y="98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19700</xdr:rowOff>
    </xdr:from>
    <xdr:to>
      <xdr:col>81</xdr:col>
      <xdr:colOff>101600</xdr:colOff>
      <xdr:row>57</xdr:row>
      <xdr:rowOff>121300</xdr:rowOff>
    </xdr:to>
    <xdr:sp macro="" textlink="">
      <xdr:nvSpPr>
        <xdr:cNvPr id="607" name="楕円 606"/>
        <xdr:cNvSpPr/>
      </xdr:nvSpPr>
      <xdr:spPr>
        <a:xfrm>
          <a:off x="15430500" y="9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112427</xdr:rowOff>
    </xdr:from>
    <xdr:ext cx="534377" cy="259045"/>
    <xdr:sp macro="" textlink="">
      <xdr:nvSpPr>
        <xdr:cNvPr id="608" name="テキスト ボックス 607"/>
        <xdr:cNvSpPr txBox="1"/>
      </xdr:nvSpPr>
      <xdr:spPr>
        <a:xfrm>
          <a:off x="15214111" y="98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135567</xdr:rowOff>
    </xdr:from>
    <xdr:to>
      <xdr:col>76</xdr:col>
      <xdr:colOff>165100</xdr:colOff>
      <xdr:row>58</xdr:row>
      <xdr:rowOff>65717</xdr:rowOff>
    </xdr:to>
    <xdr:sp macro="" textlink="">
      <xdr:nvSpPr>
        <xdr:cNvPr id="609" name="楕円 608"/>
        <xdr:cNvSpPr/>
      </xdr:nvSpPr>
      <xdr:spPr>
        <a:xfrm>
          <a:off x="14541500" y="99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56844</xdr:rowOff>
    </xdr:from>
    <xdr:ext cx="534377" cy="259045"/>
    <xdr:sp macro="" textlink="">
      <xdr:nvSpPr>
        <xdr:cNvPr id="610" name="テキスト ボックス 609"/>
        <xdr:cNvSpPr txBox="1"/>
      </xdr:nvSpPr>
      <xdr:spPr>
        <a:xfrm>
          <a:off x="14325111" y="100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122472</xdr:rowOff>
    </xdr:from>
    <xdr:to>
      <xdr:col>72</xdr:col>
      <xdr:colOff>38100</xdr:colOff>
      <xdr:row>58</xdr:row>
      <xdr:rowOff>52622</xdr:rowOff>
    </xdr:to>
    <xdr:sp macro="" textlink="">
      <xdr:nvSpPr>
        <xdr:cNvPr id="611" name="楕円 610"/>
        <xdr:cNvSpPr/>
      </xdr:nvSpPr>
      <xdr:spPr>
        <a:xfrm>
          <a:off x="13652500" y="98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43749</xdr:rowOff>
    </xdr:from>
    <xdr:ext cx="534377" cy="259045"/>
    <xdr:sp macro="" textlink="">
      <xdr:nvSpPr>
        <xdr:cNvPr id="612" name="テキスト ボックス 611"/>
        <xdr:cNvSpPr txBox="1"/>
      </xdr:nvSpPr>
      <xdr:spPr>
        <a:xfrm>
          <a:off x="13436111" y="99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126521</xdr:rowOff>
    </xdr:from>
    <xdr:to>
      <xdr:col>67</xdr:col>
      <xdr:colOff>101600</xdr:colOff>
      <xdr:row>57</xdr:row>
      <xdr:rowOff>56671</xdr:rowOff>
    </xdr:to>
    <xdr:sp macro="" textlink="">
      <xdr:nvSpPr>
        <xdr:cNvPr id="613" name="楕円 612"/>
        <xdr:cNvSpPr/>
      </xdr:nvSpPr>
      <xdr:spPr>
        <a:xfrm>
          <a:off x="12763500" y="97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47798</xdr:rowOff>
    </xdr:from>
    <xdr:ext cx="534377" cy="259045"/>
    <xdr:sp macro="" textlink="">
      <xdr:nvSpPr>
        <xdr:cNvPr id="614" name="テキスト ボックス 613"/>
        <xdr:cNvSpPr txBox="1"/>
      </xdr:nvSpPr>
      <xdr:spPr>
        <a:xfrm>
          <a:off x="12547111" y="98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5741</xdr:rowOff>
    </xdr:from>
    <xdr:to>
      <xdr:col>85</xdr:col>
      <xdr:colOff>127000</xdr:colOff>
      <xdr:row>78</xdr:row>
      <xdr:rowOff>25343</xdr:rowOff>
    </xdr:to>
    <xdr:cxnSp macro="">
      <xdr:nvCxnSpPr>
        <xdr:cNvPr id="639" name="直線コネクタ 638"/>
        <xdr:cNvCxnSpPr/>
      </xdr:nvCxnSpPr>
      <xdr:spPr>
        <a:xfrm flipV="1">
          <a:off x="15481300" y="13378841"/>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25343</xdr:rowOff>
    </xdr:from>
    <xdr:to>
      <xdr:col>81</xdr:col>
      <xdr:colOff>50800</xdr:colOff>
      <xdr:row>78</xdr:row>
      <xdr:rowOff>25400</xdr:rowOff>
    </xdr:to>
    <xdr:cxnSp macro="">
      <xdr:nvCxnSpPr>
        <xdr:cNvPr id="642" name="直線コネクタ 641"/>
        <xdr:cNvCxnSpPr/>
      </xdr:nvCxnSpPr>
      <xdr:spPr>
        <a:xfrm flipV="1">
          <a:off x="14592300" y="133984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23685</xdr:rowOff>
    </xdr:from>
    <xdr:to>
      <xdr:col>76</xdr:col>
      <xdr:colOff>114300</xdr:colOff>
      <xdr:row>78</xdr:row>
      <xdr:rowOff>25400</xdr:rowOff>
    </xdr:to>
    <xdr:cxnSp macro="">
      <xdr:nvCxnSpPr>
        <xdr:cNvPr id="645" name="直線コネクタ 644"/>
        <xdr:cNvCxnSpPr/>
      </xdr:nvCxnSpPr>
      <xdr:spPr>
        <a:xfrm>
          <a:off x="13703300" y="13396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23685</xdr:rowOff>
    </xdr:from>
    <xdr:to>
      <xdr:col>71</xdr:col>
      <xdr:colOff>177800</xdr:colOff>
      <xdr:row>78</xdr:row>
      <xdr:rowOff>24943</xdr:rowOff>
    </xdr:to>
    <xdr:cxnSp macro="">
      <xdr:nvCxnSpPr>
        <xdr:cNvPr id="648" name="直線コネクタ 647"/>
        <xdr:cNvCxnSpPr/>
      </xdr:nvCxnSpPr>
      <xdr:spPr>
        <a:xfrm flipV="1">
          <a:off x="12814300" y="1339678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126391</xdr:rowOff>
    </xdr:from>
    <xdr:to>
      <xdr:col>85</xdr:col>
      <xdr:colOff>177800</xdr:colOff>
      <xdr:row>78</xdr:row>
      <xdr:rowOff>56541</xdr:rowOff>
    </xdr:to>
    <xdr:sp macro="" textlink="">
      <xdr:nvSpPr>
        <xdr:cNvPr id="658" name="楕円 657"/>
        <xdr:cNvSpPr/>
      </xdr:nvSpPr>
      <xdr:spPr>
        <a:xfrm>
          <a:off x="162687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59" name="災害復旧費該当値テキスト"/>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145993</xdr:rowOff>
    </xdr:from>
    <xdr:to>
      <xdr:col>81</xdr:col>
      <xdr:colOff>101600</xdr:colOff>
      <xdr:row>78</xdr:row>
      <xdr:rowOff>76143</xdr:rowOff>
    </xdr:to>
    <xdr:sp macro="" textlink="">
      <xdr:nvSpPr>
        <xdr:cNvPr id="660" name="楕円 659"/>
        <xdr:cNvSpPr/>
      </xdr:nvSpPr>
      <xdr:spPr>
        <a:xfrm>
          <a:off x="15430500" y="13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67270</xdr:rowOff>
    </xdr:from>
    <xdr:ext cx="249299" cy="259045"/>
    <xdr:sp macro="" textlink="">
      <xdr:nvSpPr>
        <xdr:cNvPr id="661" name="テキスト ボックス 660"/>
        <xdr:cNvSpPr txBox="1"/>
      </xdr:nvSpPr>
      <xdr:spPr>
        <a:xfrm>
          <a:off x="15356650" y="13440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144335</xdr:rowOff>
    </xdr:from>
    <xdr:to>
      <xdr:col>72</xdr:col>
      <xdr:colOff>38100</xdr:colOff>
      <xdr:row>78</xdr:row>
      <xdr:rowOff>74485</xdr:rowOff>
    </xdr:to>
    <xdr:sp macro="" textlink="">
      <xdr:nvSpPr>
        <xdr:cNvPr id="664" name="楕円 663"/>
        <xdr:cNvSpPr/>
      </xdr:nvSpPr>
      <xdr:spPr>
        <a:xfrm>
          <a:off x="13652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65612</xdr:rowOff>
    </xdr:from>
    <xdr:ext cx="313932" cy="259045"/>
    <xdr:sp macro="" textlink="">
      <xdr:nvSpPr>
        <xdr:cNvPr id="665" name="テキスト ボックス 664"/>
        <xdr:cNvSpPr txBox="1"/>
      </xdr:nvSpPr>
      <xdr:spPr>
        <a:xfrm>
          <a:off x="13546333" y="13438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145593</xdr:rowOff>
    </xdr:from>
    <xdr:to>
      <xdr:col>67</xdr:col>
      <xdr:colOff>101600</xdr:colOff>
      <xdr:row>78</xdr:row>
      <xdr:rowOff>75743</xdr:rowOff>
    </xdr:to>
    <xdr:sp macro="" textlink="">
      <xdr:nvSpPr>
        <xdr:cNvPr id="666" name="楕円 665"/>
        <xdr:cNvSpPr/>
      </xdr:nvSpPr>
      <xdr:spPr>
        <a:xfrm>
          <a:off x="12763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66870</xdr:rowOff>
    </xdr:from>
    <xdr:ext cx="249299" cy="259045"/>
    <xdr:sp macro="" textlink="">
      <xdr:nvSpPr>
        <xdr:cNvPr id="667" name="テキスト ボックス 666"/>
        <xdr:cNvSpPr txBox="1"/>
      </xdr:nvSpPr>
      <xdr:spPr>
        <a:xfrm>
          <a:off x="12689650" y="13439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6981</xdr:rowOff>
    </xdr:from>
    <xdr:to>
      <xdr:col>85</xdr:col>
      <xdr:colOff>127000</xdr:colOff>
      <xdr:row>97</xdr:row>
      <xdr:rowOff>24126</xdr:rowOff>
    </xdr:to>
    <xdr:cxnSp macro="">
      <xdr:nvCxnSpPr>
        <xdr:cNvPr id="699" name="直線コネクタ 698"/>
        <xdr:cNvCxnSpPr/>
      </xdr:nvCxnSpPr>
      <xdr:spPr>
        <a:xfrm flipV="1">
          <a:off x="15481300" y="1663763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24126</xdr:rowOff>
    </xdr:from>
    <xdr:to>
      <xdr:col>81</xdr:col>
      <xdr:colOff>50800</xdr:colOff>
      <xdr:row>97</xdr:row>
      <xdr:rowOff>30234</xdr:rowOff>
    </xdr:to>
    <xdr:cxnSp macro="">
      <xdr:nvCxnSpPr>
        <xdr:cNvPr id="702" name="直線コネクタ 701"/>
        <xdr:cNvCxnSpPr/>
      </xdr:nvCxnSpPr>
      <xdr:spPr>
        <a:xfrm flipV="1">
          <a:off x="14592300" y="166547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30234</xdr:rowOff>
    </xdr:from>
    <xdr:to>
      <xdr:col>76</xdr:col>
      <xdr:colOff>114300</xdr:colOff>
      <xdr:row>97</xdr:row>
      <xdr:rowOff>50448</xdr:rowOff>
    </xdr:to>
    <xdr:cxnSp macro="">
      <xdr:nvCxnSpPr>
        <xdr:cNvPr id="705" name="直線コネクタ 704"/>
        <xdr:cNvCxnSpPr/>
      </xdr:nvCxnSpPr>
      <xdr:spPr>
        <a:xfrm flipV="1">
          <a:off x="13703300" y="16660884"/>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50448</xdr:rowOff>
    </xdr:from>
    <xdr:to>
      <xdr:col>71</xdr:col>
      <xdr:colOff>177800</xdr:colOff>
      <xdr:row>97</xdr:row>
      <xdr:rowOff>54955</xdr:rowOff>
    </xdr:to>
    <xdr:cxnSp macro="">
      <xdr:nvCxnSpPr>
        <xdr:cNvPr id="708" name="直線コネクタ 707"/>
        <xdr:cNvCxnSpPr/>
      </xdr:nvCxnSpPr>
      <xdr:spPr>
        <a:xfrm flipV="1">
          <a:off x="12814300" y="1668109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127631</xdr:rowOff>
    </xdr:from>
    <xdr:to>
      <xdr:col>85</xdr:col>
      <xdr:colOff>177800</xdr:colOff>
      <xdr:row>97</xdr:row>
      <xdr:rowOff>57781</xdr:rowOff>
    </xdr:to>
    <xdr:sp macro="" textlink="">
      <xdr:nvSpPr>
        <xdr:cNvPr id="718" name="楕円 717"/>
        <xdr:cNvSpPr/>
      </xdr:nvSpPr>
      <xdr:spPr>
        <a:xfrm>
          <a:off x="16268700" y="165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106058</xdr:rowOff>
    </xdr:from>
    <xdr:ext cx="534377" cy="259045"/>
    <xdr:sp macro="" textlink="">
      <xdr:nvSpPr>
        <xdr:cNvPr id="719" name="公債費該当値テキスト"/>
        <xdr:cNvSpPr txBox="1"/>
      </xdr:nvSpPr>
      <xdr:spPr>
        <a:xfrm>
          <a:off x="16370300" y="165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144776</xdr:rowOff>
    </xdr:from>
    <xdr:to>
      <xdr:col>81</xdr:col>
      <xdr:colOff>101600</xdr:colOff>
      <xdr:row>97</xdr:row>
      <xdr:rowOff>74926</xdr:rowOff>
    </xdr:to>
    <xdr:sp macro="" textlink="">
      <xdr:nvSpPr>
        <xdr:cNvPr id="720" name="楕円 719"/>
        <xdr:cNvSpPr/>
      </xdr:nvSpPr>
      <xdr:spPr>
        <a:xfrm>
          <a:off x="15430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66053</xdr:rowOff>
    </xdr:from>
    <xdr:ext cx="534377" cy="259045"/>
    <xdr:sp macro="" textlink="">
      <xdr:nvSpPr>
        <xdr:cNvPr id="721" name="テキスト ボックス 720"/>
        <xdr:cNvSpPr txBox="1"/>
      </xdr:nvSpPr>
      <xdr:spPr>
        <a:xfrm>
          <a:off x="15214111" y="166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150884</xdr:rowOff>
    </xdr:from>
    <xdr:to>
      <xdr:col>76</xdr:col>
      <xdr:colOff>165100</xdr:colOff>
      <xdr:row>97</xdr:row>
      <xdr:rowOff>81034</xdr:rowOff>
    </xdr:to>
    <xdr:sp macro="" textlink="">
      <xdr:nvSpPr>
        <xdr:cNvPr id="722" name="楕円 721"/>
        <xdr:cNvSpPr/>
      </xdr:nvSpPr>
      <xdr:spPr>
        <a:xfrm>
          <a:off x="145415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72161</xdr:rowOff>
    </xdr:from>
    <xdr:ext cx="534377" cy="259045"/>
    <xdr:sp macro="" textlink="">
      <xdr:nvSpPr>
        <xdr:cNvPr id="723" name="テキスト ボックス 722"/>
        <xdr:cNvSpPr txBox="1"/>
      </xdr:nvSpPr>
      <xdr:spPr>
        <a:xfrm>
          <a:off x="14325111" y="167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171098</xdr:rowOff>
    </xdr:from>
    <xdr:to>
      <xdr:col>72</xdr:col>
      <xdr:colOff>38100</xdr:colOff>
      <xdr:row>97</xdr:row>
      <xdr:rowOff>101248</xdr:rowOff>
    </xdr:to>
    <xdr:sp macro="" textlink="">
      <xdr:nvSpPr>
        <xdr:cNvPr id="724" name="楕円 723"/>
        <xdr:cNvSpPr/>
      </xdr:nvSpPr>
      <xdr:spPr>
        <a:xfrm>
          <a:off x="13652500" y="166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92375</xdr:rowOff>
    </xdr:from>
    <xdr:ext cx="534377" cy="259045"/>
    <xdr:sp macro="" textlink="">
      <xdr:nvSpPr>
        <xdr:cNvPr id="725" name="テキスト ボックス 724"/>
        <xdr:cNvSpPr txBox="1"/>
      </xdr:nvSpPr>
      <xdr:spPr>
        <a:xfrm>
          <a:off x="13436111" y="167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4155</xdr:rowOff>
    </xdr:from>
    <xdr:to>
      <xdr:col>67</xdr:col>
      <xdr:colOff>101600</xdr:colOff>
      <xdr:row>97</xdr:row>
      <xdr:rowOff>105755</xdr:rowOff>
    </xdr:to>
    <xdr:sp macro="" textlink="">
      <xdr:nvSpPr>
        <xdr:cNvPr id="726" name="楕円 725"/>
        <xdr:cNvSpPr/>
      </xdr:nvSpPr>
      <xdr:spPr>
        <a:xfrm>
          <a:off x="12763500" y="166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96882</xdr:rowOff>
    </xdr:from>
    <xdr:ext cx="534377" cy="259045"/>
    <xdr:sp macro="" textlink="">
      <xdr:nvSpPr>
        <xdr:cNvPr id="727" name="テキスト ボックス 726"/>
        <xdr:cNvSpPr txBox="1"/>
      </xdr:nvSpPr>
      <xdr:spPr>
        <a:xfrm>
          <a:off x="12547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費目において他の類似団体、千葉県平均、全国平均を下回った。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商工費は、プレミアム付き商品券発行事業の実施などにより、対前年度比２５．５％の増額となった。</a:t>
          </a: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民生費は、障害者自立支援給付費や私立保育園委託料の増などにより、対前年度比３．７％の増額となった。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今後は少子高齢化の影響から増加することが見込まれる。</a:t>
          </a:r>
          <a:endParaRPr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衛生費は、新クリーンセンターの建設に伴う資源保管場所整備工事の実施などにより、対前年度比１．３％の増額となった。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財政調整基金は、中長期的な見通しのもとに、前年度繰越金を積極的に積み立て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、残高は、前年度に比べ約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実質収支額は、純繰越金が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ため、前年度に比べ約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分母である標準財政規模は約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千万円の増加となったものの、連結実質黒字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資金余剰）額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分子）は前年度に比べて約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千万円減少したため、連結実質黒字比率は、前年度に比べ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％黒字幅が減少した。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実質黒字（資金余剰）比率が減少した主な会計は、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保険特別会計である。主な要因としては、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要介護認定者の増加等により歳入、歳出が増加したものの、歳出増加額が歳入増加額を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上回ったためである。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38668029</v>
      </c>
      <c r="BO4" s="431"/>
      <c r="BP4" s="431"/>
      <c r="BQ4" s="431"/>
      <c r="BR4" s="431"/>
      <c r="BS4" s="431"/>
      <c r="BT4" s="431"/>
      <c r="BU4" s="432"/>
      <c r="BV4" s="430">
        <v>38720342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2.2999999999999998</v>
      </c>
      <c r="CU4" s="437"/>
      <c r="CV4" s="437"/>
      <c r="CW4" s="437"/>
      <c r="CX4" s="437"/>
      <c r="CY4" s="437"/>
      <c r="CZ4" s="437"/>
      <c r="DA4" s="438"/>
      <c r="DB4" s="436">
        <v>3.6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37945924</v>
      </c>
      <c r="BO5" s="468"/>
      <c r="BP5" s="468"/>
      <c r="BQ5" s="468"/>
      <c r="BR5" s="468"/>
      <c r="BS5" s="468"/>
      <c r="BT5" s="468"/>
      <c r="BU5" s="469"/>
      <c r="BV5" s="467">
        <v>37614152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94.9</v>
      </c>
      <c r="CU5" s="465"/>
      <c r="CV5" s="465"/>
      <c r="CW5" s="465"/>
      <c r="CX5" s="465"/>
      <c r="CY5" s="465"/>
      <c r="CZ5" s="465"/>
      <c r="DA5" s="466"/>
      <c r="DB5" s="464">
        <v>94.8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722105</v>
      </c>
      <c r="BO6" s="468"/>
      <c r="BP6" s="468"/>
      <c r="BQ6" s="468"/>
      <c r="BR6" s="468"/>
      <c r="BS6" s="468"/>
      <c r="BT6" s="468"/>
      <c r="BU6" s="469"/>
      <c r="BV6" s="467">
        <v>1106190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102.1</v>
      </c>
      <c r="CU6" s="505"/>
      <c r="CV6" s="505"/>
      <c r="CW6" s="505"/>
      <c r="CX6" s="505"/>
      <c r="CY6" s="505"/>
      <c r="CZ6" s="505"/>
      <c r="DA6" s="506"/>
      <c r="DB6" s="504">
        <v>103.6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171624</v>
      </c>
      <c r="BO7" s="468"/>
      <c r="BP7" s="468"/>
      <c r="BQ7" s="468"/>
      <c r="BR7" s="468"/>
      <c r="BS7" s="468"/>
      <c r="BT7" s="468"/>
      <c r="BU7" s="469"/>
      <c r="BV7" s="467">
        <v>261520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23745147</v>
      </c>
      <c r="CU7" s="468"/>
      <c r="CV7" s="468"/>
      <c r="CW7" s="468"/>
      <c r="CX7" s="468"/>
      <c r="CY7" s="468"/>
      <c r="CZ7" s="468"/>
      <c r="DA7" s="469"/>
      <c r="DB7" s="467">
        <v>23676248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550481</v>
      </c>
      <c r="BO8" s="468"/>
      <c r="BP8" s="468"/>
      <c r="BQ8" s="468"/>
      <c r="BR8" s="468"/>
      <c r="BS8" s="468"/>
      <c r="BT8" s="468"/>
      <c r="BU8" s="469"/>
      <c r="BV8" s="467">
        <v>844670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0.83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131606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-294189</v>
      </c>
      <c r="BO9" s="468"/>
      <c r="BP9" s="468"/>
      <c r="BQ9" s="468"/>
      <c r="BR9" s="468"/>
      <c r="BS9" s="468"/>
      <c r="BT9" s="468"/>
      <c r="BU9" s="469"/>
      <c r="BV9" s="467">
        <v>74580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11.2</v>
      </c>
      <c r="CU9" s="465"/>
      <c r="CV9" s="465"/>
      <c r="CW9" s="465"/>
      <c r="CX9" s="465"/>
      <c r="CY9" s="465"/>
      <c r="CZ9" s="465"/>
      <c r="DA9" s="466"/>
      <c r="DB9" s="464">
        <v>10.9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134017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451200</v>
      </c>
      <c r="BO10" s="468"/>
      <c r="BP10" s="468"/>
      <c r="BQ10" s="468"/>
      <c r="BR10" s="468"/>
      <c r="BS10" s="468"/>
      <c r="BT10" s="468"/>
      <c r="BU10" s="469"/>
      <c r="BV10" s="467">
        <v>418600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132183</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397200</v>
      </c>
      <c r="BO12" s="468"/>
      <c r="BP12" s="468"/>
      <c r="BQ12" s="468"/>
      <c r="BR12" s="468"/>
      <c r="BS12" s="468"/>
      <c r="BT12" s="468"/>
      <c r="BU12" s="469"/>
      <c r="BV12" s="467">
        <v>703600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130121</v>
      </c>
      <c r="S13" s="552"/>
      <c r="T13" s="552"/>
      <c r="U13" s="552"/>
      <c r="V13" s="553"/>
      <c r="W13" s="483" t="s">
        <v>138</v>
      </c>
      <c r="X13" s="484"/>
      <c r="Y13" s="484"/>
      <c r="Z13" s="484"/>
      <c r="AA13" s="484"/>
      <c r="AB13" s="474"/>
      <c r="AC13" s="518">
        <v>781</v>
      </c>
      <c r="AD13" s="519"/>
      <c r="AE13" s="519"/>
      <c r="AF13" s="519"/>
      <c r="AG13" s="561"/>
      <c r="AH13" s="518">
        <v>767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-240189</v>
      </c>
      <c r="BO13" s="468"/>
      <c r="BP13" s="468"/>
      <c r="BQ13" s="468"/>
      <c r="BR13" s="468"/>
      <c r="BS13" s="468"/>
      <c r="BT13" s="468"/>
      <c r="BU13" s="469"/>
      <c r="BV13" s="467">
        <v>-210420</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0.9</v>
      </c>
      <c r="CU13" s="465"/>
      <c r="CV13" s="465"/>
      <c r="CW13" s="465"/>
      <c r="CX13" s="465"/>
      <c r="CY13" s="465"/>
      <c r="CZ13" s="465"/>
      <c r="DA13" s="466"/>
      <c r="DB13" s="464">
        <v>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132216</v>
      </c>
      <c r="S14" s="552"/>
      <c r="T14" s="552"/>
      <c r="U14" s="552"/>
      <c r="V14" s="553"/>
      <c r="W14" s="457"/>
      <c r="X14" s="458"/>
      <c r="Y14" s="458"/>
      <c r="Z14" s="458"/>
      <c r="AA14" s="458"/>
      <c r="AB14" s="447"/>
      <c r="AC14" s="554">
        <v>1.4</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130196</v>
      </c>
      <c r="S15" s="552"/>
      <c r="T15" s="552"/>
      <c r="U15" s="552"/>
      <c r="V15" s="553"/>
      <c r="W15" s="483" t="s">
        <v>145</v>
      </c>
      <c r="X15" s="484"/>
      <c r="Y15" s="484"/>
      <c r="Z15" s="484"/>
      <c r="AA15" s="484"/>
      <c r="AB15" s="474"/>
      <c r="AC15" s="518">
        <v>10160</v>
      </c>
      <c r="AD15" s="519"/>
      <c r="AE15" s="519"/>
      <c r="AF15" s="519"/>
      <c r="AG15" s="561"/>
      <c r="AH15" s="518">
        <v>9767</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14600830</v>
      </c>
      <c r="BO15" s="431"/>
      <c r="BP15" s="431"/>
      <c r="BQ15" s="431"/>
      <c r="BR15" s="431"/>
      <c r="BS15" s="431"/>
      <c r="BT15" s="431"/>
      <c r="BU15" s="432"/>
      <c r="BV15" s="430">
        <v>14520929</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18.3</v>
      </c>
      <c r="AD16" s="555"/>
      <c r="AE16" s="555"/>
      <c r="AF16" s="555"/>
      <c r="AG16" s="556"/>
      <c r="AH16" s="554">
        <v>18.100000000000001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18020850</v>
      </c>
      <c r="BO16" s="468"/>
      <c r="BP16" s="468"/>
      <c r="BQ16" s="468"/>
      <c r="BR16" s="468"/>
      <c r="BS16" s="468"/>
      <c r="BT16" s="468"/>
      <c r="BU16" s="469"/>
      <c r="BV16" s="467">
        <v>17653490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44537</v>
      </c>
      <c r="AD17" s="519"/>
      <c r="AE17" s="519"/>
      <c r="AF17" s="519"/>
      <c r="AG17" s="561"/>
      <c r="AH17" s="518">
        <v>43496</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18656329</v>
      </c>
      <c r="BO17" s="468"/>
      <c r="BP17" s="468"/>
      <c r="BQ17" s="468"/>
      <c r="BR17" s="468"/>
      <c r="BS17" s="468"/>
      <c r="BT17" s="468"/>
      <c r="BU17" s="469"/>
      <c r="BV17" s="467">
        <v>18545140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43.15</v>
      </c>
      <c r="M18" s="583"/>
      <c r="N18" s="583"/>
      <c r="O18" s="583"/>
      <c r="P18" s="583"/>
      <c r="Q18" s="583"/>
      <c r="R18" s="584"/>
      <c r="S18" s="584"/>
      <c r="T18" s="584"/>
      <c r="U18" s="584"/>
      <c r="V18" s="585"/>
      <c r="W18" s="485"/>
      <c r="X18" s="486"/>
      <c r="Y18" s="486"/>
      <c r="Z18" s="486"/>
      <c r="AA18" s="486"/>
      <c r="AB18" s="477"/>
      <c r="AC18" s="586">
        <v>80.3</v>
      </c>
      <c r="AD18" s="587"/>
      <c r="AE18" s="587"/>
      <c r="AF18" s="587"/>
      <c r="AG18" s="588"/>
      <c r="AH18" s="586">
        <v>80.5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22751441</v>
      </c>
      <c r="BO18" s="468"/>
      <c r="BP18" s="468"/>
      <c r="BQ18" s="468"/>
      <c r="BR18" s="468"/>
      <c r="BS18" s="468"/>
      <c r="BT18" s="468"/>
      <c r="BU18" s="469"/>
      <c r="BV18" s="467">
        <v>22696685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3050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27178044</v>
      </c>
      <c r="BO19" s="468"/>
      <c r="BP19" s="468"/>
      <c r="BQ19" s="468"/>
      <c r="BR19" s="468"/>
      <c r="BS19" s="468"/>
      <c r="BT19" s="468"/>
      <c r="BU19" s="469"/>
      <c r="BV19" s="467">
        <v>27400218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54089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30515074</v>
      </c>
      <c r="BO23" s="468"/>
      <c r="BP23" s="468"/>
      <c r="BQ23" s="468"/>
      <c r="BR23" s="468"/>
      <c r="BS23" s="468"/>
      <c r="BT23" s="468"/>
      <c r="BU23" s="469"/>
      <c r="BV23" s="467">
        <v>31181780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8460</v>
      </c>
      <c r="R24" s="519"/>
      <c r="S24" s="519"/>
      <c r="T24" s="519"/>
      <c r="U24" s="519"/>
      <c r="V24" s="561"/>
      <c r="W24" s="620"/>
      <c r="X24" s="608"/>
      <c r="Y24" s="609"/>
      <c r="Z24" s="517" t="s">
        <v>169</v>
      </c>
      <c r="AA24" s="497"/>
      <c r="AB24" s="497"/>
      <c r="AC24" s="497"/>
      <c r="AD24" s="497"/>
      <c r="AE24" s="497"/>
      <c r="AF24" s="497"/>
      <c r="AG24" s="498"/>
      <c r="AH24" s="518">
        <v>770</v>
      </c>
      <c r="AI24" s="519"/>
      <c r="AJ24" s="519"/>
      <c r="AK24" s="519"/>
      <c r="AL24" s="561"/>
      <c r="AM24" s="518">
        <v>2466310</v>
      </c>
      <c r="AN24" s="519"/>
      <c r="AO24" s="519"/>
      <c r="AP24" s="519"/>
      <c r="AQ24" s="519"/>
      <c r="AR24" s="561"/>
      <c r="AS24" s="518">
        <v>3203</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26485047</v>
      </c>
      <c r="BO24" s="468"/>
      <c r="BP24" s="468"/>
      <c r="BQ24" s="468"/>
      <c r="BR24" s="468"/>
      <c r="BS24" s="468"/>
      <c r="BT24" s="468"/>
      <c r="BU24" s="469"/>
      <c r="BV24" s="467">
        <v>26704987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7240</v>
      </c>
      <c r="R25" s="519"/>
      <c r="S25" s="519"/>
      <c r="T25" s="519"/>
      <c r="U25" s="519"/>
      <c r="V25" s="561"/>
      <c r="W25" s="620"/>
      <c r="X25" s="608"/>
      <c r="Y25" s="609"/>
      <c r="Z25" s="517" t="s">
        <v>172</v>
      </c>
      <c r="AA25" s="497"/>
      <c r="AB25" s="497"/>
      <c r="AC25" s="497"/>
      <c r="AD25" s="497"/>
      <c r="AE25" s="497"/>
      <c r="AF25" s="497"/>
      <c r="AG25" s="498"/>
      <c r="AH25" s="518">
        <v>160</v>
      </c>
      <c r="AI25" s="519"/>
      <c r="AJ25" s="519"/>
      <c r="AK25" s="519"/>
      <c r="AL25" s="561"/>
      <c r="AM25" s="518">
        <v>499520</v>
      </c>
      <c r="AN25" s="519"/>
      <c r="AO25" s="519"/>
      <c r="AP25" s="519"/>
      <c r="AQ25" s="519"/>
      <c r="AR25" s="561"/>
      <c r="AS25" s="518">
        <v>3122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17785184</v>
      </c>
      <c r="BO25" s="431"/>
      <c r="BP25" s="431"/>
      <c r="BQ25" s="431"/>
      <c r="BR25" s="431"/>
      <c r="BS25" s="431"/>
      <c r="BT25" s="431"/>
      <c r="BU25" s="432"/>
      <c r="BV25" s="430">
        <v>7588065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6620</v>
      </c>
      <c r="R26" s="519"/>
      <c r="S26" s="519"/>
      <c r="T26" s="519"/>
      <c r="U26" s="519"/>
      <c r="V26" s="561"/>
      <c r="W26" s="620"/>
      <c r="X26" s="608"/>
      <c r="Y26" s="609"/>
      <c r="Z26" s="517" t="s">
        <v>175</v>
      </c>
      <c r="AA26" s="630"/>
      <c r="AB26" s="630"/>
      <c r="AC26" s="630"/>
      <c r="AD26" s="630"/>
      <c r="AE26" s="630"/>
      <c r="AF26" s="630"/>
      <c r="AG26" s="631"/>
      <c r="AH26" s="518">
        <v>33</v>
      </c>
      <c r="AI26" s="519"/>
      <c r="AJ26" s="519"/>
      <c r="AK26" s="519"/>
      <c r="AL26" s="561"/>
      <c r="AM26" s="518">
        <v>120120</v>
      </c>
      <c r="AN26" s="519"/>
      <c r="AO26" s="519"/>
      <c r="AP26" s="519"/>
      <c r="AQ26" s="519"/>
      <c r="AR26" s="561"/>
      <c r="AS26" s="518">
        <v>3640</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5300</v>
      </c>
      <c r="R27" s="519"/>
      <c r="S27" s="519"/>
      <c r="T27" s="519"/>
      <c r="U27" s="519"/>
      <c r="V27" s="561"/>
      <c r="W27" s="620"/>
      <c r="X27" s="608"/>
      <c r="Y27" s="609"/>
      <c r="Z27" s="517" t="s">
        <v>179</v>
      </c>
      <c r="AA27" s="497"/>
      <c r="AB27" s="497"/>
      <c r="AC27" s="497"/>
      <c r="AD27" s="497"/>
      <c r="AE27" s="497"/>
      <c r="AF27" s="497"/>
      <c r="AG27" s="498"/>
      <c r="AH27" s="518">
        <v>11</v>
      </c>
      <c r="AI27" s="519"/>
      <c r="AJ27" s="519"/>
      <c r="AK27" s="519"/>
      <c r="AL27" s="561"/>
      <c r="AM27" s="518">
        <v>40425</v>
      </c>
      <c r="AN27" s="519"/>
      <c r="AO27" s="519"/>
      <c r="AP27" s="519"/>
      <c r="AQ27" s="519"/>
      <c r="AR27" s="561"/>
      <c r="AS27" s="518">
        <v>3675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4700</v>
      </c>
      <c r="R28" s="519"/>
      <c r="S28" s="519"/>
      <c r="T28" s="519"/>
      <c r="U28" s="519"/>
      <c r="V28" s="561"/>
      <c r="W28" s="620"/>
      <c r="X28" s="608"/>
      <c r="Y28" s="609"/>
      <c r="Z28" s="517" t="s">
        <v>182</v>
      </c>
      <c r="AA28" s="497"/>
      <c r="AB28" s="497"/>
      <c r="AC28" s="497"/>
      <c r="AD28" s="497"/>
      <c r="AE28" s="497"/>
      <c r="AF28" s="497"/>
      <c r="AG28" s="498"/>
      <c r="AH28" s="518" t="s">
        <v>127</v>
      </c>
      <c r="AI28" s="519"/>
      <c r="AJ28" s="519"/>
      <c r="AK28" s="519"/>
      <c r="AL28" s="561"/>
      <c r="AM28" s="518" t="s">
        <v>177</v>
      </c>
      <c r="AN28" s="519"/>
      <c r="AO28" s="519"/>
      <c r="AP28" s="519"/>
      <c r="AQ28" s="519"/>
      <c r="AR28" s="561"/>
      <c r="AS28" s="518" t="s">
        <v>177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2126000</v>
      </c>
      <c r="BO28" s="431"/>
      <c r="BP28" s="431"/>
      <c r="BQ28" s="431"/>
      <c r="BR28" s="431"/>
      <c r="BS28" s="431"/>
      <c r="BT28" s="431"/>
      <c r="BU28" s="432"/>
      <c r="BV28" s="430">
        <v>2072000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24</v>
      </c>
      <c r="M29" s="519"/>
      <c r="N29" s="519"/>
      <c r="O29" s="519"/>
      <c r="P29" s="561"/>
      <c r="Q29" s="518">
        <v>4400</v>
      </c>
      <c r="R29" s="519"/>
      <c r="S29" s="519"/>
      <c r="T29" s="519"/>
      <c r="U29" s="519"/>
      <c r="V29" s="561"/>
      <c r="W29" s="621"/>
      <c r="X29" s="622"/>
      <c r="Y29" s="623"/>
      <c r="Z29" s="517" t="s">
        <v>185</v>
      </c>
      <c r="AA29" s="497"/>
      <c r="AB29" s="497"/>
      <c r="AC29" s="497"/>
      <c r="AD29" s="497"/>
      <c r="AE29" s="497"/>
      <c r="AF29" s="497"/>
      <c r="AG29" s="498"/>
      <c r="AH29" s="518">
        <v>781</v>
      </c>
      <c r="AI29" s="519"/>
      <c r="AJ29" s="519"/>
      <c r="AK29" s="519"/>
      <c r="AL29" s="561"/>
      <c r="AM29" s="518">
        <v>2506735</v>
      </c>
      <c r="AN29" s="519"/>
      <c r="AO29" s="519"/>
      <c r="AP29" s="519"/>
      <c r="AQ29" s="519"/>
      <c r="AR29" s="561"/>
      <c r="AS29" s="518">
        <v>3210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242500</v>
      </c>
      <c r="BO29" s="468"/>
      <c r="BP29" s="468"/>
      <c r="BQ29" s="468"/>
      <c r="BR29" s="468"/>
      <c r="BS29" s="468"/>
      <c r="BT29" s="468"/>
      <c r="BU29" s="469"/>
      <c r="BV29" s="467">
        <v>242400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2883498</v>
      </c>
      <c r="BO30" s="644"/>
      <c r="BP30" s="644"/>
      <c r="BQ30" s="644"/>
      <c r="BR30" s="644"/>
      <c r="BS30" s="644"/>
      <c r="BT30" s="644"/>
      <c r="BU30" s="645"/>
      <c r="BV30" s="643">
        <v>2921041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我孫子市国民健康保険事業特別会計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我孫子市水道事業会計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我孫子市公共下水道事業特別会計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我孫子市土地開発公社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我孫子市介護保険特別会計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我孫子市後期高齢者医療特別会計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東葛中部地区総合開発事務組合（一般会計）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北千葉広域水道企業団他１団体（水道用水供給事業会計）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千葉県後期高齢者医療広域連合（一般会計）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千葉県後期高齢者医療広域連合（後期高齢者医療特別会計）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NymSRH7X8f93bHXpQjQ/pTDzdUVFUXkAhUnCF3VCQtTapaCz1vz+QI9FmR8bG7vqYD4o2g3p+FjXG6AUgVjLA==" saltValue="AuP363M01Ff7TaTUCIZ1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562</v>
      </c>
      <c r="D34" s="1248"/>
      <c r="E34" s="1249"/>
      <c r="F34" s="32">
        <v>11.68</v>
      </c>
      <c r="G34" s="33">
        <v>11.94</v>
      </c>
      <c r="H34" s="33">
        <v>11.94</v>
      </c>
      <c r="I34" s="33">
        <v>11.28</v>
      </c>
      <c r="J34" s="34">
        <v>12.23</v>
      </c>
      <c r="K34" s="22"/>
      <c r="L34" s="22"/>
      <c r="M34" s="22"/>
      <c r="N34" s="22"/>
      <c r="O34" s="22"/>
      <c r="P34" s="22"/>
    </row>
    <row r="35" spans="1:16" ht="39" customHeight="1" x14ac:dyDescent="0.15">
      <c r="A35" s="22"/>
      <c r="B35" s="35"/>
      <c r="C35" s="1242" t="s">
        <v>563</v>
      </c>
      <c r="D35" s="1243"/>
      <c r="E35" s="1244"/>
      <c r="F35" s="36">
        <v>3.58</v>
      </c>
      <c r="G35" s="37">
        <v>3.18</v>
      </c>
      <c r="H35" s="37">
        <v>3.3</v>
      </c>
      <c r="I35" s="37">
        <v>3.56</v>
      </c>
      <c r="J35" s="38">
        <v>2.31</v>
      </c>
      <c r="K35" s="22"/>
      <c r="L35" s="22"/>
      <c r="M35" s="22"/>
      <c r="N35" s="22"/>
      <c r="O35" s="22"/>
      <c r="P35" s="22"/>
    </row>
    <row r="36" spans="1:16" ht="39" customHeight="1" x14ac:dyDescent="0.15">
      <c r="A36" s="22"/>
      <c r="B36" s="35"/>
      <c r="C36" s="1242" t="s">
        <v>564</v>
      </c>
      <c r="D36" s="1243"/>
      <c r="E36" s="1244"/>
      <c r="F36" s="36">
        <v>0.83</v>
      </c>
      <c r="G36" s="37">
        <v>1.48</v>
      </c>
      <c r="H36" s="37">
        <v>1.43</v>
      </c>
      <c r="I36" s="37">
        <v>1.3</v>
      </c>
      <c r="J36" s="38">
        <v>0.32</v>
      </c>
      <c r="K36" s="22"/>
      <c r="L36" s="22"/>
      <c r="M36" s="22"/>
      <c r="N36" s="22"/>
      <c r="O36" s="22"/>
      <c r="P36" s="22"/>
    </row>
    <row r="37" spans="1:16" ht="39" customHeight="1" x14ac:dyDescent="0.15">
      <c r="A37" s="22"/>
      <c r="B37" s="35"/>
      <c r="C37" s="1242" t="s">
        <v>565</v>
      </c>
      <c r="D37" s="1243"/>
      <c r="E37" s="1244"/>
      <c r="F37" s="36">
        <v>0.68</v>
      </c>
      <c r="G37" s="37">
        <v>0.87</v>
      </c>
      <c r="H37" s="37">
        <v>0.92</v>
      </c>
      <c r="I37" s="37">
        <v>0.66</v>
      </c>
      <c r="J37" s="38">
        <v>0.25</v>
      </c>
      <c r="K37" s="22"/>
      <c r="L37" s="22"/>
      <c r="M37" s="22"/>
      <c r="N37" s="22"/>
      <c r="O37" s="22"/>
      <c r="P37" s="22"/>
    </row>
    <row r="38" spans="1:16" ht="39" customHeight="1" x14ac:dyDescent="0.15">
      <c r="A38" s="22"/>
      <c r="B38" s="35"/>
      <c r="C38" s="1242" t="s">
        <v>566</v>
      </c>
      <c r="D38" s="1243"/>
      <c r="E38" s="1244"/>
      <c r="F38" s="36">
        <v>1.8</v>
      </c>
      <c r="G38" s="37">
        <v>3.05</v>
      </c>
      <c r="H38" s="37">
        <v>3.19</v>
      </c>
      <c r="I38" s="37">
        <v>0.52</v>
      </c>
      <c r="J38" s="38">
        <v>0.22</v>
      </c>
      <c r="K38" s="22"/>
      <c r="L38" s="22"/>
      <c r="M38" s="22"/>
      <c r="N38" s="22"/>
      <c r="O38" s="22"/>
      <c r="P38" s="22"/>
    </row>
    <row r="39" spans="1:16" ht="39" customHeight="1" x14ac:dyDescent="0.15">
      <c r="A39" s="22"/>
      <c r="B39" s="35"/>
      <c r="C39" s="1242" t="s">
        <v>567</v>
      </c>
      <c r="D39" s="1243"/>
      <c r="E39" s="1244"/>
      <c r="F39" s="36">
        <v>0.18</v>
      </c>
      <c r="G39" s="37">
        <v>0.19</v>
      </c>
      <c r="H39" s="37">
        <v>0.18</v>
      </c>
      <c r="I39" s="37">
        <v>0.21</v>
      </c>
      <c r="J39" s="38">
        <v>0.17</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nn8+jFgzHni2Nyxxnd6SPpmsMWi367JX1k9OfZ2buhR/AVWB9D5059m1A6B1F4CdpDK+n7Zhdd3X1BDFOLQSQ==" saltValue="Pju30qOA5MpKHE9UIqM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2902</v>
      </c>
      <c r="L45" s="60">
        <v>2915</v>
      </c>
      <c r="M45" s="60">
        <v>2986</v>
      </c>
      <c r="N45" s="60">
        <v>3013</v>
      </c>
      <c r="O45" s="61">
        <v>3082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363</v>
      </c>
      <c r="L48" s="64">
        <v>487</v>
      </c>
      <c r="M48" s="64">
        <v>346</v>
      </c>
      <c r="N48" s="64">
        <v>418</v>
      </c>
      <c r="O48" s="65">
        <v>397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v>
      </c>
      <c r="L49" s="64">
        <v>16</v>
      </c>
      <c r="M49" s="64">
        <v>12</v>
      </c>
      <c r="N49" s="64">
        <v>15</v>
      </c>
      <c r="O49" s="65">
        <v>11</v>
      </c>
      <c r="P49" s="48"/>
      <c r="Q49" s="48"/>
      <c r="R49" s="48"/>
      <c r="S49" s="48"/>
      <c r="T49" s="48"/>
      <c r="U49" s="48"/>
    </row>
    <row r="50" spans="1:21" ht="30.75" customHeight="1" x14ac:dyDescent="0.15">
      <c r="A50" s="48"/>
      <c r="B50" s="1252"/>
      <c r="C50" s="1253"/>
      <c r="D50" s="62"/>
      <c r="E50" s="1258" t="s">
        <v>17</v>
      </c>
      <c r="F50" s="1258"/>
      <c r="G50" s="1258"/>
      <c r="H50" s="1258"/>
      <c r="I50" s="1258"/>
      <c r="J50" s="1259"/>
      <c r="K50" s="63">
        <v>26</v>
      </c>
      <c r="L50" s="64">
        <v>26</v>
      </c>
      <c r="M50" s="64">
        <v>37</v>
      </c>
      <c r="N50" s="64">
        <v>79</v>
      </c>
      <c r="O50" s="65">
        <v>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2932</v>
      </c>
      <c r="L52" s="64">
        <v>3134</v>
      </c>
      <c r="M52" s="64">
        <v>3157</v>
      </c>
      <c r="N52" s="64">
        <v>3355</v>
      </c>
      <c r="O52" s="65">
        <v>3286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370</v>
      </c>
      <c r="L53" s="69">
        <v>310</v>
      </c>
      <c r="M53" s="69">
        <v>224</v>
      </c>
      <c r="N53" s="69">
        <v>170</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510</v>
      </c>
      <c r="L57" s="84" t="s">
        <v>510</v>
      </c>
      <c r="M57" s="84" t="s">
        <v>510</v>
      </c>
      <c r="N57" s="84" t="s">
        <v>510</v>
      </c>
      <c r="O57" s="85" t="s">
        <v>510</v>
      </c>
    </row>
    <row r="58" spans="1:21" ht="31.5" customHeight="1" thickBot="1" x14ac:dyDescent="0.2">
      <c r="B58" s="1268"/>
      <c r="C58" s="1269"/>
      <c r="D58" s="1273" t="s">
        <v>27</v>
      </c>
      <c r="E58" s="1274"/>
      <c r="F58" s="1274"/>
      <c r="G58" s="1274"/>
      <c r="H58" s="1274"/>
      <c r="I58" s="1274"/>
      <c r="J58" s="1275"/>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5HJQjQp9k7FobUkeoKajWd5XxCi23KQhKaxjoA8XTFVFJBa3e0iXMJUXtOxmJovQCNeEtWnKY6DnqRnns2obg==" saltValue="um3itDzFhypSO3If9lFv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31169</v>
      </c>
      <c r="J41" s="104">
        <v>31315</v>
      </c>
      <c r="K41" s="104">
        <v>31008</v>
      </c>
      <c r="L41" s="104">
        <v>31182</v>
      </c>
      <c r="M41" s="105">
        <v>30515</v>
      </c>
    </row>
    <row r="42" spans="2:13" ht="27.75" customHeight="1" x14ac:dyDescent="0.15">
      <c r="B42" s="1278"/>
      <c r="C42" s="1279"/>
      <c r="D42" s="106"/>
      <c r="E42" s="1284" t="s">
        <v>32</v>
      </c>
      <c r="F42" s="1284"/>
      <c r="G42" s="1284"/>
      <c r="H42" s="1285"/>
      <c r="I42" s="107">
        <v>296</v>
      </c>
      <c r="J42" s="108">
        <v>270</v>
      </c>
      <c r="K42" s="108">
        <v>202</v>
      </c>
      <c r="L42" s="108">
        <v>9</v>
      </c>
      <c r="M42" s="109">
        <v>541</v>
      </c>
    </row>
    <row r="43" spans="2:13" ht="27.75" customHeight="1" x14ac:dyDescent="0.15">
      <c r="B43" s="1278"/>
      <c r="C43" s="1279"/>
      <c r="D43" s="106"/>
      <c r="E43" s="1284" t="s">
        <v>33</v>
      </c>
      <c r="F43" s="1284"/>
      <c r="G43" s="1284"/>
      <c r="H43" s="1285"/>
      <c r="I43" s="107">
        <v>3832</v>
      </c>
      <c r="J43" s="108">
        <v>4382</v>
      </c>
      <c r="K43" s="108">
        <v>5250</v>
      </c>
      <c r="L43" s="108">
        <v>5268</v>
      </c>
      <c r="M43" s="109">
        <v>4849</v>
      </c>
    </row>
    <row r="44" spans="2:13" ht="27.75" customHeight="1" x14ac:dyDescent="0.15">
      <c r="B44" s="1278"/>
      <c r="C44" s="1279"/>
      <c r="D44" s="106"/>
      <c r="E44" s="1284" t="s">
        <v>34</v>
      </c>
      <c r="F44" s="1284"/>
      <c r="G44" s="1284"/>
      <c r="H44" s="1285"/>
      <c r="I44" s="107">
        <v>213</v>
      </c>
      <c r="J44" s="108">
        <v>195</v>
      </c>
      <c r="K44" s="108">
        <v>214</v>
      </c>
      <c r="L44" s="108">
        <v>197</v>
      </c>
      <c r="M44" s="109">
        <v>206</v>
      </c>
    </row>
    <row r="45" spans="2:13" ht="27.75" customHeight="1" x14ac:dyDescent="0.15">
      <c r="B45" s="1278"/>
      <c r="C45" s="1279"/>
      <c r="D45" s="106"/>
      <c r="E45" s="1284" t="s">
        <v>35</v>
      </c>
      <c r="F45" s="1284"/>
      <c r="G45" s="1284"/>
      <c r="H45" s="1285"/>
      <c r="I45" s="107">
        <v>5121</v>
      </c>
      <c r="J45" s="108">
        <v>5006</v>
      </c>
      <c r="K45" s="108">
        <v>4874</v>
      </c>
      <c r="L45" s="108">
        <v>4427</v>
      </c>
      <c r="M45" s="109">
        <v>4264</v>
      </c>
    </row>
    <row r="46" spans="2:13" ht="27.75" customHeight="1" x14ac:dyDescent="0.15">
      <c r="B46" s="1278"/>
      <c r="C46" s="1279"/>
      <c r="D46" s="110"/>
      <c r="E46" s="1284" t="s">
        <v>36</v>
      </c>
      <c r="F46" s="1284"/>
      <c r="G46" s="1284"/>
      <c r="H46" s="1285"/>
      <c r="I46" s="107">
        <v>7</v>
      </c>
      <c r="J46" s="108">
        <v>0</v>
      </c>
      <c r="K46" s="108">
        <v>5</v>
      </c>
      <c r="L46" s="108">
        <v>1</v>
      </c>
      <c r="M46" s="109">
        <v>4</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7742</v>
      </c>
      <c r="J50" s="108">
        <v>6630</v>
      </c>
      <c r="K50" s="108">
        <v>6221</v>
      </c>
      <c r="L50" s="108">
        <v>6815</v>
      </c>
      <c r="M50" s="109">
        <v>6950</v>
      </c>
    </row>
    <row r="51" spans="2:13" ht="27.75" customHeight="1" x14ac:dyDescent="0.15">
      <c r="B51" s="1278"/>
      <c r="C51" s="1279"/>
      <c r="D51" s="106"/>
      <c r="E51" s="1284" t="s">
        <v>42</v>
      </c>
      <c r="F51" s="1284"/>
      <c r="G51" s="1284"/>
      <c r="H51" s="1285"/>
      <c r="I51" s="107">
        <v>5664</v>
      </c>
      <c r="J51" s="108">
        <v>7550</v>
      </c>
      <c r="K51" s="108">
        <v>7508</v>
      </c>
      <c r="L51" s="108">
        <v>7435</v>
      </c>
      <c r="M51" s="109">
        <v>7073</v>
      </c>
    </row>
    <row r="52" spans="2:13" ht="27.75" customHeight="1" x14ac:dyDescent="0.15">
      <c r="B52" s="1280"/>
      <c r="C52" s="1281"/>
      <c r="D52" s="106"/>
      <c r="E52" s="1284" t="s">
        <v>43</v>
      </c>
      <c r="F52" s="1284"/>
      <c r="G52" s="1284"/>
      <c r="H52" s="1285"/>
      <c r="I52" s="107">
        <v>30430</v>
      </c>
      <c r="J52" s="108">
        <v>30409</v>
      </c>
      <c r="K52" s="108">
        <v>30623</v>
      </c>
      <c r="L52" s="108">
        <v>30773</v>
      </c>
      <c r="M52" s="109">
        <v>30544</v>
      </c>
    </row>
    <row r="53" spans="2:13" ht="27.75" customHeight="1" thickBot="1" x14ac:dyDescent="0.2">
      <c r="B53" s="1291" t="s">
        <v>44</v>
      </c>
      <c r="C53" s="1292"/>
      <c r="D53" s="113"/>
      <c r="E53" s="1293" t="s">
        <v>45</v>
      </c>
      <c r="F53" s="1293"/>
      <c r="G53" s="1293"/>
      <c r="H53" s="1294"/>
      <c r="I53" s="114">
        <v>-3197</v>
      </c>
      <c r="J53" s="115">
        <v>-3421</v>
      </c>
      <c r="K53" s="115">
        <v>-2797</v>
      </c>
      <c r="L53" s="115">
        <v>-3939</v>
      </c>
      <c r="M53" s="116">
        <v>-4186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aN79DyNZyiDo52YA73+bZLAHsUg40vazIeMAUPtpwAtHO8rijQJutVSarIRcSxO9IZc9a5tBDAuTk/44XfWqA==" saltValue="5aOEIMJ4li5oL+tommgF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2357</v>
      </c>
      <c r="G55" s="128">
        <v>2072</v>
      </c>
      <c r="H55" s="129">
        <v>2126</v>
      </c>
    </row>
    <row r="56" spans="2:8" ht="52.5" customHeight="1" x14ac:dyDescent="0.15">
      <c r="B56" s="130"/>
      <c r="C56" s="1305" t="s">
        <v>49</v>
      </c>
      <c r="D56" s="1305"/>
      <c r="E56" s="1306"/>
      <c r="F56" s="131">
        <v>242</v>
      </c>
      <c r="G56" s="131">
        <v>242</v>
      </c>
      <c r="H56" s="132">
        <v>243</v>
      </c>
    </row>
    <row r="57" spans="2:8" ht="53.25" customHeight="1" x14ac:dyDescent="0.15">
      <c r="B57" s="130"/>
      <c r="C57" s="1307" t="s">
        <v>50</v>
      </c>
      <c r="D57" s="1307"/>
      <c r="E57" s="1308"/>
      <c r="F57" s="133">
        <v>2929</v>
      </c>
      <c r="G57" s="133">
        <v>2921</v>
      </c>
      <c r="H57" s="134">
        <v>2883</v>
      </c>
    </row>
    <row r="58" spans="2:8" ht="45.75" customHeight="1" x14ac:dyDescent="0.15">
      <c r="B58" s="135"/>
      <c r="C58" s="1295" t="s">
        <v>586</v>
      </c>
      <c r="D58" s="1296"/>
      <c r="E58" s="1297"/>
      <c r="F58" s="136">
        <v>1591</v>
      </c>
      <c r="G58" s="136">
        <v>1600</v>
      </c>
      <c r="H58" s="137">
        <v>1564</v>
      </c>
    </row>
    <row r="59" spans="2:8" ht="45.75" customHeight="1" x14ac:dyDescent="0.15">
      <c r="B59" s="135"/>
      <c r="C59" s="1295" t="s">
        <v>587</v>
      </c>
      <c r="D59" s="1296"/>
      <c r="E59" s="1297"/>
      <c r="F59" s="136">
        <v>664</v>
      </c>
      <c r="G59" s="136">
        <v>666</v>
      </c>
      <c r="H59" s="137">
        <v>667</v>
      </c>
    </row>
    <row r="60" spans="2:8" ht="45.75" customHeight="1" x14ac:dyDescent="0.15">
      <c r="B60" s="135"/>
      <c r="C60" s="1295" t="s">
        <v>588</v>
      </c>
      <c r="D60" s="1296"/>
      <c r="E60" s="1297"/>
      <c r="F60" s="136">
        <v>229</v>
      </c>
      <c r="G60" s="136">
        <v>266</v>
      </c>
      <c r="H60" s="137">
        <v>262</v>
      </c>
    </row>
    <row r="61" spans="2:8" ht="45.75" customHeight="1" x14ac:dyDescent="0.15">
      <c r="B61" s="135"/>
      <c r="C61" s="1295" t="s">
        <v>589</v>
      </c>
      <c r="D61" s="1296"/>
      <c r="E61" s="1297"/>
      <c r="F61" s="136">
        <v>93</v>
      </c>
      <c r="G61" s="136">
        <v>93</v>
      </c>
      <c r="H61" s="137">
        <v>91</v>
      </c>
    </row>
    <row r="62" spans="2:8" ht="45.75" customHeight="1" thickBot="1" x14ac:dyDescent="0.2">
      <c r="B62" s="138"/>
      <c r="C62" s="1298" t="s">
        <v>590</v>
      </c>
      <c r="D62" s="1299"/>
      <c r="E62" s="1300"/>
      <c r="F62" s="139">
        <v>66</v>
      </c>
      <c r="G62" s="139">
        <v>66</v>
      </c>
      <c r="H62" s="140">
        <v>78</v>
      </c>
    </row>
    <row r="63" spans="2:8" ht="52.5" customHeight="1" thickBot="1" x14ac:dyDescent="0.2">
      <c r="B63" s="141"/>
      <c r="C63" s="1301" t="s">
        <v>51</v>
      </c>
      <c r="D63" s="1301"/>
      <c r="E63" s="1302"/>
      <c r="F63" s="142">
        <v>5529</v>
      </c>
      <c r="G63" s="142">
        <v>5235</v>
      </c>
      <c r="H63" s="143">
        <v>5252</v>
      </c>
    </row>
    <row r="64" spans="2:8" ht="15" customHeight="1" x14ac:dyDescent="0.15"/>
  </sheetData>
  <sheetProtection algorithmName="SHA-512" hashValue="7+I+UqTXwW8uzUdbeRYhvlatxhhAakXuzKqvDfm26L8bi+WewHW9KkcQ/McdJGzYRoSWUIszOowYas+87ogUpA==" saltValue="VRNUPSNYveAoiPlHcw9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67.3</v>
      </c>
      <c r="BY53" s="1311"/>
      <c r="BZ53" s="1311"/>
      <c r="CA53" s="1311"/>
      <c r="CB53" s="1311"/>
      <c r="CC53" s="1311"/>
      <c r="CD53" s="1311"/>
      <c r="CE53" s="1311"/>
      <c r="CF53" s="1311">
        <v>68.3</v>
      </c>
      <c r="CG53" s="1311"/>
      <c r="CH53" s="1311"/>
      <c r="CI53" s="1311"/>
      <c r="CJ53" s="1311"/>
      <c r="CK53" s="1311"/>
      <c r="CL53" s="1311"/>
      <c r="CM53" s="1311"/>
      <c r="CN53" s="1311">
        <v>69.5</v>
      </c>
      <c r="CO53" s="1311"/>
      <c r="CP53" s="1311"/>
      <c r="CQ53" s="1311"/>
      <c r="CR53" s="1311"/>
      <c r="CS53" s="1311"/>
      <c r="CT53" s="1311"/>
      <c r="CU53" s="1311"/>
      <c r="CV53" s="1311">
        <v>71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599</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600</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1.6</v>
      </c>
      <c r="BQ75" s="1311"/>
      <c r="BR75" s="1311"/>
      <c r="BS75" s="1311"/>
      <c r="BT75" s="1311"/>
      <c r="BU75" s="1311"/>
      <c r="BV75" s="1311"/>
      <c r="BW75" s="1311"/>
      <c r="BX75" s="1311">
        <v>1.3</v>
      </c>
      <c r="BY75" s="1311"/>
      <c r="BZ75" s="1311"/>
      <c r="CA75" s="1311"/>
      <c r="CB75" s="1311"/>
      <c r="CC75" s="1311"/>
      <c r="CD75" s="1311"/>
      <c r="CE75" s="1311"/>
      <c r="CF75" s="1311">
        <v>1.3</v>
      </c>
      <c r="CG75" s="1311"/>
      <c r="CH75" s="1311"/>
      <c r="CI75" s="1311"/>
      <c r="CJ75" s="1311"/>
      <c r="CK75" s="1311"/>
      <c r="CL75" s="1311"/>
      <c r="CM75" s="1311"/>
      <c r="CN75" s="1311">
        <v>1</v>
      </c>
      <c r="CO75" s="1311"/>
      <c r="CP75" s="1311"/>
      <c r="CQ75" s="1311"/>
      <c r="CR75" s="1311"/>
      <c r="CS75" s="1311"/>
      <c r="CT75" s="1311"/>
      <c r="CU75" s="1311"/>
      <c r="CV75" s="1311">
        <v>0.9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605</v>
      </c>
      <c r="BC79" s="1314"/>
      <c r="BD79" s="1314"/>
      <c r="BE79" s="1314"/>
      <c r="BF79" s="1314"/>
      <c r="BG79" s="1314"/>
      <c r="BH79" s="1314"/>
      <c r="BI79" s="1314"/>
      <c r="BJ79" s="1314"/>
      <c r="BK79" s="1314"/>
      <c r="BL79" s="1314"/>
      <c r="BM79" s="1314"/>
      <c r="BN79" s="1314"/>
      <c r="BO79" s="1314"/>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i0OBrTkH2DUeIlYMCzbSCVwSEfkWn08OfMzohRalzyYvWRznAdD6eKx6GCmxcLizbVA1C51WxsS6yootbgPKA==" saltValue="NAPzu/biSEpMpGQDnw+2q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XnxscD63Wv36s07rQDMPU4ksw1gudfeWE4Mas664uS339CuEI4HGxcWiF1Ys55CTCJPgnZXOcjTyhUxTVuGUcg==" saltValue="Owi29WlkprK+EZVuEvS8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xHhyzmlSh9wMJpBcEkrOuVzz4S2QEOMDPCQRvII2wHBnXRwC3Z3P6Y991nulC15GDbAKmLjdto4oC1j+ohdj+Q==" saltValue="q8uEv7sG+XIYhMxzQ1DS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30404</v>
      </c>
      <c r="E3" s="162"/>
      <c r="F3" s="163">
        <v>44267</v>
      </c>
      <c r="G3" s="164"/>
      <c r="H3" s="165"/>
    </row>
    <row r="4" spans="1:8" x14ac:dyDescent="0.15">
      <c r="A4" s="166"/>
      <c r="B4" s="167"/>
      <c r="C4" s="168"/>
      <c r="D4" s="169">
        <v>23702</v>
      </c>
      <c r="E4" s="170"/>
      <c r="F4" s="171">
        <v>26161</v>
      </c>
      <c r="G4" s="172"/>
      <c r="H4" s="173"/>
    </row>
    <row r="5" spans="1:8" x14ac:dyDescent="0.15">
      <c r="A5" s="154" t="s">
        <v>544</v>
      </c>
      <c r="B5" s="159"/>
      <c r="C5" s="160"/>
      <c r="D5" s="161">
        <v>28386</v>
      </c>
      <c r="E5" s="162"/>
      <c r="F5" s="163">
        <v>40879</v>
      </c>
      <c r="G5" s="164"/>
      <c r="H5" s="165"/>
    </row>
    <row r="6" spans="1:8" x14ac:dyDescent="0.15">
      <c r="A6" s="166"/>
      <c r="B6" s="167"/>
      <c r="C6" s="168"/>
      <c r="D6" s="169">
        <v>18332</v>
      </c>
      <c r="E6" s="170"/>
      <c r="F6" s="171">
        <v>24087</v>
      </c>
      <c r="G6" s="172"/>
      <c r="H6" s="173"/>
    </row>
    <row r="7" spans="1:8" x14ac:dyDescent="0.15">
      <c r="A7" s="154" t="s">
        <v>545</v>
      </c>
      <c r="B7" s="159"/>
      <c r="C7" s="160"/>
      <c r="D7" s="161">
        <v>16193</v>
      </c>
      <c r="E7" s="162"/>
      <c r="F7" s="163">
        <v>42651</v>
      </c>
      <c r="G7" s="164"/>
      <c r="H7" s="165"/>
    </row>
    <row r="8" spans="1:8" x14ac:dyDescent="0.15">
      <c r="A8" s="166"/>
      <c r="B8" s="167"/>
      <c r="C8" s="168"/>
      <c r="D8" s="169">
        <v>13846</v>
      </c>
      <c r="E8" s="170"/>
      <c r="F8" s="171">
        <v>22675</v>
      </c>
      <c r="G8" s="172"/>
      <c r="H8" s="173"/>
    </row>
    <row r="9" spans="1:8" x14ac:dyDescent="0.15">
      <c r="A9" s="154" t="s">
        <v>546</v>
      </c>
      <c r="B9" s="159"/>
      <c r="C9" s="160"/>
      <c r="D9" s="161">
        <v>19178</v>
      </c>
      <c r="E9" s="162"/>
      <c r="F9" s="163">
        <v>43226</v>
      </c>
      <c r="G9" s="164"/>
      <c r="H9" s="165"/>
    </row>
    <row r="10" spans="1:8" x14ac:dyDescent="0.15">
      <c r="A10" s="166"/>
      <c r="B10" s="167"/>
      <c r="C10" s="168"/>
      <c r="D10" s="169">
        <v>15831</v>
      </c>
      <c r="E10" s="170"/>
      <c r="F10" s="171">
        <v>22622</v>
      </c>
      <c r="G10" s="172"/>
      <c r="H10" s="173"/>
    </row>
    <row r="11" spans="1:8" x14ac:dyDescent="0.15">
      <c r="A11" s="154" t="s">
        <v>547</v>
      </c>
      <c r="B11" s="159"/>
      <c r="C11" s="160"/>
      <c r="D11" s="161">
        <v>14138</v>
      </c>
      <c r="E11" s="162"/>
      <c r="F11" s="163">
        <v>42836</v>
      </c>
      <c r="G11" s="164"/>
      <c r="H11" s="165"/>
    </row>
    <row r="12" spans="1:8" x14ac:dyDescent="0.15">
      <c r="A12" s="166"/>
      <c r="B12" s="167"/>
      <c r="C12" s="174"/>
      <c r="D12" s="169">
        <v>12018</v>
      </c>
      <c r="E12" s="170"/>
      <c r="F12" s="171">
        <v>22936</v>
      </c>
      <c r="G12" s="172"/>
      <c r="H12" s="173"/>
    </row>
    <row r="13" spans="1:8" x14ac:dyDescent="0.15">
      <c r="A13" s="154"/>
      <c r="B13" s="159"/>
      <c r="C13" s="175"/>
      <c r="D13" s="176">
        <v>21660</v>
      </c>
      <c r="E13" s="177"/>
      <c r="F13" s="178">
        <v>42772</v>
      </c>
      <c r="G13" s="179"/>
      <c r="H13" s="165"/>
    </row>
    <row r="14" spans="1:8" x14ac:dyDescent="0.15">
      <c r="A14" s="166"/>
      <c r="B14" s="167"/>
      <c r="C14" s="168"/>
      <c r="D14" s="169">
        <v>16746</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3.59</v>
      </c>
      <c r="C19" s="180">
        <f>ROUND(VALUE(SUBSTITUTE(実質収支比率等に係る経年分析!G$48,"▲","-")),2)</f>
        <v>3.19</v>
      </c>
      <c r="D19" s="180">
        <f>ROUND(VALUE(SUBSTITUTE(実質収支比率等に係る経年分析!H$48,"▲","-")),2)</f>
        <v>3.31</v>
      </c>
      <c r="E19" s="180">
        <f>ROUND(VALUE(SUBSTITUTE(実質収支比率等に係る経年分析!I$48,"▲","-")),2)</f>
        <v>3.57</v>
      </c>
      <c r="F19" s="180">
        <f>ROUND(VALUE(SUBSTITUTE(実質収支比率等に係る経年分析!J$48,"▲","-")),2)</f>
        <v>2.3199999999999998</v>
      </c>
    </row>
    <row r="20" spans="1:11" x14ac:dyDescent="0.15">
      <c r="A20" s="180" t="s">
        <v>55</v>
      </c>
      <c r="B20" s="180">
        <f>ROUND(VALUE(SUBSTITUTE(実質収支比率等に係る経年分析!F$47,"▲","-")),2)</f>
        <v>15.24</v>
      </c>
      <c r="C20" s="180">
        <f>ROUND(VALUE(SUBSTITUTE(実質収支比率等に係る経年分析!G$47,"▲","-")),2)</f>
        <v>12.17</v>
      </c>
      <c r="D20" s="180">
        <f>ROUND(VALUE(SUBSTITUTE(実質収支比率等に係る経年分析!H$47,"▲","-")),2)</f>
        <v>10.119999999999999</v>
      </c>
      <c r="E20" s="180">
        <f>ROUND(VALUE(SUBSTITUTE(実質収支比率等に係る経年分析!I$47,"▲","-")),2)</f>
        <v>8.75</v>
      </c>
      <c r="F20" s="180">
        <f>ROUND(VALUE(SUBSTITUTE(実質収支比率等に係る経年分析!J$47,"▲","-")),2)</f>
        <v>8.9499999999999993</v>
      </c>
    </row>
    <row r="21" spans="1:11" x14ac:dyDescent="0.15">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-1.83</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-1.01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我孫子市後期高齢者医療特別会計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我孫子市国民健康保険事業特別会計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我孫子市公共下水道事業特別会計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我孫子市介護保険特別会計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v>
      </c>
    </row>
    <row r="36" spans="1:16" x14ac:dyDescent="0.15">
      <c r="A36" s="181" t="str">
        <f>IF(連結実質赤字比率に係る赤字・黒字の構成分析!C$34="",NA(),連結実質赤字比率に係る赤字・黒字の構成分析!C$34)</f>
        <v>我孫子市水道事業会計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2932</v>
      </c>
      <c r="E42" s="182"/>
      <c r="F42" s="182"/>
      <c r="G42" s="182">
        <f>'実質公債費比率（分子）の構造'!L$52</f>
        <v>3134</v>
      </c>
      <c r="H42" s="182"/>
      <c r="I42" s="182"/>
      <c r="J42" s="182">
        <f>'実質公債費比率（分子）の構造'!M$52</f>
        <v>3157</v>
      </c>
      <c r="K42" s="182"/>
      <c r="L42" s="182"/>
      <c r="M42" s="182">
        <f>'実質公債費比率（分子）の構造'!N$52</f>
        <v>3355</v>
      </c>
      <c r="N42" s="182"/>
      <c r="O42" s="182"/>
      <c r="P42" s="182">
        <f>'実質公債費比率（分子）の構造'!O$52</f>
        <v>3286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26</v>
      </c>
      <c r="F44" s="182"/>
      <c r="G44" s="182"/>
      <c r="H44" s="182">
        <f>'実質公債費比率（分子）の構造'!M$50</f>
        <v>37</v>
      </c>
      <c r="I44" s="182"/>
      <c r="J44" s="182"/>
      <c r="K44" s="182">
        <f>'実質公債費比率（分子）の構造'!N$50</f>
        <v>79</v>
      </c>
      <c r="L44" s="182"/>
      <c r="M44" s="182"/>
      <c r="N44" s="182">
        <f>'実質公債費比率（分子）の構造'!O$50</f>
        <v>4</v>
      </c>
      <c r="O44" s="182"/>
      <c r="P44" s="182"/>
    </row>
    <row r="45" spans="1:16" x14ac:dyDescent="0.15">
      <c r="A45" s="182" t="s">
        <v>66</v>
      </c>
      <c r="B45" s="182">
        <f>'実質公債費比率（分子）の構造'!K$49</f>
        <v>11</v>
      </c>
      <c r="C45" s="182"/>
      <c r="D45" s="182"/>
      <c r="E45" s="182">
        <f>'実質公債費比率（分子）の構造'!L$49</f>
        <v>16</v>
      </c>
      <c r="F45" s="182"/>
      <c r="G45" s="182"/>
      <c r="H45" s="182">
        <f>'実質公債費比率（分子）の構造'!M$49</f>
        <v>12</v>
      </c>
      <c r="I45" s="182"/>
      <c r="J45" s="182"/>
      <c r="K45" s="182">
        <f>'実質公債費比率（分子）の構造'!N$49</f>
        <v>15</v>
      </c>
      <c r="L45" s="182"/>
      <c r="M45" s="182"/>
      <c r="N45" s="182">
        <f>'実質公債費比率（分子）の構造'!O$49</f>
        <v>11</v>
      </c>
      <c r="O45" s="182"/>
      <c r="P45" s="182"/>
    </row>
    <row r="46" spans="1:16" x14ac:dyDescent="0.15">
      <c r="A46" s="182" t="s">
        <v>67</v>
      </c>
      <c r="B46" s="182">
        <f>'実質公債費比率（分子）の構造'!K$48</f>
        <v>363</v>
      </c>
      <c r="C46" s="182"/>
      <c r="D46" s="182"/>
      <c r="E46" s="182">
        <f>'実質公債費比率（分子）の構造'!L$48</f>
        <v>487</v>
      </c>
      <c r="F46" s="182"/>
      <c r="G46" s="182"/>
      <c r="H46" s="182">
        <f>'実質公債費比率（分子）の構造'!M$48</f>
        <v>346</v>
      </c>
      <c r="I46" s="182"/>
      <c r="J46" s="182"/>
      <c r="K46" s="182">
        <f>'実質公債費比率（分子）の構造'!N$48</f>
        <v>418</v>
      </c>
      <c r="L46" s="182"/>
      <c r="M46" s="182"/>
      <c r="N46" s="182">
        <f>'実質公債費比率（分子）の構造'!O$48</f>
        <v>397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2902</v>
      </c>
      <c r="C49" s="182"/>
      <c r="D49" s="182"/>
      <c r="E49" s="182">
        <f>'実質公債費比率（分子）の構造'!L$45</f>
        <v>2915</v>
      </c>
      <c r="F49" s="182"/>
      <c r="G49" s="182"/>
      <c r="H49" s="182">
        <f>'実質公債費比率（分子）の構造'!M$45</f>
        <v>2986</v>
      </c>
      <c r="I49" s="182"/>
      <c r="J49" s="182"/>
      <c r="K49" s="182">
        <f>'実質公債費比率（分子）の構造'!N$45</f>
        <v>3013</v>
      </c>
      <c r="L49" s="182"/>
      <c r="M49" s="182"/>
      <c r="N49" s="182">
        <f>'実質公債費比率（分子）の構造'!O$45</f>
        <v>3082</v>
      </c>
      <c r="O49" s="182"/>
      <c r="P49" s="182"/>
    </row>
    <row r="50" spans="1:16" x14ac:dyDescent="0.15">
      <c r="A50" s="182" t="s">
        <v>71</v>
      </c>
      <c r="B50" s="182" t="e">
        <f>NA()</f>
        <v>#N/A</v>
      </c>
      <c r="C50" s="182">
        <f>IF(ISNUMBER('実質公債費比率（分子）の構造'!K$53),'実質公債費比率（分子）の構造'!K$53,NA())</f>
        <v>370</v>
      </c>
      <c r="D50" s="182" t="e">
        <f>NA()</f>
        <v>#N/A</v>
      </c>
      <c r="E50" s="182" t="e">
        <f>NA()</f>
        <v>#N/A</v>
      </c>
      <c r="F50" s="182">
        <f>IF(ISNUMBER('実質公債費比率（分子）の構造'!L$53),'実質公債費比率（分子）の構造'!L$53,NA())</f>
        <v>310</v>
      </c>
      <c r="G50" s="182" t="e">
        <f>NA()</f>
        <v>#N/A</v>
      </c>
      <c r="H50" s="182" t="e">
        <f>NA()</f>
        <v>#N/A</v>
      </c>
      <c r="I50" s="182">
        <f>IF(ISNUMBER('実質公債費比率（分子）の構造'!M$53),'実質公債費比率（分子）の構造'!M$53,NA())</f>
        <v>224</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208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30430</v>
      </c>
      <c r="E56" s="181"/>
      <c r="F56" s="181"/>
      <c r="G56" s="181">
        <f>'将来負担比率（分子）の構造'!J$52</f>
        <v>30409</v>
      </c>
      <c r="H56" s="181"/>
      <c r="I56" s="181"/>
      <c r="J56" s="181">
        <f>'将来負担比率（分子）の構造'!K$52</f>
        <v>30623</v>
      </c>
      <c r="K56" s="181"/>
      <c r="L56" s="181"/>
      <c r="M56" s="181">
        <f>'将来負担比率（分子）の構造'!L$52</f>
        <v>30773</v>
      </c>
      <c r="N56" s="181"/>
      <c r="O56" s="181"/>
      <c r="P56" s="181">
        <f>'将来負担比率（分子）の構造'!M$52</f>
        <v>30544</v>
      </c>
    </row>
    <row r="57" spans="1:16" x14ac:dyDescent="0.15">
      <c r="A57" s="181" t="s">
        <v>42</v>
      </c>
      <c r="B57" s="181"/>
      <c r="C57" s="181"/>
      <c r="D57" s="181">
        <f>'将来負担比率（分子）の構造'!I$51</f>
        <v>5664</v>
      </c>
      <c r="E57" s="181"/>
      <c r="F57" s="181"/>
      <c r="G57" s="181">
        <f>'将来負担比率（分子）の構造'!J$51</f>
        <v>7550</v>
      </c>
      <c r="H57" s="181"/>
      <c r="I57" s="181"/>
      <c r="J57" s="181">
        <f>'将来負担比率（分子）の構造'!K$51</f>
        <v>7508</v>
      </c>
      <c r="K57" s="181"/>
      <c r="L57" s="181"/>
      <c r="M57" s="181">
        <f>'将来負担比率（分子）の構造'!L$51</f>
        <v>7435</v>
      </c>
      <c r="N57" s="181"/>
      <c r="O57" s="181"/>
      <c r="P57" s="181">
        <f>'将来負担比率（分子）の構造'!M$51</f>
        <v>7073</v>
      </c>
    </row>
    <row r="58" spans="1:16" x14ac:dyDescent="0.15">
      <c r="A58" s="181" t="s">
        <v>41</v>
      </c>
      <c r="B58" s="181"/>
      <c r="C58" s="181"/>
      <c r="D58" s="181">
        <f>'将来負担比率（分子）の構造'!I$50</f>
        <v>7742</v>
      </c>
      <c r="E58" s="181"/>
      <c r="F58" s="181"/>
      <c r="G58" s="181">
        <f>'将来負担比率（分子）の構造'!J$50</f>
        <v>6630</v>
      </c>
      <c r="H58" s="181"/>
      <c r="I58" s="181"/>
      <c r="J58" s="181">
        <f>'将来負担比率（分子）の構造'!K$50</f>
        <v>6221</v>
      </c>
      <c r="K58" s="181"/>
      <c r="L58" s="181"/>
      <c r="M58" s="181">
        <f>'将来負担比率（分子）の構造'!L$50</f>
        <v>6815</v>
      </c>
      <c r="N58" s="181"/>
      <c r="O58" s="181"/>
      <c r="P58" s="181">
        <f>'将来負担比率（分子）の構造'!M$50</f>
        <v>6950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0</v>
      </c>
      <c r="F61" s="181"/>
      <c r="G61" s="181"/>
      <c r="H61" s="181">
        <f>'将来負担比率（分子）の構造'!K$46</f>
        <v>5</v>
      </c>
      <c r="I61" s="181"/>
      <c r="J61" s="181"/>
      <c r="K61" s="181">
        <f>'将来負担比率（分子）の構造'!L$46</f>
        <v>1</v>
      </c>
      <c r="L61" s="181"/>
      <c r="M61" s="181"/>
      <c r="N61" s="181">
        <f>'将来負担比率（分子）の構造'!M$46</f>
        <v>4</v>
      </c>
      <c r="O61" s="181"/>
      <c r="P61" s="181"/>
    </row>
    <row r="62" spans="1:16" x14ac:dyDescent="0.15">
      <c r="A62" s="181" t="s">
        <v>35</v>
      </c>
      <c r="B62" s="181">
        <f>'将来負担比率（分子）の構造'!I$45</f>
        <v>5121</v>
      </c>
      <c r="C62" s="181"/>
      <c r="D62" s="181"/>
      <c r="E62" s="181">
        <f>'将来負担比率（分子）の構造'!J$45</f>
        <v>5006</v>
      </c>
      <c r="F62" s="181"/>
      <c r="G62" s="181"/>
      <c r="H62" s="181">
        <f>'将来負担比率（分子）の構造'!K$45</f>
        <v>4874</v>
      </c>
      <c r="I62" s="181"/>
      <c r="J62" s="181"/>
      <c r="K62" s="181">
        <f>'将来負担比率（分子）の構造'!L$45</f>
        <v>4427</v>
      </c>
      <c r="L62" s="181"/>
      <c r="M62" s="181"/>
      <c r="N62" s="181">
        <f>'将来負担比率（分子）の構造'!M$45</f>
        <v>4264</v>
      </c>
      <c r="O62" s="181"/>
      <c r="P62" s="181"/>
    </row>
    <row r="63" spans="1:16" x14ac:dyDescent="0.15">
      <c r="A63" s="181" t="s">
        <v>34</v>
      </c>
      <c r="B63" s="181">
        <f>'将来負担比率（分子）の構造'!I$44</f>
        <v>213</v>
      </c>
      <c r="C63" s="181"/>
      <c r="D63" s="181"/>
      <c r="E63" s="181">
        <f>'将来負担比率（分子）の構造'!J$44</f>
        <v>195</v>
      </c>
      <c r="F63" s="181"/>
      <c r="G63" s="181"/>
      <c r="H63" s="181">
        <f>'将来負担比率（分子）の構造'!K$44</f>
        <v>214</v>
      </c>
      <c r="I63" s="181"/>
      <c r="J63" s="181"/>
      <c r="K63" s="181">
        <f>'将来負担比率（分子）の構造'!L$44</f>
        <v>197</v>
      </c>
      <c r="L63" s="181"/>
      <c r="M63" s="181"/>
      <c r="N63" s="181">
        <f>'将来負担比率（分子）の構造'!M$44</f>
        <v>206</v>
      </c>
      <c r="O63" s="181"/>
      <c r="P63" s="181"/>
    </row>
    <row r="64" spans="1:16" x14ac:dyDescent="0.15">
      <c r="A64" s="181" t="s">
        <v>33</v>
      </c>
      <c r="B64" s="181">
        <f>'将来負担比率（分子）の構造'!I$43</f>
        <v>3832</v>
      </c>
      <c r="C64" s="181"/>
      <c r="D64" s="181"/>
      <c r="E64" s="181">
        <f>'将来負担比率（分子）の構造'!J$43</f>
        <v>4382</v>
      </c>
      <c r="F64" s="181"/>
      <c r="G64" s="181"/>
      <c r="H64" s="181">
        <f>'将来負担比率（分子）の構造'!K$43</f>
        <v>5250</v>
      </c>
      <c r="I64" s="181"/>
      <c r="J64" s="181"/>
      <c r="K64" s="181">
        <f>'将来負担比率（分子）の構造'!L$43</f>
        <v>5268</v>
      </c>
      <c r="L64" s="181"/>
      <c r="M64" s="181"/>
      <c r="N64" s="181">
        <f>'将来負担比率（分子）の構造'!M$43</f>
        <v>4849</v>
      </c>
      <c r="O64" s="181"/>
      <c r="P64" s="181"/>
    </row>
    <row r="65" spans="1:16" x14ac:dyDescent="0.15">
      <c r="A65" s="181" t="s">
        <v>32</v>
      </c>
      <c r="B65" s="181">
        <f>'将来負担比率（分子）の構造'!I$42</f>
        <v>296</v>
      </c>
      <c r="C65" s="181"/>
      <c r="D65" s="181"/>
      <c r="E65" s="181">
        <f>'将来負担比率（分子）の構造'!J$42</f>
        <v>270</v>
      </c>
      <c r="F65" s="181"/>
      <c r="G65" s="181"/>
      <c r="H65" s="181">
        <f>'将来負担比率（分子）の構造'!K$42</f>
        <v>202</v>
      </c>
      <c r="I65" s="181"/>
      <c r="J65" s="181"/>
      <c r="K65" s="181">
        <f>'将来負担比率（分子）の構造'!L$42</f>
        <v>9</v>
      </c>
      <c r="L65" s="181"/>
      <c r="M65" s="181"/>
      <c r="N65" s="181">
        <f>'将来負担比率（分子）の構造'!M$42</f>
        <v>541</v>
      </c>
      <c r="O65" s="181"/>
      <c r="P65" s="181"/>
    </row>
    <row r="66" spans="1:16" x14ac:dyDescent="0.15">
      <c r="A66" s="181" t="s">
        <v>31</v>
      </c>
      <c r="B66" s="181">
        <f>'将来負担比率（分子）の構造'!I$41</f>
        <v>31169</v>
      </c>
      <c r="C66" s="181"/>
      <c r="D66" s="181"/>
      <c r="E66" s="181">
        <f>'将来負担比率（分子）の構造'!J$41</f>
        <v>31315</v>
      </c>
      <c r="F66" s="181"/>
      <c r="G66" s="181"/>
      <c r="H66" s="181">
        <f>'将来負担比率（分子）の構造'!K$41</f>
        <v>31008</v>
      </c>
      <c r="I66" s="181"/>
      <c r="J66" s="181"/>
      <c r="K66" s="181">
        <f>'将来負担比率（分子）の構造'!L$41</f>
        <v>31182</v>
      </c>
      <c r="L66" s="181"/>
      <c r="M66" s="181"/>
      <c r="N66" s="181">
        <f>'将来負担比率（分子）の構造'!M$41</f>
        <v>30515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2357</v>
      </c>
      <c r="C72" s="185">
        <f>基金残高に係る経年分析!G55</f>
        <v>2072</v>
      </c>
      <c r="D72" s="185">
        <f>基金残高に係る経年分析!H55</f>
        <v>2126</v>
      </c>
    </row>
    <row r="73" spans="1:16" x14ac:dyDescent="0.15">
      <c r="A73" s="184" t="s">
        <v>78</v>
      </c>
      <c r="B73" s="185">
        <f>基金残高に係る経年分析!F56</f>
        <v>242</v>
      </c>
      <c r="C73" s="185">
        <f>基金残高に係る経年分析!G56</f>
        <v>242</v>
      </c>
      <c r="D73" s="185">
        <f>基金残高に係る経年分析!H56</f>
        <v>243</v>
      </c>
    </row>
    <row r="74" spans="1:16" x14ac:dyDescent="0.15">
      <c r="A74" s="184" t="s">
        <v>79</v>
      </c>
      <c r="B74" s="185">
        <f>基金残高に係る経年分析!F57</f>
        <v>2929</v>
      </c>
      <c r="C74" s="185">
        <f>基金残高に係る経年分析!G57</f>
        <v>2921</v>
      </c>
      <c r="D74" s="185">
        <f>基金残高に係る経年分析!H57</f>
        <v>2883</v>
      </c>
    </row>
  </sheetData>
  <sheetProtection algorithmName="SHA-512" hashValue="F7k7oWNxZka325kODG3Vc24TGzPJgiRUuX2gsujwxodd+FwMaTZbMOdJpqYyeKHNJ5c7G1DdsWtNgLcpC25bhQ==" saltValue="J1Qnb/ou2nwp/XWpunDb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17255295</v>
      </c>
      <c r="S5" s="673"/>
      <c r="T5" s="673"/>
      <c r="U5" s="673"/>
      <c r="V5" s="673"/>
      <c r="W5" s="673"/>
      <c r="X5" s="673"/>
      <c r="Y5" s="674"/>
      <c r="Z5" s="675">
        <v>44.6</v>
      </c>
      <c r="AA5" s="675"/>
      <c r="AB5" s="675"/>
      <c r="AC5" s="675"/>
      <c r="AD5" s="676">
        <v>15929907</v>
      </c>
      <c r="AE5" s="676"/>
      <c r="AF5" s="676"/>
      <c r="AG5" s="676"/>
      <c r="AH5" s="676"/>
      <c r="AI5" s="676"/>
      <c r="AJ5" s="676"/>
      <c r="AK5" s="676"/>
      <c r="AL5" s="677">
        <v>71.5</v>
      </c>
      <c r="AM5" s="678"/>
      <c r="AN5" s="678"/>
      <c r="AO5" s="679"/>
      <c r="AP5" s="669" t="s">
        <v>226</v>
      </c>
      <c r="AQ5" s="670"/>
      <c r="AR5" s="670"/>
      <c r="AS5" s="670"/>
      <c r="AT5" s="670"/>
      <c r="AU5" s="670"/>
      <c r="AV5" s="670"/>
      <c r="AW5" s="670"/>
      <c r="AX5" s="670"/>
      <c r="AY5" s="670"/>
      <c r="AZ5" s="670"/>
      <c r="BA5" s="670"/>
      <c r="BB5" s="670"/>
      <c r="BC5" s="670"/>
      <c r="BD5" s="670"/>
      <c r="BE5" s="670"/>
      <c r="BF5" s="671"/>
      <c r="BG5" s="683">
        <v>15929907</v>
      </c>
      <c r="BH5" s="684"/>
      <c r="BI5" s="684"/>
      <c r="BJ5" s="684"/>
      <c r="BK5" s="684"/>
      <c r="BL5" s="684"/>
      <c r="BM5" s="684"/>
      <c r="BN5" s="685"/>
      <c r="BO5" s="686">
        <v>92.3</v>
      </c>
      <c r="BP5" s="686"/>
      <c r="BQ5" s="686"/>
      <c r="BR5" s="686"/>
      <c r="BS5" s="687">
        <v>55601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275373</v>
      </c>
      <c r="S6" s="684"/>
      <c r="T6" s="684"/>
      <c r="U6" s="684"/>
      <c r="V6" s="684"/>
      <c r="W6" s="684"/>
      <c r="X6" s="684"/>
      <c r="Y6" s="685"/>
      <c r="Z6" s="686">
        <v>0.7</v>
      </c>
      <c r="AA6" s="686"/>
      <c r="AB6" s="686"/>
      <c r="AC6" s="686"/>
      <c r="AD6" s="687">
        <v>275373</v>
      </c>
      <c r="AE6" s="687"/>
      <c r="AF6" s="687"/>
      <c r="AG6" s="687"/>
      <c r="AH6" s="687"/>
      <c r="AI6" s="687"/>
      <c r="AJ6" s="687"/>
      <c r="AK6" s="687"/>
      <c r="AL6" s="688">
        <v>1.2</v>
      </c>
      <c r="AM6" s="689"/>
      <c r="AN6" s="689"/>
      <c r="AO6" s="690"/>
      <c r="AP6" s="680" t="s">
        <v>231</v>
      </c>
      <c r="AQ6" s="681"/>
      <c r="AR6" s="681"/>
      <c r="AS6" s="681"/>
      <c r="AT6" s="681"/>
      <c r="AU6" s="681"/>
      <c r="AV6" s="681"/>
      <c r="AW6" s="681"/>
      <c r="AX6" s="681"/>
      <c r="AY6" s="681"/>
      <c r="AZ6" s="681"/>
      <c r="BA6" s="681"/>
      <c r="BB6" s="681"/>
      <c r="BC6" s="681"/>
      <c r="BD6" s="681"/>
      <c r="BE6" s="681"/>
      <c r="BF6" s="682"/>
      <c r="BG6" s="683">
        <v>15929907</v>
      </c>
      <c r="BH6" s="684"/>
      <c r="BI6" s="684"/>
      <c r="BJ6" s="684"/>
      <c r="BK6" s="684"/>
      <c r="BL6" s="684"/>
      <c r="BM6" s="684"/>
      <c r="BN6" s="685"/>
      <c r="BO6" s="686">
        <v>92.3</v>
      </c>
      <c r="BP6" s="686"/>
      <c r="BQ6" s="686"/>
      <c r="BR6" s="686"/>
      <c r="BS6" s="687">
        <v>55601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284105</v>
      </c>
      <c r="CS6" s="684"/>
      <c r="CT6" s="684"/>
      <c r="CU6" s="684"/>
      <c r="CV6" s="684"/>
      <c r="CW6" s="684"/>
      <c r="CX6" s="684"/>
      <c r="CY6" s="685"/>
      <c r="CZ6" s="677">
        <v>0.7</v>
      </c>
      <c r="DA6" s="678"/>
      <c r="DB6" s="678"/>
      <c r="DC6" s="697"/>
      <c r="DD6" s="692" t="s">
        <v>177</v>
      </c>
      <c r="DE6" s="684"/>
      <c r="DF6" s="684"/>
      <c r="DG6" s="684"/>
      <c r="DH6" s="684"/>
      <c r="DI6" s="684"/>
      <c r="DJ6" s="684"/>
      <c r="DK6" s="684"/>
      <c r="DL6" s="684"/>
      <c r="DM6" s="684"/>
      <c r="DN6" s="684"/>
      <c r="DO6" s="684"/>
      <c r="DP6" s="685"/>
      <c r="DQ6" s="692">
        <v>284086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15820</v>
      </c>
      <c r="S7" s="684"/>
      <c r="T7" s="684"/>
      <c r="U7" s="684"/>
      <c r="V7" s="684"/>
      <c r="W7" s="684"/>
      <c r="X7" s="684"/>
      <c r="Y7" s="685"/>
      <c r="Z7" s="686">
        <v>0</v>
      </c>
      <c r="AA7" s="686"/>
      <c r="AB7" s="686"/>
      <c r="AC7" s="686"/>
      <c r="AD7" s="687">
        <v>15820</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9113161</v>
      </c>
      <c r="BH7" s="684"/>
      <c r="BI7" s="684"/>
      <c r="BJ7" s="684"/>
      <c r="BK7" s="684"/>
      <c r="BL7" s="684"/>
      <c r="BM7" s="684"/>
      <c r="BN7" s="685"/>
      <c r="BO7" s="686">
        <v>52.8</v>
      </c>
      <c r="BP7" s="686"/>
      <c r="BQ7" s="686"/>
      <c r="BR7" s="686"/>
      <c r="BS7" s="687">
        <v>55601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4550089</v>
      </c>
      <c r="CS7" s="684"/>
      <c r="CT7" s="684"/>
      <c r="CU7" s="684"/>
      <c r="CV7" s="684"/>
      <c r="CW7" s="684"/>
      <c r="CX7" s="684"/>
      <c r="CY7" s="685"/>
      <c r="CZ7" s="686">
        <v>12</v>
      </c>
      <c r="DA7" s="686"/>
      <c r="DB7" s="686"/>
      <c r="DC7" s="686"/>
      <c r="DD7" s="692">
        <v>93479</v>
      </c>
      <c r="DE7" s="684"/>
      <c r="DF7" s="684"/>
      <c r="DG7" s="684"/>
      <c r="DH7" s="684"/>
      <c r="DI7" s="684"/>
      <c r="DJ7" s="684"/>
      <c r="DK7" s="684"/>
      <c r="DL7" s="684"/>
      <c r="DM7" s="684"/>
      <c r="DN7" s="684"/>
      <c r="DO7" s="684"/>
      <c r="DP7" s="685"/>
      <c r="DQ7" s="692">
        <v>3866465</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109805</v>
      </c>
      <c r="S8" s="684"/>
      <c r="T8" s="684"/>
      <c r="U8" s="684"/>
      <c r="V8" s="684"/>
      <c r="W8" s="684"/>
      <c r="X8" s="684"/>
      <c r="Y8" s="685"/>
      <c r="Z8" s="686">
        <v>0.3</v>
      </c>
      <c r="AA8" s="686"/>
      <c r="AB8" s="686"/>
      <c r="AC8" s="686"/>
      <c r="AD8" s="687">
        <v>109805</v>
      </c>
      <c r="AE8" s="687"/>
      <c r="AF8" s="687"/>
      <c r="AG8" s="687"/>
      <c r="AH8" s="687"/>
      <c r="AI8" s="687"/>
      <c r="AJ8" s="687"/>
      <c r="AK8" s="687"/>
      <c r="AL8" s="688">
        <v>0.5</v>
      </c>
      <c r="AM8" s="689"/>
      <c r="AN8" s="689"/>
      <c r="AO8" s="690"/>
      <c r="AP8" s="680" t="s">
        <v>237</v>
      </c>
      <c r="AQ8" s="681"/>
      <c r="AR8" s="681"/>
      <c r="AS8" s="681"/>
      <c r="AT8" s="681"/>
      <c r="AU8" s="681"/>
      <c r="AV8" s="681"/>
      <c r="AW8" s="681"/>
      <c r="AX8" s="681"/>
      <c r="AY8" s="681"/>
      <c r="AZ8" s="681"/>
      <c r="BA8" s="681"/>
      <c r="BB8" s="681"/>
      <c r="BC8" s="681"/>
      <c r="BD8" s="681"/>
      <c r="BE8" s="681"/>
      <c r="BF8" s="682"/>
      <c r="BG8" s="683">
        <v>226228</v>
      </c>
      <c r="BH8" s="684"/>
      <c r="BI8" s="684"/>
      <c r="BJ8" s="684"/>
      <c r="BK8" s="684"/>
      <c r="BL8" s="684"/>
      <c r="BM8" s="684"/>
      <c r="BN8" s="685"/>
      <c r="BO8" s="686">
        <v>1.3</v>
      </c>
      <c r="BP8" s="686"/>
      <c r="BQ8" s="686"/>
      <c r="BR8" s="686"/>
      <c r="BS8" s="692" t="s">
        <v>177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17108367</v>
      </c>
      <c r="CS8" s="684"/>
      <c r="CT8" s="684"/>
      <c r="CU8" s="684"/>
      <c r="CV8" s="684"/>
      <c r="CW8" s="684"/>
      <c r="CX8" s="684"/>
      <c r="CY8" s="685"/>
      <c r="CZ8" s="686">
        <v>45.1</v>
      </c>
      <c r="DA8" s="686"/>
      <c r="DB8" s="686"/>
      <c r="DC8" s="686"/>
      <c r="DD8" s="692">
        <v>23039</v>
      </c>
      <c r="DE8" s="684"/>
      <c r="DF8" s="684"/>
      <c r="DG8" s="684"/>
      <c r="DH8" s="684"/>
      <c r="DI8" s="684"/>
      <c r="DJ8" s="684"/>
      <c r="DK8" s="684"/>
      <c r="DL8" s="684"/>
      <c r="DM8" s="684"/>
      <c r="DN8" s="684"/>
      <c r="DO8" s="684"/>
      <c r="DP8" s="685"/>
      <c r="DQ8" s="692">
        <v>8506003</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71966</v>
      </c>
      <c r="S9" s="684"/>
      <c r="T9" s="684"/>
      <c r="U9" s="684"/>
      <c r="V9" s="684"/>
      <c r="W9" s="684"/>
      <c r="X9" s="684"/>
      <c r="Y9" s="685"/>
      <c r="Z9" s="686">
        <v>0.2</v>
      </c>
      <c r="AA9" s="686"/>
      <c r="AB9" s="686"/>
      <c r="AC9" s="686"/>
      <c r="AD9" s="687">
        <v>71966</v>
      </c>
      <c r="AE9" s="687"/>
      <c r="AF9" s="687"/>
      <c r="AG9" s="687"/>
      <c r="AH9" s="687"/>
      <c r="AI9" s="687"/>
      <c r="AJ9" s="687"/>
      <c r="AK9" s="687"/>
      <c r="AL9" s="688">
        <v>0.3</v>
      </c>
      <c r="AM9" s="689"/>
      <c r="AN9" s="689"/>
      <c r="AO9" s="690"/>
      <c r="AP9" s="680" t="s">
        <v>240</v>
      </c>
      <c r="AQ9" s="681"/>
      <c r="AR9" s="681"/>
      <c r="AS9" s="681"/>
      <c r="AT9" s="681"/>
      <c r="AU9" s="681"/>
      <c r="AV9" s="681"/>
      <c r="AW9" s="681"/>
      <c r="AX9" s="681"/>
      <c r="AY9" s="681"/>
      <c r="AZ9" s="681"/>
      <c r="BA9" s="681"/>
      <c r="BB9" s="681"/>
      <c r="BC9" s="681"/>
      <c r="BD9" s="681"/>
      <c r="BE9" s="681"/>
      <c r="BF9" s="682"/>
      <c r="BG9" s="683">
        <v>8366040</v>
      </c>
      <c r="BH9" s="684"/>
      <c r="BI9" s="684"/>
      <c r="BJ9" s="684"/>
      <c r="BK9" s="684"/>
      <c r="BL9" s="684"/>
      <c r="BM9" s="684"/>
      <c r="BN9" s="685"/>
      <c r="BO9" s="686">
        <v>48.5</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3694946</v>
      </c>
      <c r="CS9" s="684"/>
      <c r="CT9" s="684"/>
      <c r="CU9" s="684"/>
      <c r="CV9" s="684"/>
      <c r="CW9" s="684"/>
      <c r="CX9" s="684"/>
      <c r="CY9" s="685"/>
      <c r="CZ9" s="686">
        <v>9.6999999999999993</v>
      </c>
      <c r="DA9" s="686"/>
      <c r="DB9" s="686"/>
      <c r="DC9" s="686"/>
      <c r="DD9" s="692">
        <v>452614</v>
      </c>
      <c r="DE9" s="684"/>
      <c r="DF9" s="684"/>
      <c r="DG9" s="684"/>
      <c r="DH9" s="684"/>
      <c r="DI9" s="684"/>
      <c r="DJ9" s="684"/>
      <c r="DK9" s="684"/>
      <c r="DL9" s="684"/>
      <c r="DM9" s="684"/>
      <c r="DN9" s="684"/>
      <c r="DO9" s="684"/>
      <c r="DP9" s="685"/>
      <c r="DQ9" s="692">
        <v>3055695</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177</v>
      </c>
      <c r="AA10" s="686"/>
      <c r="AB10" s="686"/>
      <c r="AC10" s="686"/>
      <c r="AD10" s="687" t="s">
        <v>177</v>
      </c>
      <c r="AE10" s="687"/>
      <c r="AF10" s="687"/>
      <c r="AG10" s="687"/>
      <c r="AH10" s="687"/>
      <c r="AI10" s="687"/>
      <c r="AJ10" s="687"/>
      <c r="AK10" s="687"/>
      <c r="AL10" s="688" t="s">
        <v>127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212159</v>
      </c>
      <c r="BH10" s="684"/>
      <c r="BI10" s="684"/>
      <c r="BJ10" s="684"/>
      <c r="BK10" s="684"/>
      <c r="BL10" s="684"/>
      <c r="BM10" s="684"/>
      <c r="BN10" s="685"/>
      <c r="BO10" s="686">
        <v>1.2</v>
      </c>
      <c r="BP10" s="686"/>
      <c r="BQ10" s="686"/>
      <c r="BR10" s="686"/>
      <c r="BS10" s="692" t="s">
        <v>244</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22502</v>
      </c>
      <c r="CS10" s="684"/>
      <c r="CT10" s="684"/>
      <c r="CU10" s="684"/>
      <c r="CV10" s="684"/>
      <c r="CW10" s="684"/>
      <c r="CX10" s="684"/>
      <c r="CY10" s="685"/>
      <c r="CZ10" s="686">
        <v>0.1</v>
      </c>
      <c r="DA10" s="686"/>
      <c r="DB10" s="686"/>
      <c r="DC10" s="686"/>
      <c r="DD10" s="692" t="s">
        <v>244</v>
      </c>
      <c r="DE10" s="684"/>
      <c r="DF10" s="684"/>
      <c r="DG10" s="684"/>
      <c r="DH10" s="684"/>
      <c r="DI10" s="684"/>
      <c r="DJ10" s="684"/>
      <c r="DK10" s="684"/>
      <c r="DL10" s="684"/>
      <c r="DM10" s="684"/>
      <c r="DN10" s="684"/>
      <c r="DO10" s="684"/>
      <c r="DP10" s="685"/>
      <c r="DQ10" s="692">
        <v>22492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2057947</v>
      </c>
      <c r="S11" s="684"/>
      <c r="T11" s="684"/>
      <c r="U11" s="684"/>
      <c r="V11" s="684"/>
      <c r="W11" s="684"/>
      <c r="X11" s="684"/>
      <c r="Y11" s="685"/>
      <c r="Z11" s="688">
        <v>5.3</v>
      </c>
      <c r="AA11" s="689"/>
      <c r="AB11" s="689"/>
      <c r="AC11" s="701"/>
      <c r="AD11" s="692">
        <v>2057947</v>
      </c>
      <c r="AE11" s="684"/>
      <c r="AF11" s="684"/>
      <c r="AG11" s="684"/>
      <c r="AH11" s="684"/>
      <c r="AI11" s="684"/>
      <c r="AJ11" s="684"/>
      <c r="AK11" s="685"/>
      <c r="AL11" s="688">
        <v>9.1999999999999993</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308734</v>
      </c>
      <c r="BH11" s="684"/>
      <c r="BI11" s="684"/>
      <c r="BJ11" s="684"/>
      <c r="BK11" s="684"/>
      <c r="BL11" s="684"/>
      <c r="BM11" s="684"/>
      <c r="BN11" s="685"/>
      <c r="BO11" s="686">
        <v>1.8</v>
      </c>
      <c r="BP11" s="686"/>
      <c r="BQ11" s="686"/>
      <c r="BR11" s="686"/>
      <c r="BS11" s="692">
        <v>55601</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308014</v>
      </c>
      <c r="CS11" s="684"/>
      <c r="CT11" s="684"/>
      <c r="CU11" s="684"/>
      <c r="CV11" s="684"/>
      <c r="CW11" s="684"/>
      <c r="CX11" s="684"/>
      <c r="CY11" s="685"/>
      <c r="CZ11" s="686">
        <v>0.8</v>
      </c>
      <c r="DA11" s="686"/>
      <c r="DB11" s="686"/>
      <c r="DC11" s="686"/>
      <c r="DD11" s="692">
        <v>14889</v>
      </c>
      <c r="DE11" s="684"/>
      <c r="DF11" s="684"/>
      <c r="DG11" s="684"/>
      <c r="DH11" s="684"/>
      <c r="DI11" s="684"/>
      <c r="DJ11" s="684"/>
      <c r="DK11" s="684"/>
      <c r="DL11" s="684"/>
      <c r="DM11" s="684"/>
      <c r="DN11" s="684"/>
      <c r="DO11" s="684"/>
      <c r="DP11" s="685"/>
      <c r="DQ11" s="692">
        <v>278808</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22401</v>
      </c>
      <c r="S12" s="684"/>
      <c r="T12" s="684"/>
      <c r="U12" s="684"/>
      <c r="V12" s="684"/>
      <c r="W12" s="684"/>
      <c r="X12" s="684"/>
      <c r="Y12" s="685"/>
      <c r="Z12" s="686">
        <v>0.1</v>
      </c>
      <c r="AA12" s="686"/>
      <c r="AB12" s="686"/>
      <c r="AC12" s="686"/>
      <c r="AD12" s="687">
        <v>22401</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6106603</v>
      </c>
      <c r="BH12" s="684"/>
      <c r="BI12" s="684"/>
      <c r="BJ12" s="684"/>
      <c r="BK12" s="684"/>
      <c r="BL12" s="684"/>
      <c r="BM12" s="684"/>
      <c r="BN12" s="685"/>
      <c r="BO12" s="686">
        <v>35.4</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425227</v>
      </c>
      <c r="CS12" s="684"/>
      <c r="CT12" s="684"/>
      <c r="CU12" s="684"/>
      <c r="CV12" s="684"/>
      <c r="CW12" s="684"/>
      <c r="CX12" s="684"/>
      <c r="CY12" s="685"/>
      <c r="CZ12" s="686">
        <v>1.1000000000000001</v>
      </c>
      <c r="DA12" s="686"/>
      <c r="DB12" s="686"/>
      <c r="DC12" s="686"/>
      <c r="DD12" s="692">
        <v>3462</v>
      </c>
      <c r="DE12" s="684"/>
      <c r="DF12" s="684"/>
      <c r="DG12" s="684"/>
      <c r="DH12" s="684"/>
      <c r="DI12" s="684"/>
      <c r="DJ12" s="684"/>
      <c r="DK12" s="684"/>
      <c r="DL12" s="684"/>
      <c r="DM12" s="684"/>
      <c r="DN12" s="684"/>
      <c r="DO12" s="684"/>
      <c r="DP12" s="685"/>
      <c r="DQ12" s="692">
        <v>217176</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244</v>
      </c>
      <c r="AA13" s="686"/>
      <c r="AB13" s="686"/>
      <c r="AC13" s="686"/>
      <c r="AD13" s="687" t="s">
        <v>244</v>
      </c>
      <c r="AE13" s="687"/>
      <c r="AF13" s="687"/>
      <c r="AG13" s="687"/>
      <c r="AH13" s="687"/>
      <c r="AI13" s="687"/>
      <c r="AJ13" s="687"/>
      <c r="AK13" s="687"/>
      <c r="AL13" s="688" t="s">
        <v>127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6102229</v>
      </c>
      <c r="BH13" s="684"/>
      <c r="BI13" s="684"/>
      <c r="BJ13" s="684"/>
      <c r="BK13" s="684"/>
      <c r="BL13" s="684"/>
      <c r="BM13" s="684"/>
      <c r="BN13" s="685"/>
      <c r="BO13" s="686">
        <v>35.4</v>
      </c>
      <c r="BP13" s="686"/>
      <c r="BQ13" s="686"/>
      <c r="BR13" s="686"/>
      <c r="BS13" s="692" t="s">
        <v>244</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2785267</v>
      </c>
      <c r="CS13" s="684"/>
      <c r="CT13" s="684"/>
      <c r="CU13" s="684"/>
      <c r="CV13" s="684"/>
      <c r="CW13" s="684"/>
      <c r="CX13" s="684"/>
      <c r="CY13" s="685"/>
      <c r="CZ13" s="686">
        <v>7.3</v>
      </c>
      <c r="DA13" s="686"/>
      <c r="DB13" s="686"/>
      <c r="DC13" s="686"/>
      <c r="DD13" s="692">
        <v>911703</v>
      </c>
      <c r="DE13" s="684"/>
      <c r="DF13" s="684"/>
      <c r="DG13" s="684"/>
      <c r="DH13" s="684"/>
      <c r="DI13" s="684"/>
      <c r="DJ13" s="684"/>
      <c r="DK13" s="684"/>
      <c r="DL13" s="684"/>
      <c r="DM13" s="684"/>
      <c r="DN13" s="684"/>
      <c r="DO13" s="684"/>
      <c r="DP13" s="685"/>
      <c r="DQ13" s="692">
        <v>2212672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56856</v>
      </c>
      <c r="S14" s="684"/>
      <c r="T14" s="684"/>
      <c r="U14" s="684"/>
      <c r="V14" s="684"/>
      <c r="W14" s="684"/>
      <c r="X14" s="684"/>
      <c r="Y14" s="685"/>
      <c r="Z14" s="686">
        <v>0.1</v>
      </c>
      <c r="AA14" s="686"/>
      <c r="AB14" s="686"/>
      <c r="AC14" s="686"/>
      <c r="AD14" s="687">
        <v>56856</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161138</v>
      </c>
      <c r="BH14" s="684"/>
      <c r="BI14" s="684"/>
      <c r="BJ14" s="684"/>
      <c r="BK14" s="684"/>
      <c r="BL14" s="684"/>
      <c r="BM14" s="684"/>
      <c r="BN14" s="685"/>
      <c r="BO14" s="686">
        <v>0.9</v>
      </c>
      <c r="BP14" s="686"/>
      <c r="BQ14" s="686"/>
      <c r="BR14" s="686"/>
      <c r="BS14" s="692" t="s">
        <v>244</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1670329</v>
      </c>
      <c r="CS14" s="684"/>
      <c r="CT14" s="684"/>
      <c r="CU14" s="684"/>
      <c r="CV14" s="684"/>
      <c r="CW14" s="684"/>
      <c r="CX14" s="684"/>
      <c r="CY14" s="685"/>
      <c r="CZ14" s="686">
        <v>4.4000000000000004</v>
      </c>
      <c r="DA14" s="686"/>
      <c r="DB14" s="686"/>
      <c r="DC14" s="686"/>
      <c r="DD14" s="692">
        <v>156851</v>
      </c>
      <c r="DE14" s="684"/>
      <c r="DF14" s="684"/>
      <c r="DG14" s="684"/>
      <c r="DH14" s="684"/>
      <c r="DI14" s="684"/>
      <c r="DJ14" s="684"/>
      <c r="DK14" s="684"/>
      <c r="DL14" s="684"/>
      <c r="DM14" s="684"/>
      <c r="DN14" s="684"/>
      <c r="DO14" s="684"/>
      <c r="DP14" s="685"/>
      <c r="DQ14" s="692">
        <v>1534261</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244</v>
      </c>
      <c r="S15" s="684"/>
      <c r="T15" s="684"/>
      <c r="U15" s="684"/>
      <c r="V15" s="684"/>
      <c r="W15" s="684"/>
      <c r="X15" s="684"/>
      <c r="Y15" s="685"/>
      <c r="Z15" s="686" t="s">
        <v>244</v>
      </c>
      <c r="AA15" s="686"/>
      <c r="AB15" s="686"/>
      <c r="AC15" s="686"/>
      <c r="AD15" s="687" t="s">
        <v>127</v>
      </c>
      <c r="AE15" s="687"/>
      <c r="AF15" s="687"/>
      <c r="AG15" s="687"/>
      <c r="AH15" s="687"/>
      <c r="AI15" s="687"/>
      <c r="AJ15" s="687"/>
      <c r="AK15" s="687"/>
      <c r="AL15" s="688" t="s">
        <v>244</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549005</v>
      </c>
      <c r="BH15" s="684"/>
      <c r="BI15" s="684"/>
      <c r="BJ15" s="684"/>
      <c r="BK15" s="684"/>
      <c r="BL15" s="684"/>
      <c r="BM15" s="684"/>
      <c r="BN15" s="685"/>
      <c r="BO15" s="686">
        <v>3.2</v>
      </c>
      <c r="BP15" s="686"/>
      <c r="BQ15" s="686"/>
      <c r="BR15" s="686"/>
      <c r="BS15" s="692" t="s">
        <v>127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3969832</v>
      </c>
      <c r="CS15" s="684"/>
      <c r="CT15" s="684"/>
      <c r="CU15" s="684"/>
      <c r="CV15" s="684"/>
      <c r="CW15" s="684"/>
      <c r="CX15" s="684"/>
      <c r="CY15" s="685"/>
      <c r="CZ15" s="686">
        <v>10.5</v>
      </c>
      <c r="DA15" s="686"/>
      <c r="DB15" s="686"/>
      <c r="DC15" s="686"/>
      <c r="DD15" s="692">
        <v>212726</v>
      </c>
      <c r="DE15" s="684"/>
      <c r="DF15" s="684"/>
      <c r="DG15" s="684"/>
      <c r="DH15" s="684"/>
      <c r="DI15" s="684"/>
      <c r="DJ15" s="684"/>
      <c r="DK15" s="684"/>
      <c r="DL15" s="684"/>
      <c r="DM15" s="684"/>
      <c r="DN15" s="684"/>
      <c r="DO15" s="684"/>
      <c r="DP15" s="685"/>
      <c r="DQ15" s="692">
        <v>3433776</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16613</v>
      </c>
      <c r="S16" s="684"/>
      <c r="T16" s="684"/>
      <c r="U16" s="684"/>
      <c r="V16" s="684"/>
      <c r="W16" s="684"/>
      <c r="X16" s="684"/>
      <c r="Y16" s="685"/>
      <c r="Z16" s="686">
        <v>0</v>
      </c>
      <c r="AA16" s="686"/>
      <c r="AB16" s="686"/>
      <c r="AC16" s="686"/>
      <c r="AD16" s="687">
        <v>16613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244</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45504</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1604</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233412</v>
      </c>
      <c r="S17" s="684"/>
      <c r="T17" s="684"/>
      <c r="U17" s="684"/>
      <c r="V17" s="684"/>
      <c r="W17" s="684"/>
      <c r="X17" s="684"/>
      <c r="Y17" s="685"/>
      <c r="Z17" s="686">
        <v>0.6</v>
      </c>
      <c r="AA17" s="686"/>
      <c r="AB17" s="686"/>
      <c r="AC17" s="686"/>
      <c r="AD17" s="687">
        <v>233412</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244</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3081742</v>
      </c>
      <c r="CS17" s="684"/>
      <c r="CT17" s="684"/>
      <c r="CU17" s="684"/>
      <c r="CV17" s="684"/>
      <c r="CW17" s="684"/>
      <c r="CX17" s="684"/>
      <c r="CY17" s="685"/>
      <c r="CZ17" s="686">
        <v>8.1</v>
      </c>
      <c r="DA17" s="686"/>
      <c r="DB17" s="686"/>
      <c r="DC17" s="686"/>
      <c r="DD17" s="692" t="s">
        <v>244</v>
      </c>
      <c r="DE17" s="684"/>
      <c r="DF17" s="684"/>
      <c r="DG17" s="684"/>
      <c r="DH17" s="684"/>
      <c r="DI17" s="684"/>
      <c r="DJ17" s="684"/>
      <c r="DK17" s="684"/>
      <c r="DL17" s="684"/>
      <c r="DM17" s="684"/>
      <c r="DN17" s="684"/>
      <c r="DO17" s="684"/>
      <c r="DP17" s="685"/>
      <c r="DQ17" s="692">
        <v>3042901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89802</v>
      </c>
      <c r="S18" s="684"/>
      <c r="T18" s="684"/>
      <c r="U18" s="684"/>
      <c r="V18" s="684"/>
      <c r="W18" s="684"/>
      <c r="X18" s="684"/>
      <c r="Y18" s="685"/>
      <c r="Z18" s="686">
        <v>0.2</v>
      </c>
      <c r="AA18" s="686"/>
      <c r="AB18" s="686"/>
      <c r="AC18" s="686"/>
      <c r="AD18" s="687">
        <v>89802</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177</v>
      </c>
      <c r="BP18" s="686"/>
      <c r="BQ18" s="686"/>
      <c r="BR18" s="686"/>
      <c r="BS18" s="692" t="s">
        <v>127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244</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7860</v>
      </c>
      <c r="S19" s="684"/>
      <c r="T19" s="684"/>
      <c r="U19" s="684"/>
      <c r="V19" s="684"/>
      <c r="W19" s="684"/>
      <c r="X19" s="684"/>
      <c r="Y19" s="685"/>
      <c r="Z19" s="686">
        <v>0</v>
      </c>
      <c r="AA19" s="686"/>
      <c r="AB19" s="686"/>
      <c r="AC19" s="686"/>
      <c r="AD19" s="687">
        <v>7860</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1325388</v>
      </c>
      <c r="BH19" s="684"/>
      <c r="BI19" s="684"/>
      <c r="BJ19" s="684"/>
      <c r="BK19" s="684"/>
      <c r="BL19" s="684"/>
      <c r="BM19" s="684"/>
      <c r="BN19" s="685"/>
      <c r="BO19" s="686">
        <v>7.7</v>
      </c>
      <c r="BP19" s="686"/>
      <c r="BQ19" s="686"/>
      <c r="BR19" s="686"/>
      <c r="BS19" s="692" t="s">
        <v>127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244</v>
      </c>
      <c r="DA19" s="686"/>
      <c r="DB19" s="686"/>
      <c r="DC19" s="686"/>
      <c r="DD19" s="692" t="s">
        <v>244</v>
      </c>
      <c r="DE19" s="684"/>
      <c r="DF19" s="684"/>
      <c r="DG19" s="684"/>
      <c r="DH19" s="684"/>
      <c r="DI19" s="684"/>
      <c r="DJ19" s="684"/>
      <c r="DK19" s="684"/>
      <c r="DL19" s="684"/>
      <c r="DM19" s="684"/>
      <c r="DN19" s="684"/>
      <c r="DO19" s="684"/>
      <c r="DP19" s="685"/>
      <c r="DQ19" s="692" t="s">
        <v>177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1411</v>
      </c>
      <c r="S20" s="684"/>
      <c r="T20" s="684"/>
      <c r="U20" s="684"/>
      <c r="V20" s="684"/>
      <c r="W20" s="684"/>
      <c r="X20" s="684"/>
      <c r="Y20" s="685"/>
      <c r="Z20" s="686">
        <v>0</v>
      </c>
      <c r="AA20" s="686"/>
      <c r="AB20" s="686"/>
      <c r="AC20" s="686"/>
      <c r="AD20" s="687">
        <v>1411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1325388</v>
      </c>
      <c r="BH20" s="684"/>
      <c r="BI20" s="684"/>
      <c r="BJ20" s="684"/>
      <c r="BK20" s="684"/>
      <c r="BL20" s="684"/>
      <c r="BM20" s="684"/>
      <c r="BN20" s="685"/>
      <c r="BO20" s="686">
        <v>7.7</v>
      </c>
      <c r="BP20" s="686"/>
      <c r="BQ20" s="686"/>
      <c r="BR20" s="686"/>
      <c r="BS20" s="692" t="s">
        <v>127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37945924</v>
      </c>
      <c r="CS20" s="684"/>
      <c r="CT20" s="684"/>
      <c r="CU20" s="684"/>
      <c r="CV20" s="684"/>
      <c r="CW20" s="684"/>
      <c r="CX20" s="684"/>
      <c r="CY20" s="685"/>
      <c r="CZ20" s="686">
        <v>100</v>
      </c>
      <c r="DA20" s="686"/>
      <c r="DB20" s="686"/>
      <c r="DC20" s="686"/>
      <c r="DD20" s="692">
        <v>1868763</v>
      </c>
      <c r="DE20" s="684"/>
      <c r="DF20" s="684"/>
      <c r="DG20" s="684"/>
      <c r="DH20" s="684"/>
      <c r="DI20" s="684"/>
      <c r="DJ20" s="684"/>
      <c r="DK20" s="684"/>
      <c r="DL20" s="684"/>
      <c r="DM20" s="684"/>
      <c r="DN20" s="684"/>
      <c r="DO20" s="684"/>
      <c r="DP20" s="685"/>
      <c r="DQ20" s="692">
        <v>26455939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134339</v>
      </c>
      <c r="S21" s="684"/>
      <c r="T21" s="684"/>
      <c r="U21" s="684"/>
      <c r="V21" s="684"/>
      <c r="W21" s="684"/>
      <c r="X21" s="684"/>
      <c r="Y21" s="685"/>
      <c r="Z21" s="686">
        <v>0.3</v>
      </c>
      <c r="AA21" s="686"/>
      <c r="AB21" s="686"/>
      <c r="AC21" s="686"/>
      <c r="AD21" s="687">
        <v>134339</v>
      </c>
      <c r="AE21" s="687"/>
      <c r="AF21" s="687"/>
      <c r="AG21" s="687"/>
      <c r="AH21" s="687"/>
      <c r="AI21" s="687"/>
      <c r="AJ21" s="687"/>
      <c r="AK21" s="687"/>
      <c r="AL21" s="688">
        <v>0.6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244</v>
      </c>
      <c r="BH21" s="684"/>
      <c r="BI21" s="684"/>
      <c r="BJ21" s="684"/>
      <c r="BK21" s="684"/>
      <c r="BL21" s="684"/>
      <c r="BM21" s="684"/>
      <c r="BN21" s="685"/>
      <c r="BO21" s="686" t="s">
        <v>177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3586228</v>
      </c>
      <c r="S22" s="684"/>
      <c r="T22" s="684"/>
      <c r="U22" s="684"/>
      <c r="V22" s="684"/>
      <c r="W22" s="684"/>
      <c r="X22" s="684"/>
      <c r="Y22" s="685"/>
      <c r="Z22" s="686">
        <v>9.3000000000000007</v>
      </c>
      <c r="AA22" s="686"/>
      <c r="AB22" s="686"/>
      <c r="AC22" s="686"/>
      <c r="AD22" s="687">
        <v>3383659</v>
      </c>
      <c r="AE22" s="687"/>
      <c r="AF22" s="687"/>
      <c r="AG22" s="687"/>
      <c r="AH22" s="687"/>
      <c r="AI22" s="687"/>
      <c r="AJ22" s="687"/>
      <c r="AK22" s="687"/>
      <c r="AL22" s="688">
        <v>15.2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177</v>
      </c>
      <c r="BH22" s="684"/>
      <c r="BI22" s="684"/>
      <c r="BJ22" s="684"/>
      <c r="BK22" s="684"/>
      <c r="BL22" s="684"/>
      <c r="BM22" s="684"/>
      <c r="BN22" s="685"/>
      <c r="BO22" s="686" t="s">
        <v>244</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3383659</v>
      </c>
      <c r="S23" s="684"/>
      <c r="T23" s="684"/>
      <c r="U23" s="684"/>
      <c r="V23" s="684"/>
      <c r="W23" s="684"/>
      <c r="X23" s="684"/>
      <c r="Y23" s="685"/>
      <c r="Z23" s="686">
        <v>8.8000000000000007</v>
      </c>
      <c r="AA23" s="686"/>
      <c r="AB23" s="686"/>
      <c r="AC23" s="686"/>
      <c r="AD23" s="687">
        <v>3383659</v>
      </c>
      <c r="AE23" s="687"/>
      <c r="AF23" s="687"/>
      <c r="AG23" s="687"/>
      <c r="AH23" s="687"/>
      <c r="AI23" s="687"/>
      <c r="AJ23" s="687"/>
      <c r="AK23" s="687"/>
      <c r="AL23" s="688">
        <v>15.2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1325388</v>
      </c>
      <c r="BH23" s="684"/>
      <c r="BI23" s="684"/>
      <c r="BJ23" s="684"/>
      <c r="BK23" s="684"/>
      <c r="BL23" s="684"/>
      <c r="BM23" s="684"/>
      <c r="BN23" s="685"/>
      <c r="BO23" s="686">
        <v>7.7</v>
      </c>
      <c r="BP23" s="686"/>
      <c r="BQ23" s="686"/>
      <c r="BR23" s="686"/>
      <c r="BS23" s="692" t="s">
        <v>244</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170688</v>
      </c>
      <c r="S24" s="684"/>
      <c r="T24" s="684"/>
      <c r="U24" s="684"/>
      <c r="V24" s="684"/>
      <c r="W24" s="684"/>
      <c r="X24" s="684"/>
      <c r="Y24" s="685"/>
      <c r="Z24" s="686">
        <v>0.4</v>
      </c>
      <c r="AA24" s="686"/>
      <c r="AB24" s="686"/>
      <c r="AC24" s="686"/>
      <c r="AD24" s="687" t="s">
        <v>244</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244</v>
      </c>
      <c r="BP24" s="686"/>
      <c r="BQ24" s="686"/>
      <c r="BR24" s="686"/>
      <c r="BS24" s="692" t="s">
        <v>127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22127928</v>
      </c>
      <c r="CS24" s="673"/>
      <c r="CT24" s="673"/>
      <c r="CU24" s="673"/>
      <c r="CV24" s="673"/>
      <c r="CW24" s="673"/>
      <c r="CX24" s="673"/>
      <c r="CY24" s="674"/>
      <c r="CZ24" s="677">
        <v>58.3</v>
      </c>
      <c r="DA24" s="678"/>
      <c r="DB24" s="678"/>
      <c r="DC24" s="697"/>
      <c r="DD24" s="722">
        <v>13553753</v>
      </c>
      <c r="DE24" s="673"/>
      <c r="DF24" s="673"/>
      <c r="DG24" s="673"/>
      <c r="DH24" s="673"/>
      <c r="DI24" s="673"/>
      <c r="DJ24" s="673"/>
      <c r="DK24" s="674"/>
      <c r="DL24" s="722">
        <v>13280916</v>
      </c>
      <c r="DM24" s="673"/>
      <c r="DN24" s="673"/>
      <c r="DO24" s="673"/>
      <c r="DP24" s="673"/>
      <c r="DQ24" s="673"/>
      <c r="DR24" s="673"/>
      <c r="DS24" s="673"/>
      <c r="DT24" s="673"/>
      <c r="DU24" s="673"/>
      <c r="DV24" s="674"/>
      <c r="DW24" s="677">
        <v>55.4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31881</v>
      </c>
      <c r="S25" s="684"/>
      <c r="T25" s="684"/>
      <c r="U25" s="684"/>
      <c r="V25" s="684"/>
      <c r="W25" s="684"/>
      <c r="X25" s="684"/>
      <c r="Y25" s="685"/>
      <c r="Z25" s="686">
        <v>0.1</v>
      </c>
      <c r="AA25" s="686"/>
      <c r="AB25" s="686"/>
      <c r="AC25" s="686"/>
      <c r="AD25" s="687" t="s">
        <v>244</v>
      </c>
      <c r="AE25" s="687"/>
      <c r="AF25" s="687"/>
      <c r="AG25" s="687"/>
      <c r="AH25" s="687"/>
      <c r="AI25" s="687"/>
      <c r="AJ25" s="687"/>
      <c r="AK25" s="687"/>
      <c r="AL25" s="688" t="s">
        <v>127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177</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7832792</v>
      </c>
      <c r="CS25" s="719"/>
      <c r="CT25" s="719"/>
      <c r="CU25" s="719"/>
      <c r="CV25" s="719"/>
      <c r="CW25" s="719"/>
      <c r="CX25" s="719"/>
      <c r="CY25" s="720"/>
      <c r="CZ25" s="688">
        <v>20.6</v>
      </c>
      <c r="DA25" s="717"/>
      <c r="DB25" s="717"/>
      <c r="DC25" s="721"/>
      <c r="DD25" s="692">
        <v>7288275</v>
      </c>
      <c r="DE25" s="719"/>
      <c r="DF25" s="719"/>
      <c r="DG25" s="719"/>
      <c r="DH25" s="719"/>
      <c r="DI25" s="719"/>
      <c r="DJ25" s="719"/>
      <c r="DK25" s="720"/>
      <c r="DL25" s="692">
        <v>7048267</v>
      </c>
      <c r="DM25" s="719"/>
      <c r="DN25" s="719"/>
      <c r="DO25" s="719"/>
      <c r="DP25" s="719"/>
      <c r="DQ25" s="719"/>
      <c r="DR25" s="719"/>
      <c r="DS25" s="719"/>
      <c r="DT25" s="719"/>
      <c r="DU25" s="719"/>
      <c r="DV25" s="720"/>
      <c r="DW25" s="688">
        <v>29.4</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23701716</v>
      </c>
      <c r="S26" s="684"/>
      <c r="T26" s="684"/>
      <c r="U26" s="684"/>
      <c r="V26" s="684"/>
      <c r="W26" s="684"/>
      <c r="X26" s="684"/>
      <c r="Y26" s="685"/>
      <c r="Z26" s="686">
        <v>61.3</v>
      </c>
      <c r="AA26" s="686"/>
      <c r="AB26" s="686"/>
      <c r="AC26" s="686"/>
      <c r="AD26" s="687">
        <v>22173759</v>
      </c>
      <c r="AE26" s="687"/>
      <c r="AF26" s="687"/>
      <c r="AG26" s="687"/>
      <c r="AH26" s="687"/>
      <c r="AI26" s="687"/>
      <c r="AJ26" s="687"/>
      <c r="AK26" s="687"/>
      <c r="AL26" s="688">
        <v>99.5</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244</v>
      </c>
      <c r="BH26" s="684"/>
      <c r="BI26" s="684"/>
      <c r="BJ26" s="684"/>
      <c r="BK26" s="684"/>
      <c r="BL26" s="684"/>
      <c r="BM26" s="684"/>
      <c r="BN26" s="685"/>
      <c r="BO26" s="686" t="s">
        <v>244</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5095682</v>
      </c>
      <c r="CS26" s="684"/>
      <c r="CT26" s="684"/>
      <c r="CU26" s="684"/>
      <c r="CV26" s="684"/>
      <c r="CW26" s="684"/>
      <c r="CX26" s="684"/>
      <c r="CY26" s="685"/>
      <c r="CZ26" s="688">
        <v>13.4</v>
      </c>
      <c r="DA26" s="717"/>
      <c r="DB26" s="717"/>
      <c r="DC26" s="721"/>
      <c r="DD26" s="692">
        <v>4730460</v>
      </c>
      <c r="DE26" s="684"/>
      <c r="DF26" s="684"/>
      <c r="DG26" s="684"/>
      <c r="DH26" s="684"/>
      <c r="DI26" s="684"/>
      <c r="DJ26" s="684"/>
      <c r="DK26" s="685"/>
      <c r="DL26" s="692" t="s">
        <v>244</v>
      </c>
      <c r="DM26" s="684"/>
      <c r="DN26" s="684"/>
      <c r="DO26" s="684"/>
      <c r="DP26" s="684"/>
      <c r="DQ26" s="684"/>
      <c r="DR26" s="684"/>
      <c r="DS26" s="684"/>
      <c r="DT26" s="684"/>
      <c r="DU26" s="684"/>
      <c r="DV26" s="685"/>
      <c r="DW26" s="688" t="s">
        <v>177</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12355</v>
      </c>
      <c r="S27" s="684"/>
      <c r="T27" s="684"/>
      <c r="U27" s="684"/>
      <c r="V27" s="684"/>
      <c r="W27" s="684"/>
      <c r="X27" s="684"/>
      <c r="Y27" s="685"/>
      <c r="Z27" s="686">
        <v>0</v>
      </c>
      <c r="AA27" s="686"/>
      <c r="AB27" s="686"/>
      <c r="AC27" s="686"/>
      <c r="AD27" s="687">
        <v>12355</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17255295</v>
      </c>
      <c r="BH27" s="684"/>
      <c r="BI27" s="684"/>
      <c r="BJ27" s="684"/>
      <c r="BK27" s="684"/>
      <c r="BL27" s="684"/>
      <c r="BM27" s="684"/>
      <c r="BN27" s="685"/>
      <c r="BO27" s="686">
        <v>100</v>
      </c>
      <c r="BP27" s="686"/>
      <c r="BQ27" s="686"/>
      <c r="BR27" s="686"/>
      <c r="BS27" s="692">
        <v>55601</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11213394</v>
      </c>
      <c r="CS27" s="719"/>
      <c r="CT27" s="719"/>
      <c r="CU27" s="719"/>
      <c r="CV27" s="719"/>
      <c r="CW27" s="719"/>
      <c r="CX27" s="719"/>
      <c r="CY27" s="720"/>
      <c r="CZ27" s="688">
        <v>29.6</v>
      </c>
      <c r="DA27" s="717"/>
      <c r="DB27" s="717"/>
      <c r="DC27" s="721"/>
      <c r="DD27" s="692">
        <v>3222577</v>
      </c>
      <c r="DE27" s="719"/>
      <c r="DF27" s="719"/>
      <c r="DG27" s="719"/>
      <c r="DH27" s="719"/>
      <c r="DI27" s="719"/>
      <c r="DJ27" s="719"/>
      <c r="DK27" s="720"/>
      <c r="DL27" s="692">
        <v>3189748</v>
      </c>
      <c r="DM27" s="719"/>
      <c r="DN27" s="719"/>
      <c r="DO27" s="719"/>
      <c r="DP27" s="719"/>
      <c r="DQ27" s="719"/>
      <c r="DR27" s="719"/>
      <c r="DS27" s="719"/>
      <c r="DT27" s="719"/>
      <c r="DU27" s="719"/>
      <c r="DV27" s="720"/>
      <c r="DW27" s="688">
        <v>13.3</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496518</v>
      </c>
      <c r="S28" s="684"/>
      <c r="T28" s="684"/>
      <c r="U28" s="684"/>
      <c r="V28" s="684"/>
      <c r="W28" s="684"/>
      <c r="X28" s="684"/>
      <c r="Y28" s="685"/>
      <c r="Z28" s="686">
        <v>1.3</v>
      </c>
      <c r="AA28" s="686"/>
      <c r="AB28" s="686"/>
      <c r="AC28" s="686"/>
      <c r="AD28" s="687" t="s">
        <v>177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3081742</v>
      </c>
      <c r="CS28" s="684"/>
      <c r="CT28" s="684"/>
      <c r="CU28" s="684"/>
      <c r="CV28" s="684"/>
      <c r="CW28" s="684"/>
      <c r="CX28" s="684"/>
      <c r="CY28" s="685"/>
      <c r="CZ28" s="688">
        <v>8.1</v>
      </c>
      <c r="DA28" s="717"/>
      <c r="DB28" s="717"/>
      <c r="DC28" s="721"/>
      <c r="DD28" s="692">
        <v>3042901</v>
      </c>
      <c r="DE28" s="684"/>
      <c r="DF28" s="684"/>
      <c r="DG28" s="684"/>
      <c r="DH28" s="684"/>
      <c r="DI28" s="684"/>
      <c r="DJ28" s="684"/>
      <c r="DK28" s="685"/>
      <c r="DL28" s="692">
        <v>3042901</v>
      </c>
      <c r="DM28" s="684"/>
      <c r="DN28" s="684"/>
      <c r="DO28" s="684"/>
      <c r="DP28" s="684"/>
      <c r="DQ28" s="684"/>
      <c r="DR28" s="684"/>
      <c r="DS28" s="684"/>
      <c r="DT28" s="684"/>
      <c r="DU28" s="684"/>
      <c r="DV28" s="685"/>
      <c r="DW28" s="688">
        <v>12.7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401953</v>
      </c>
      <c r="S29" s="684"/>
      <c r="T29" s="684"/>
      <c r="U29" s="684"/>
      <c r="V29" s="684"/>
      <c r="W29" s="684"/>
      <c r="X29" s="684"/>
      <c r="Y29" s="685"/>
      <c r="Z29" s="686">
        <v>1</v>
      </c>
      <c r="AA29" s="686"/>
      <c r="AB29" s="686"/>
      <c r="AC29" s="686"/>
      <c r="AD29" s="687">
        <v>79859</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3081742</v>
      </c>
      <c r="CS29" s="719"/>
      <c r="CT29" s="719"/>
      <c r="CU29" s="719"/>
      <c r="CV29" s="719"/>
      <c r="CW29" s="719"/>
      <c r="CX29" s="719"/>
      <c r="CY29" s="720"/>
      <c r="CZ29" s="688">
        <v>8.1</v>
      </c>
      <c r="DA29" s="717"/>
      <c r="DB29" s="717"/>
      <c r="DC29" s="721"/>
      <c r="DD29" s="692">
        <v>3042901</v>
      </c>
      <c r="DE29" s="719"/>
      <c r="DF29" s="719"/>
      <c r="DG29" s="719"/>
      <c r="DH29" s="719"/>
      <c r="DI29" s="719"/>
      <c r="DJ29" s="719"/>
      <c r="DK29" s="720"/>
      <c r="DL29" s="692">
        <v>3042901</v>
      </c>
      <c r="DM29" s="719"/>
      <c r="DN29" s="719"/>
      <c r="DO29" s="719"/>
      <c r="DP29" s="719"/>
      <c r="DQ29" s="719"/>
      <c r="DR29" s="719"/>
      <c r="DS29" s="719"/>
      <c r="DT29" s="719"/>
      <c r="DU29" s="719"/>
      <c r="DV29" s="720"/>
      <c r="DW29" s="688">
        <v>12.7</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257983</v>
      </c>
      <c r="S30" s="684"/>
      <c r="T30" s="684"/>
      <c r="U30" s="684"/>
      <c r="V30" s="684"/>
      <c r="W30" s="684"/>
      <c r="X30" s="684"/>
      <c r="Y30" s="685"/>
      <c r="Z30" s="686">
        <v>0.7</v>
      </c>
      <c r="AA30" s="686"/>
      <c r="AB30" s="686"/>
      <c r="AC30" s="686"/>
      <c r="AD30" s="687" t="s">
        <v>127</v>
      </c>
      <c r="AE30" s="687"/>
      <c r="AF30" s="687"/>
      <c r="AG30" s="687"/>
      <c r="AH30" s="687"/>
      <c r="AI30" s="687"/>
      <c r="AJ30" s="687"/>
      <c r="AK30" s="687"/>
      <c r="AL30" s="688" t="s">
        <v>244</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2929506</v>
      </c>
      <c r="CS30" s="684"/>
      <c r="CT30" s="684"/>
      <c r="CU30" s="684"/>
      <c r="CV30" s="684"/>
      <c r="CW30" s="684"/>
      <c r="CX30" s="684"/>
      <c r="CY30" s="685"/>
      <c r="CZ30" s="688">
        <v>7.7</v>
      </c>
      <c r="DA30" s="717"/>
      <c r="DB30" s="717"/>
      <c r="DC30" s="721"/>
      <c r="DD30" s="692">
        <v>2890665</v>
      </c>
      <c r="DE30" s="684"/>
      <c r="DF30" s="684"/>
      <c r="DG30" s="684"/>
      <c r="DH30" s="684"/>
      <c r="DI30" s="684"/>
      <c r="DJ30" s="684"/>
      <c r="DK30" s="685"/>
      <c r="DL30" s="692">
        <v>2890665</v>
      </c>
      <c r="DM30" s="684"/>
      <c r="DN30" s="684"/>
      <c r="DO30" s="684"/>
      <c r="DP30" s="684"/>
      <c r="DQ30" s="684"/>
      <c r="DR30" s="684"/>
      <c r="DS30" s="684"/>
      <c r="DT30" s="684"/>
      <c r="DU30" s="684"/>
      <c r="DV30" s="685"/>
      <c r="DW30" s="688">
        <v>12.1</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6362140</v>
      </c>
      <c r="S31" s="684"/>
      <c r="T31" s="684"/>
      <c r="U31" s="684"/>
      <c r="V31" s="684"/>
      <c r="W31" s="684"/>
      <c r="X31" s="684"/>
      <c r="Y31" s="685"/>
      <c r="Z31" s="686">
        <v>16.5</v>
      </c>
      <c r="AA31" s="686"/>
      <c r="AB31" s="686"/>
      <c r="AC31" s="686"/>
      <c r="AD31" s="687" t="s">
        <v>127</v>
      </c>
      <c r="AE31" s="687"/>
      <c r="AF31" s="687"/>
      <c r="AG31" s="687"/>
      <c r="AH31" s="687"/>
      <c r="AI31" s="687"/>
      <c r="AJ31" s="687"/>
      <c r="AK31" s="687"/>
      <c r="AL31" s="688" t="s">
        <v>244</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51">
        <v>98.8</v>
      </c>
      <c r="BH31" s="738"/>
      <c r="BI31" s="738"/>
      <c r="BJ31" s="738"/>
      <c r="BK31" s="738"/>
      <c r="BL31" s="738"/>
      <c r="BM31" s="678">
        <v>96.6</v>
      </c>
      <c r="BN31" s="738"/>
      <c r="BO31" s="738"/>
      <c r="BP31" s="738"/>
      <c r="BQ31" s="739"/>
      <c r="BR31" s="751">
        <v>98.9</v>
      </c>
      <c r="BS31" s="738"/>
      <c r="BT31" s="738"/>
      <c r="BU31" s="738"/>
      <c r="BV31" s="738"/>
      <c r="BW31" s="738"/>
      <c r="BX31" s="678">
        <v>96.3</v>
      </c>
      <c r="BY31" s="738"/>
      <c r="BZ31" s="738"/>
      <c r="CA31" s="738"/>
      <c r="CB31" s="739"/>
      <c r="CD31" s="725"/>
      <c r="CE31" s="726"/>
      <c r="CF31" s="698" t="s">
        <v>312</v>
      </c>
      <c r="CG31" s="699"/>
      <c r="CH31" s="699"/>
      <c r="CI31" s="699"/>
      <c r="CJ31" s="699"/>
      <c r="CK31" s="699"/>
      <c r="CL31" s="699"/>
      <c r="CM31" s="699"/>
      <c r="CN31" s="699"/>
      <c r="CO31" s="699"/>
      <c r="CP31" s="699"/>
      <c r="CQ31" s="700"/>
      <c r="CR31" s="683">
        <v>152236</v>
      </c>
      <c r="CS31" s="719"/>
      <c r="CT31" s="719"/>
      <c r="CU31" s="719"/>
      <c r="CV31" s="719"/>
      <c r="CW31" s="719"/>
      <c r="CX31" s="719"/>
      <c r="CY31" s="720"/>
      <c r="CZ31" s="688">
        <v>0.4</v>
      </c>
      <c r="DA31" s="717"/>
      <c r="DB31" s="717"/>
      <c r="DC31" s="721"/>
      <c r="DD31" s="692">
        <v>152236</v>
      </c>
      <c r="DE31" s="719"/>
      <c r="DF31" s="719"/>
      <c r="DG31" s="719"/>
      <c r="DH31" s="719"/>
      <c r="DI31" s="719"/>
      <c r="DJ31" s="719"/>
      <c r="DK31" s="720"/>
      <c r="DL31" s="692">
        <v>152236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244</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98.8</v>
      </c>
      <c r="BH32" s="719"/>
      <c r="BI32" s="719"/>
      <c r="BJ32" s="719"/>
      <c r="BK32" s="719"/>
      <c r="BL32" s="719"/>
      <c r="BM32" s="689">
        <v>97.1</v>
      </c>
      <c r="BN32" s="749"/>
      <c r="BO32" s="749"/>
      <c r="BP32" s="749"/>
      <c r="BQ32" s="750"/>
      <c r="BR32" s="752">
        <v>98.9</v>
      </c>
      <c r="BS32" s="719"/>
      <c r="BT32" s="719"/>
      <c r="BU32" s="719"/>
      <c r="BV32" s="719"/>
      <c r="BW32" s="719"/>
      <c r="BX32" s="689">
        <v>97</v>
      </c>
      <c r="BY32" s="749"/>
      <c r="BZ32" s="749"/>
      <c r="CA32" s="749"/>
      <c r="CB32" s="750"/>
      <c r="CD32" s="727"/>
      <c r="CE32" s="728"/>
      <c r="CF32" s="698" t="s">
        <v>316</v>
      </c>
      <c r="CG32" s="699"/>
      <c r="CH32" s="699"/>
      <c r="CI32" s="699"/>
      <c r="CJ32" s="699"/>
      <c r="CK32" s="699"/>
      <c r="CL32" s="699"/>
      <c r="CM32" s="699"/>
      <c r="CN32" s="699"/>
      <c r="CO32" s="699"/>
      <c r="CP32" s="699"/>
      <c r="CQ32" s="700"/>
      <c r="CR32" s="683" t="s">
        <v>177</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2734194</v>
      </c>
      <c r="S33" s="684"/>
      <c r="T33" s="684"/>
      <c r="U33" s="684"/>
      <c r="V33" s="684"/>
      <c r="W33" s="684"/>
      <c r="X33" s="684"/>
      <c r="Y33" s="685"/>
      <c r="Z33" s="686">
        <v>7.1</v>
      </c>
      <c r="AA33" s="686"/>
      <c r="AB33" s="686"/>
      <c r="AC33" s="686"/>
      <c r="AD33" s="687" t="s">
        <v>127</v>
      </c>
      <c r="AE33" s="687"/>
      <c r="AF33" s="687"/>
      <c r="AG33" s="687"/>
      <c r="AH33" s="687"/>
      <c r="AI33" s="687"/>
      <c r="AJ33" s="687"/>
      <c r="AK33" s="687"/>
      <c r="AL33" s="688" t="s">
        <v>244</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98.8</v>
      </c>
      <c r="BH33" s="754"/>
      <c r="BI33" s="754"/>
      <c r="BJ33" s="754"/>
      <c r="BK33" s="754"/>
      <c r="BL33" s="754"/>
      <c r="BM33" s="755">
        <v>95.8</v>
      </c>
      <c r="BN33" s="754"/>
      <c r="BO33" s="754"/>
      <c r="BP33" s="754"/>
      <c r="BQ33" s="756"/>
      <c r="BR33" s="753">
        <v>98.7</v>
      </c>
      <c r="BS33" s="754"/>
      <c r="BT33" s="754"/>
      <c r="BU33" s="754"/>
      <c r="BV33" s="754"/>
      <c r="BW33" s="754"/>
      <c r="BX33" s="755">
        <v>95.3</v>
      </c>
      <c r="BY33" s="754"/>
      <c r="BZ33" s="754"/>
      <c r="CA33" s="754"/>
      <c r="CB33" s="756"/>
      <c r="CD33" s="698" t="s">
        <v>319</v>
      </c>
      <c r="CE33" s="699"/>
      <c r="CF33" s="699"/>
      <c r="CG33" s="699"/>
      <c r="CH33" s="699"/>
      <c r="CI33" s="699"/>
      <c r="CJ33" s="699"/>
      <c r="CK33" s="699"/>
      <c r="CL33" s="699"/>
      <c r="CM33" s="699"/>
      <c r="CN33" s="699"/>
      <c r="CO33" s="699"/>
      <c r="CP33" s="699"/>
      <c r="CQ33" s="700"/>
      <c r="CR33" s="683">
        <v>13903729</v>
      </c>
      <c r="CS33" s="719"/>
      <c r="CT33" s="719"/>
      <c r="CU33" s="719"/>
      <c r="CV33" s="719"/>
      <c r="CW33" s="719"/>
      <c r="CX33" s="719"/>
      <c r="CY33" s="720"/>
      <c r="CZ33" s="688">
        <v>36.6</v>
      </c>
      <c r="DA33" s="717"/>
      <c r="DB33" s="717"/>
      <c r="DC33" s="721"/>
      <c r="DD33" s="692">
        <v>11850687</v>
      </c>
      <c r="DE33" s="719"/>
      <c r="DF33" s="719"/>
      <c r="DG33" s="719"/>
      <c r="DH33" s="719"/>
      <c r="DI33" s="719"/>
      <c r="DJ33" s="719"/>
      <c r="DK33" s="720"/>
      <c r="DL33" s="692">
        <v>9470525</v>
      </c>
      <c r="DM33" s="719"/>
      <c r="DN33" s="719"/>
      <c r="DO33" s="719"/>
      <c r="DP33" s="719"/>
      <c r="DQ33" s="719"/>
      <c r="DR33" s="719"/>
      <c r="DS33" s="719"/>
      <c r="DT33" s="719"/>
      <c r="DU33" s="719"/>
      <c r="DV33" s="720"/>
      <c r="DW33" s="688">
        <v>39.5</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24216</v>
      </c>
      <c r="S34" s="684"/>
      <c r="T34" s="684"/>
      <c r="U34" s="684"/>
      <c r="V34" s="684"/>
      <c r="W34" s="684"/>
      <c r="X34" s="684"/>
      <c r="Y34" s="685"/>
      <c r="Z34" s="686">
        <v>0.1</v>
      </c>
      <c r="AA34" s="686"/>
      <c r="AB34" s="686"/>
      <c r="AC34" s="686"/>
      <c r="AD34" s="687">
        <v>8054</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6909161</v>
      </c>
      <c r="CS34" s="684"/>
      <c r="CT34" s="684"/>
      <c r="CU34" s="684"/>
      <c r="CV34" s="684"/>
      <c r="CW34" s="684"/>
      <c r="CX34" s="684"/>
      <c r="CY34" s="685"/>
      <c r="CZ34" s="688">
        <v>18.2</v>
      </c>
      <c r="DA34" s="717"/>
      <c r="DB34" s="717"/>
      <c r="DC34" s="721"/>
      <c r="DD34" s="692">
        <v>5861249</v>
      </c>
      <c r="DE34" s="684"/>
      <c r="DF34" s="684"/>
      <c r="DG34" s="684"/>
      <c r="DH34" s="684"/>
      <c r="DI34" s="684"/>
      <c r="DJ34" s="684"/>
      <c r="DK34" s="685"/>
      <c r="DL34" s="692">
        <v>4597333</v>
      </c>
      <c r="DM34" s="684"/>
      <c r="DN34" s="684"/>
      <c r="DO34" s="684"/>
      <c r="DP34" s="684"/>
      <c r="DQ34" s="684"/>
      <c r="DR34" s="684"/>
      <c r="DS34" s="684"/>
      <c r="DT34" s="684"/>
      <c r="DU34" s="684"/>
      <c r="DV34" s="685"/>
      <c r="DW34" s="688">
        <v>19.2</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50278</v>
      </c>
      <c r="S35" s="684"/>
      <c r="T35" s="684"/>
      <c r="U35" s="684"/>
      <c r="V35" s="684"/>
      <c r="W35" s="684"/>
      <c r="X35" s="684"/>
      <c r="Y35" s="685"/>
      <c r="Z35" s="686">
        <v>0.1</v>
      </c>
      <c r="AA35" s="686"/>
      <c r="AB35" s="686"/>
      <c r="AC35" s="686"/>
      <c r="AD35" s="687" t="s">
        <v>177</v>
      </c>
      <c r="AE35" s="687"/>
      <c r="AF35" s="687"/>
      <c r="AG35" s="687"/>
      <c r="AH35" s="687"/>
      <c r="AI35" s="687"/>
      <c r="AJ35" s="687"/>
      <c r="AK35" s="687"/>
      <c r="AL35" s="688" t="s">
        <v>127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215555</v>
      </c>
      <c r="CS35" s="719"/>
      <c r="CT35" s="719"/>
      <c r="CU35" s="719"/>
      <c r="CV35" s="719"/>
      <c r="CW35" s="719"/>
      <c r="CX35" s="719"/>
      <c r="CY35" s="720"/>
      <c r="CZ35" s="688">
        <v>0.6</v>
      </c>
      <c r="DA35" s="717"/>
      <c r="DB35" s="717"/>
      <c r="DC35" s="721"/>
      <c r="DD35" s="692">
        <v>203815</v>
      </c>
      <c r="DE35" s="719"/>
      <c r="DF35" s="719"/>
      <c r="DG35" s="719"/>
      <c r="DH35" s="719"/>
      <c r="DI35" s="719"/>
      <c r="DJ35" s="719"/>
      <c r="DK35" s="720"/>
      <c r="DL35" s="692">
        <v>201948</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624497</v>
      </c>
      <c r="S36" s="684"/>
      <c r="T36" s="684"/>
      <c r="U36" s="684"/>
      <c r="V36" s="684"/>
      <c r="W36" s="684"/>
      <c r="X36" s="684"/>
      <c r="Y36" s="685"/>
      <c r="Z36" s="686">
        <v>1.6</v>
      </c>
      <c r="AA36" s="686"/>
      <c r="AB36" s="686"/>
      <c r="AC36" s="686"/>
      <c r="AD36" s="687" t="s">
        <v>127</v>
      </c>
      <c r="AE36" s="687"/>
      <c r="AF36" s="687"/>
      <c r="AG36" s="687"/>
      <c r="AH36" s="687"/>
      <c r="AI36" s="687"/>
      <c r="AJ36" s="687"/>
      <c r="AK36" s="687"/>
      <c r="AL36" s="688" t="s">
        <v>244</v>
      </c>
      <c r="AM36" s="689"/>
      <c r="AN36" s="689"/>
      <c r="AO36" s="690"/>
      <c r="AP36" s="235"/>
      <c r="AQ36" s="757" t="s">
        <v>327</v>
      </c>
      <c r="AR36" s="758"/>
      <c r="AS36" s="758"/>
      <c r="AT36" s="758"/>
      <c r="AU36" s="758"/>
      <c r="AV36" s="758"/>
      <c r="AW36" s="758"/>
      <c r="AX36" s="758"/>
      <c r="AY36" s="759"/>
      <c r="AZ36" s="672">
        <v>4461903</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54241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1698142</v>
      </c>
      <c r="CS36" s="684"/>
      <c r="CT36" s="684"/>
      <c r="CU36" s="684"/>
      <c r="CV36" s="684"/>
      <c r="CW36" s="684"/>
      <c r="CX36" s="684"/>
      <c r="CY36" s="685"/>
      <c r="CZ36" s="688">
        <v>4.5</v>
      </c>
      <c r="DA36" s="717"/>
      <c r="DB36" s="717"/>
      <c r="DC36" s="721"/>
      <c r="DD36" s="692">
        <v>1442027</v>
      </c>
      <c r="DE36" s="684"/>
      <c r="DF36" s="684"/>
      <c r="DG36" s="684"/>
      <c r="DH36" s="684"/>
      <c r="DI36" s="684"/>
      <c r="DJ36" s="684"/>
      <c r="DK36" s="685"/>
      <c r="DL36" s="692">
        <v>1023115</v>
      </c>
      <c r="DM36" s="684"/>
      <c r="DN36" s="684"/>
      <c r="DO36" s="684"/>
      <c r="DP36" s="684"/>
      <c r="DQ36" s="684"/>
      <c r="DR36" s="684"/>
      <c r="DS36" s="684"/>
      <c r="DT36" s="684"/>
      <c r="DU36" s="684"/>
      <c r="DV36" s="685"/>
      <c r="DW36" s="688">
        <v>4.3</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1106190</v>
      </c>
      <c r="S37" s="684"/>
      <c r="T37" s="684"/>
      <c r="U37" s="684"/>
      <c r="V37" s="684"/>
      <c r="W37" s="684"/>
      <c r="X37" s="684"/>
      <c r="Y37" s="685"/>
      <c r="Z37" s="686">
        <v>2.9</v>
      </c>
      <c r="AA37" s="686"/>
      <c r="AB37" s="686"/>
      <c r="AC37" s="686"/>
      <c r="AD37" s="687" t="s">
        <v>127</v>
      </c>
      <c r="AE37" s="687"/>
      <c r="AF37" s="687"/>
      <c r="AG37" s="687"/>
      <c r="AH37" s="687"/>
      <c r="AI37" s="687"/>
      <c r="AJ37" s="687"/>
      <c r="AK37" s="687"/>
      <c r="AL37" s="688" t="s">
        <v>244</v>
      </c>
      <c r="AM37" s="689"/>
      <c r="AN37" s="689"/>
      <c r="AO37" s="690"/>
      <c r="AQ37" s="761" t="s">
        <v>331</v>
      </c>
      <c r="AR37" s="762"/>
      <c r="AS37" s="762"/>
      <c r="AT37" s="762"/>
      <c r="AU37" s="762"/>
      <c r="AV37" s="762"/>
      <c r="AW37" s="762"/>
      <c r="AX37" s="762"/>
      <c r="AY37" s="763"/>
      <c r="AZ37" s="683">
        <v>649834</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8875</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129194</v>
      </c>
      <c r="CS37" s="719"/>
      <c r="CT37" s="719"/>
      <c r="CU37" s="719"/>
      <c r="CV37" s="719"/>
      <c r="CW37" s="719"/>
      <c r="CX37" s="719"/>
      <c r="CY37" s="720"/>
      <c r="CZ37" s="688">
        <v>0.3</v>
      </c>
      <c r="DA37" s="717"/>
      <c r="DB37" s="717"/>
      <c r="DC37" s="721"/>
      <c r="DD37" s="692">
        <v>129194</v>
      </c>
      <c r="DE37" s="719"/>
      <c r="DF37" s="719"/>
      <c r="DG37" s="719"/>
      <c r="DH37" s="719"/>
      <c r="DI37" s="719"/>
      <c r="DJ37" s="719"/>
      <c r="DK37" s="720"/>
      <c r="DL37" s="692">
        <v>103522</v>
      </c>
      <c r="DM37" s="719"/>
      <c r="DN37" s="719"/>
      <c r="DO37" s="719"/>
      <c r="DP37" s="719"/>
      <c r="DQ37" s="719"/>
      <c r="DR37" s="719"/>
      <c r="DS37" s="719"/>
      <c r="DT37" s="719"/>
      <c r="DU37" s="719"/>
      <c r="DV37" s="720"/>
      <c r="DW37" s="688">
        <v>0.4</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633189</v>
      </c>
      <c r="S38" s="684"/>
      <c r="T38" s="684"/>
      <c r="U38" s="684"/>
      <c r="V38" s="684"/>
      <c r="W38" s="684"/>
      <c r="X38" s="684"/>
      <c r="Y38" s="685"/>
      <c r="Z38" s="686">
        <v>1.6</v>
      </c>
      <c r="AA38" s="686"/>
      <c r="AB38" s="686"/>
      <c r="AC38" s="686"/>
      <c r="AD38" s="687" t="s">
        <v>244</v>
      </c>
      <c r="AE38" s="687"/>
      <c r="AF38" s="687"/>
      <c r="AG38" s="687"/>
      <c r="AH38" s="687"/>
      <c r="AI38" s="687"/>
      <c r="AJ38" s="687"/>
      <c r="AK38" s="687"/>
      <c r="AL38" s="688" t="s">
        <v>244</v>
      </c>
      <c r="AM38" s="689"/>
      <c r="AN38" s="689"/>
      <c r="AO38" s="690"/>
      <c r="AQ38" s="761" t="s">
        <v>335</v>
      </c>
      <c r="AR38" s="762"/>
      <c r="AS38" s="762"/>
      <c r="AT38" s="762"/>
      <c r="AU38" s="762"/>
      <c r="AV38" s="762"/>
      <c r="AW38" s="762"/>
      <c r="AX38" s="762"/>
      <c r="AY38" s="763"/>
      <c r="AZ38" s="683">
        <v>16148</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18502</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4445755</v>
      </c>
      <c r="CS38" s="684"/>
      <c r="CT38" s="684"/>
      <c r="CU38" s="684"/>
      <c r="CV38" s="684"/>
      <c r="CW38" s="684"/>
      <c r="CX38" s="684"/>
      <c r="CY38" s="685"/>
      <c r="CZ38" s="688">
        <v>11.7</v>
      </c>
      <c r="DA38" s="717"/>
      <c r="DB38" s="717"/>
      <c r="DC38" s="721"/>
      <c r="DD38" s="692">
        <v>3886586</v>
      </c>
      <c r="DE38" s="684"/>
      <c r="DF38" s="684"/>
      <c r="DG38" s="684"/>
      <c r="DH38" s="684"/>
      <c r="DI38" s="684"/>
      <c r="DJ38" s="684"/>
      <c r="DK38" s="685"/>
      <c r="DL38" s="692">
        <v>3648129</v>
      </c>
      <c r="DM38" s="684"/>
      <c r="DN38" s="684"/>
      <c r="DO38" s="684"/>
      <c r="DP38" s="684"/>
      <c r="DQ38" s="684"/>
      <c r="DR38" s="684"/>
      <c r="DS38" s="684"/>
      <c r="DT38" s="684"/>
      <c r="DU38" s="684"/>
      <c r="DV38" s="685"/>
      <c r="DW38" s="688">
        <v>15.2</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2262800</v>
      </c>
      <c r="S39" s="684"/>
      <c r="T39" s="684"/>
      <c r="U39" s="684"/>
      <c r="V39" s="684"/>
      <c r="W39" s="684"/>
      <c r="X39" s="684"/>
      <c r="Y39" s="685"/>
      <c r="Z39" s="686">
        <v>5.9</v>
      </c>
      <c r="AA39" s="686"/>
      <c r="AB39" s="686"/>
      <c r="AC39" s="686"/>
      <c r="AD39" s="687" t="s">
        <v>127</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t="s">
        <v>244</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27773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506116</v>
      </c>
      <c r="CS39" s="719"/>
      <c r="CT39" s="719"/>
      <c r="CU39" s="719"/>
      <c r="CV39" s="719"/>
      <c r="CW39" s="719"/>
      <c r="CX39" s="719"/>
      <c r="CY39" s="720"/>
      <c r="CZ39" s="688">
        <v>1.3</v>
      </c>
      <c r="DA39" s="717"/>
      <c r="DB39" s="717"/>
      <c r="DC39" s="721"/>
      <c r="DD39" s="692">
        <v>457010</v>
      </c>
      <c r="DE39" s="719"/>
      <c r="DF39" s="719"/>
      <c r="DG39" s="719"/>
      <c r="DH39" s="719"/>
      <c r="DI39" s="719"/>
      <c r="DJ39" s="719"/>
      <c r="DK39" s="720"/>
      <c r="DL39" s="692" t="s">
        <v>177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244</v>
      </c>
      <c r="AA40" s="686"/>
      <c r="AB40" s="686"/>
      <c r="AC40" s="686"/>
      <c r="AD40" s="687" t="s">
        <v>127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177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129000</v>
      </c>
      <c r="CS40" s="684"/>
      <c r="CT40" s="684"/>
      <c r="CU40" s="684"/>
      <c r="CV40" s="684"/>
      <c r="CW40" s="684"/>
      <c r="CX40" s="684"/>
      <c r="CY40" s="685"/>
      <c r="CZ40" s="688">
        <v>0.3</v>
      </c>
      <c r="DA40" s="717"/>
      <c r="DB40" s="717"/>
      <c r="DC40" s="721"/>
      <c r="DD40" s="692" t="s">
        <v>177</v>
      </c>
      <c r="DE40" s="684"/>
      <c r="DF40" s="684"/>
      <c r="DG40" s="684"/>
      <c r="DH40" s="684"/>
      <c r="DI40" s="684"/>
      <c r="DJ40" s="684"/>
      <c r="DK40" s="685"/>
      <c r="DL40" s="692" t="s">
        <v>177</v>
      </c>
      <c r="DM40" s="684"/>
      <c r="DN40" s="684"/>
      <c r="DO40" s="684"/>
      <c r="DP40" s="684"/>
      <c r="DQ40" s="684"/>
      <c r="DR40" s="684"/>
      <c r="DS40" s="684"/>
      <c r="DT40" s="684"/>
      <c r="DU40" s="684"/>
      <c r="DV40" s="685"/>
      <c r="DW40" s="688" t="s">
        <v>177</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1705000</v>
      </c>
      <c r="S41" s="684"/>
      <c r="T41" s="684"/>
      <c r="U41" s="684"/>
      <c r="V41" s="684"/>
      <c r="W41" s="684"/>
      <c r="X41" s="684"/>
      <c r="Y41" s="685"/>
      <c r="Z41" s="686">
        <v>4.4000000000000004</v>
      </c>
      <c r="AA41" s="686"/>
      <c r="AB41" s="686"/>
      <c r="AC41" s="686"/>
      <c r="AD41" s="687" t="s">
        <v>127</v>
      </c>
      <c r="AE41" s="687"/>
      <c r="AF41" s="687"/>
      <c r="AG41" s="687"/>
      <c r="AH41" s="687"/>
      <c r="AI41" s="687"/>
      <c r="AJ41" s="687"/>
      <c r="AK41" s="687"/>
      <c r="AL41" s="688" t="s">
        <v>244</v>
      </c>
      <c r="AM41" s="689"/>
      <c r="AN41" s="689"/>
      <c r="AO41" s="690"/>
      <c r="AQ41" s="761" t="s">
        <v>348</v>
      </c>
      <c r="AR41" s="762"/>
      <c r="AS41" s="762"/>
      <c r="AT41" s="762"/>
      <c r="AU41" s="762"/>
      <c r="AV41" s="762"/>
      <c r="AW41" s="762"/>
      <c r="AX41" s="762"/>
      <c r="AY41" s="763"/>
      <c r="AZ41" s="683">
        <v>748432</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244</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38668029</v>
      </c>
      <c r="S42" s="769"/>
      <c r="T42" s="769"/>
      <c r="U42" s="769"/>
      <c r="V42" s="769"/>
      <c r="W42" s="769"/>
      <c r="X42" s="769"/>
      <c r="Y42" s="777"/>
      <c r="Z42" s="778">
        <v>100</v>
      </c>
      <c r="AA42" s="778"/>
      <c r="AB42" s="778"/>
      <c r="AC42" s="778"/>
      <c r="AD42" s="779">
        <v>22274027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3047489</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300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1914267</v>
      </c>
      <c r="CS42" s="684"/>
      <c r="CT42" s="684"/>
      <c r="CU42" s="684"/>
      <c r="CV42" s="684"/>
      <c r="CW42" s="684"/>
      <c r="CX42" s="684"/>
      <c r="CY42" s="685"/>
      <c r="CZ42" s="688">
        <v>5</v>
      </c>
      <c r="DA42" s="689"/>
      <c r="DB42" s="689"/>
      <c r="DC42" s="701"/>
      <c r="DD42" s="692">
        <v>1051499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99370</v>
      </c>
      <c r="CS43" s="719"/>
      <c r="CT43" s="719"/>
      <c r="CU43" s="719"/>
      <c r="CV43" s="719"/>
      <c r="CW43" s="719"/>
      <c r="CX43" s="719"/>
      <c r="CY43" s="720"/>
      <c r="CZ43" s="688">
        <v>0.3</v>
      </c>
      <c r="DA43" s="717"/>
      <c r="DB43" s="717"/>
      <c r="DC43" s="721"/>
      <c r="DD43" s="692">
        <v>99370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1868763</v>
      </c>
      <c r="CS44" s="684"/>
      <c r="CT44" s="684"/>
      <c r="CU44" s="684"/>
      <c r="CV44" s="684"/>
      <c r="CW44" s="684"/>
      <c r="CX44" s="684"/>
      <c r="CY44" s="685"/>
      <c r="CZ44" s="688">
        <v>4.9000000000000004</v>
      </c>
      <c r="DA44" s="689"/>
      <c r="DB44" s="689"/>
      <c r="DC44" s="701"/>
      <c r="DD44" s="692">
        <v>1049895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274703</v>
      </c>
      <c r="CS45" s="719"/>
      <c r="CT45" s="719"/>
      <c r="CU45" s="719"/>
      <c r="CV45" s="719"/>
      <c r="CW45" s="719"/>
      <c r="CX45" s="719"/>
      <c r="CY45" s="720"/>
      <c r="CZ45" s="688">
        <v>0.7</v>
      </c>
      <c r="DA45" s="717"/>
      <c r="DB45" s="717"/>
      <c r="DC45" s="721"/>
      <c r="DD45" s="692">
        <v>62853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1588563</v>
      </c>
      <c r="CS46" s="684"/>
      <c r="CT46" s="684"/>
      <c r="CU46" s="684"/>
      <c r="CV46" s="684"/>
      <c r="CW46" s="684"/>
      <c r="CX46" s="684"/>
      <c r="CY46" s="685"/>
      <c r="CZ46" s="688">
        <v>4.2</v>
      </c>
      <c r="DA46" s="689"/>
      <c r="DB46" s="689"/>
      <c r="DC46" s="701"/>
      <c r="DD46" s="692">
        <v>981545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45504</v>
      </c>
      <c r="CS47" s="719"/>
      <c r="CT47" s="719"/>
      <c r="CU47" s="719"/>
      <c r="CV47" s="719"/>
      <c r="CW47" s="719"/>
      <c r="CX47" s="719"/>
      <c r="CY47" s="720"/>
      <c r="CZ47" s="688">
        <v>0.1</v>
      </c>
      <c r="DA47" s="717"/>
      <c r="DB47" s="717"/>
      <c r="DC47" s="721"/>
      <c r="DD47" s="692">
        <v>1604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244</v>
      </c>
      <c r="CS48" s="684"/>
      <c r="CT48" s="684"/>
      <c r="CU48" s="684"/>
      <c r="CV48" s="684"/>
      <c r="CW48" s="684"/>
      <c r="CX48" s="684"/>
      <c r="CY48" s="685"/>
      <c r="CZ48" s="688" t="s">
        <v>244</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37945924</v>
      </c>
      <c r="CS49" s="754"/>
      <c r="CT49" s="754"/>
      <c r="CU49" s="754"/>
      <c r="CV49" s="754"/>
      <c r="CW49" s="754"/>
      <c r="CX49" s="754"/>
      <c r="CY49" s="785"/>
      <c r="CZ49" s="780">
        <v>100</v>
      </c>
      <c r="DA49" s="786"/>
      <c r="DB49" s="786"/>
      <c r="DC49" s="787"/>
      <c r="DD49" s="788">
        <v>26455939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Pu0qHjp2rTVDnEh8zOh5uKdZk+oRE+3AG150vmgju0AA8wCr3WsQNsmKqCoC2aQoXrb5f5ISLouFq0EaJ1Lg==" saltValue="Bq5Gpz4Tcrl2i9Ck3gtx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39059</v>
      </c>
      <c r="R7" s="819"/>
      <c r="S7" s="819"/>
      <c r="T7" s="819"/>
      <c r="U7" s="819"/>
      <c r="V7" s="819">
        <v>38337</v>
      </c>
      <c r="W7" s="819"/>
      <c r="X7" s="819"/>
      <c r="Y7" s="819"/>
      <c r="Z7" s="819"/>
      <c r="AA7" s="819">
        <v>722</v>
      </c>
      <c r="AB7" s="819"/>
      <c r="AC7" s="819"/>
      <c r="AD7" s="819"/>
      <c r="AE7" s="820"/>
      <c r="AF7" s="821">
        <v>550</v>
      </c>
      <c r="AG7" s="822"/>
      <c r="AH7" s="822"/>
      <c r="AI7" s="822"/>
      <c r="AJ7" s="823"/>
      <c r="AK7" s="858">
        <v>624</v>
      </c>
      <c r="AL7" s="859"/>
      <c r="AM7" s="859"/>
      <c r="AN7" s="859"/>
      <c r="AO7" s="859"/>
      <c r="AP7" s="859">
        <v>30515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0</v>
      </c>
      <c r="CI7" s="856"/>
      <c r="CJ7" s="856"/>
      <c r="CK7" s="856"/>
      <c r="CL7" s="857"/>
      <c r="CM7" s="855">
        <v>151</v>
      </c>
      <c r="CN7" s="856"/>
      <c r="CO7" s="856"/>
      <c r="CP7" s="856"/>
      <c r="CQ7" s="857"/>
      <c r="CR7" s="855">
        <v>5</v>
      </c>
      <c r="CS7" s="856"/>
      <c r="CT7" s="856"/>
      <c r="CU7" s="856"/>
      <c r="CV7" s="857"/>
      <c r="CW7" s="855" t="s">
        <v>585</v>
      </c>
      <c r="CX7" s="856"/>
      <c r="CY7" s="856"/>
      <c r="CZ7" s="856"/>
      <c r="DA7" s="857"/>
      <c r="DB7" s="855" t="s">
        <v>585</v>
      </c>
      <c r="DC7" s="856"/>
      <c r="DD7" s="856"/>
      <c r="DE7" s="856"/>
      <c r="DF7" s="857"/>
      <c r="DG7" s="855">
        <v>373</v>
      </c>
      <c r="DH7" s="856"/>
      <c r="DI7" s="856"/>
      <c r="DJ7" s="856"/>
      <c r="DK7" s="857"/>
      <c r="DL7" s="855" t="s">
        <v>585</v>
      </c>
      <c r="DM7" s="856"/>
      <c r="DN7" s="856"/>
      <c r="DO7" s="856"/>
      <c r="DP7" s="857"/>
      <c r="DQ7" s="855" t="s">
        <v>585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38668</v>
      </c>
      <c r="R23" s="878"/>
      <c r="S23" s="878"/>
      <c r="T23" s="878"/>
      <c r="U23" s="878"/>
      <c r="V23" s="878">
        <v>37946</v>
      </c>
      <c r="W23" s="878"/>
      <c r="X23" s="878"/>
      <c r="Y23" s="878"/>
      <c r="Z23" s="878"/>
      <c r="AA23" s="878">
        <v>722</v>
      </c>
      <c r="AB23" s="878"/>
      <c r="AC23" s="878"/>
      <c r="AD23" s="878"/>
      <c r="AE23" s="879"/>
      <c r="AF23" s="880">
        <v>550</v>
      </c>
      <c r="AG23" s="878"/>
      <c r="AH23" s="878"/>
      <c r="AI23" s="878"/>
      <c r="AJ23" s="881"/>
      <c r="AK23" s="882"/>
      <c r="AL23" s="883"/>
      <c r="AM23" s="883"/>
      <c r="AN23" s="883"/>
      <c r="AO23" s="883"/>
      <c r="AP23" s="878">
        <v>30515</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12096</v>
      </c>
      <c r="R28" s="907"/>
      <c r="S28" s="907"/>
      <c r="T28" s="907"/>
      <c r="U28" s="907"/>
      <c r="V28" s="907">
        <v>12042</v>
      </c>
      <c r="W28" s="907"/>
      <c r="X28" s="907"/>
      <c r="Y28" s="907"/>
      <c r="Z28" s="907"/>
      <c r="AA28" s="907">
        <v>54</v>
      </c>
      <c r="AB28" s="907"/>
      <c r="AC28" s="907"/>
      <c r="AD28" s="907"/>
      <c r="AE28" s="908"/>
      <c r="AF28" s="909">
        <v>54</v>
      </c>
      <c r="AG28" s="907"/>
      <c r="AH28" s="907"/>
      <c r="AI28" s="907"/>
      <c r="AJ28" s="910"/>
      <c r="AK28" s="911">
        <v>748</v>
      </c>
      <c r="AL28" s="902"/>
      <c r="AM28" s="902"/>
      <c r="AN28" s="902"/>
      <c r="AO28" s="902"/>
      <c r="AP28" s="902" t="s">
        <v>510</v>
      </c>
      <c r="AQ28" s="902"/>
      <c r="AR28" s="902"/>
      <c r="AS28" s="902"/>
      <c r="AT28" s="902"/>
      <c r="AU28" s="902" t="s">
        <v>510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10254</v>
      </c>
      <c r="R29" s="843"/>
      <c r="S29" s="843"/>
      <c r="T29" s="843"/>
      <c r="U29" s="843"/>
      <c r="V29" s="843">
        <v>10177</v>
      </c>
      <c r="W29" s="843"/>
      <c r="X29" s="843"/>
      <c r="Y29" s="843"/>
      <c r="Z29" s="843"/>
      <c r="AA29" s="843">
        <v>77</v>
      </c>
      <c r="AB29" s="843"/>
      <c r="AC29" s="843"/>
      <c r="AD29" s="843"/>
      <c r="AE29" s="844"/>
      <c r="AF29" s="845">
        <v>77</v>
      </c>
      <c r="AG29" s="846"/>
      <c r="AH29" s="846"/>
      <c r="AI29" s="846"/>
      <c r="AJ29" s="847"/>
      <c r="AK29" s="914">
        <v>1579</v>
      </c>
      <c r="AL29" s="915"/>
      <c r="AM29" s="915"/>
      <c r="AN29" s="915"/>
      <c r="AO29" s="915"/>
      <c r="AP29" s="915" t="s">
        <v>510</v>
      </c>
      <c r="AQ29" s="915"/>
      <c r="AR29" s="915"/>
      <c r="AS29" s="915"/>
      <c r="AT29" s="915"/>
      <c r="AU29" s="915" t="s">
        <v>510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2113</v>
      </c>
      <c r="R30" s="843"/>
      <c r="S30" s="843"/>
      <c r="T30" s="843"/>
      <c r="U30" s="843"/>
      <c r="V30" s="843">
        <v>2072</v>
      </c>
      <c r="W30" s="843"/>
      <c r="X30" s="843"/>
      <c r="Y30" s="843"/>
      <c r="Z30" s="843"/>
      <c r="AA30" s="843">
        <v>41</v>
      </c>
      <c r="AB30" s="843"/>
      <c r="AC30" s="843"/>
      <c r="AD30" s="843"/>
      <c r="AE30" s="844"/>
      <c r="AF30" s="845">
        <v>41</v>
      </c>
      <c r="AG30" s="846"/>
      <c r="AH30" s="846"/>
      <c r="AI30" s="846"/>
      <c r="AJ30" s="847"/>
      <c r="AK30" s="914">
        <v>266</v>
      </c>
      <c r="AL30" s="915"/>
      <c r="AM30" s="915"/>
      <c r="AN30" s="915"/>
      <c r="AO30" s="915"/>
      <c r="AP30" s="915" t="s">
        <v>510</v>
      </c>
      <c r="AQ30" s="915"/>
      <c r="AR30" s="915"/>
      <c r="AS30" s="915"/>
      <c r="AT30" s="915"/>
      <c r="AU30" s="915" t="s">
        <v>510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2527</v>
      </c>
      <c r="R31" s="843"/>
      <c r="S31" s="843"/>
      <c r="T31" s="843"/>
      <c r="U31" s="843"/>
      <c r="V31" s="843">
        <v>2235</v>
      </c>
      <c r="W31" s="843"/>
      <c r="X31" s="843"/>
      <c r="Y31" s="843"/>
      <c r="Z31" s="843"/>
      <c r="AA31" s="843">
        <v>292</v>
      </c>
      <c r="AB31" s="843"/>
      <c r="AC31" s="843"/>
      <c r="AD31" s="843"/>
      <c r="AE31" s="844"/>
      <c r="AF31" s="845">
        <v>2906</v>
      </c>
      <c r="AG31" s="846"/>
      <c r="AH31" s="846"/>
      <c r="AI31" s="846"/>
      <c r="AJ31" s="847"/>
      <c r="AK31" s="914">
        <v>12</v>
      </c>
      <c r="AL31" s="915"/>
      <c r="AM31" s="915"/>
      <c r="AN31" s="915"/>
      <c r="AO31" s="915"/>
      <c r="AP31" s="915">
        <v>637</v>
      </c>
      <c r="AQ31" s="915"/>
      <c r="AR31" s="915"/>
      <c r="AS31" s="915"/>
      <c r="AT31" s="915"/>
      <c r="AU31" s="915" t="s">
        <v>510</v>
      </c>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3297</v>
      </c>
      <c r="R32" s="843"/>
      <c r="S32" s="843"/>
      <c r="T32" s="843"/>
      <c r="U32" s="843"/>
      <c r="V32" s="843">
        <v>3228</v>
      </c>
      <c r="W32" s="843"/>
      <c r="X32" s="843"/>
      <c r="Y32" s="843"/>
      <c r="Z32" s="843"/>
      <c r="AA32" s="843">
        <v>69</v>
      </c>
      <c r="AB32" s="843"/>
      <c r="AC32" s="843"/>
      <c r="AD32" s="843"/>
      <c r="AE32" s="844"/>
      <c r="AF32" s="845">
        <v>61</v>
      </c>
      <c r="AG32" s="846"/>
      <c r="AH32" s="846"/>
      <c r="AI32" s="846"/>
      <c r="AJ32" s="847"/>
      <c r="AK32" s="914">
        <v>650</v>
      </c>
      <c r="AL32" s="915"/>
      <c r="AM32" s="915"/>
      <c r="AN32" s="915"/>
      <c r="AO32" s="915"/>
      <c r="AP32" s="915">
        <v>12462</v>
      </c>
      <c r="AQ32" s="915"/>
      <c r="AR32" s="915"/>
      <c r="AS32" s="915"/>
      <c r="AT32" s="915"/>
      <c r="AU32" s="915">
        <v>5621</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3139</v>
      </c>
      <c r="AG63" s="926"/>
      <c r="AH63" s="926"/>
      <c r="AI63" s="926"/>
      <c r="AJ63" s="927"/>
      <c r="AK63" s="928"/>
      <c r="AL63" s="923"/>
      <c r="AM63" s="923"/>
      <c r="AN63" s="923"/>
      <c r="AO63" s="923"/>
      <c r="AP63" s="926">
        <v>13099</v>
      </c>
      <c r="AQ63" s="926"/>
      <c r="AR63" s="926"/>
      <c r="AS63" s="926"/>
      <c r="AT63" s="926"/>
      <c r="AU63" s="926">
        <v>5621</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510</v>
      </c>
      <c r="AQ68" s="950"/>
      <c r="AR68" s="950"/>
      <c r="AS68" s="950"/>
      <c r="AT68" s="950"/>
      <c r="AU68" s="950" t="s">
        <v>510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577</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c r="AL69" s="915"/>
      <c r="AM69" s="915"/>
      <c r="AN69" s="915"/>
      <c r="AO69" s="915"/>
      <c r="AP69" s="915" t="s">
        <v>510</v>
      </c>
      <c r="AQ69" s="915"/>
      <c r="AR69" s="915"/>
      <c r="AS69" s="915"/>
      <c r="AT69" s="915"/>
      <c r="AU69" s="915" t="s">
        <v>510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578</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510</v>
      </c>
      <c r="AQ70" s="915"/>
      <c r="AR70" s="915"/>
      <c r="AS70" s="915"/>
      <c r="AT70" s="915"/>
      <c r="AU70" s="915" t="s">
        <v>510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579</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510</v>
      </c>
      <c r="AL71" s="915"/>
      <c r="AM71" s="915"/>
      <c r="AN71" s="915"/>
      <c r="AO71" s="915"/>
      <c r="AP71" s="915" t="s">
        <v>510</v>
      </c>
      <c r="AQ71" s="915"/>
      <c r="AR71" s="915"/>
      <c r="AS71" s="915"/>
      <c r="AT71" s="915"/>
      <c r="AU71" s="915" t="s">
        <v>510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580</v>
      </c>
      <c r="C72" s="958"/>
      <c r="D72" s="958"/>
      <c r="E72" s="958"/>
      <c r="F72" s="958"/>
      <c r="G72" s="958"/>
      <c r="H72" s="958"/>
      <c r="I72" s="958"/>
      <c r="J72" s="958"/>
      <c r="K72" s="958"/>
      <c r="L72" s="958"/>
      <c r="M72" s="958"/>
      <c r="N72" s="958"/>
      <c r="O72" s="958"/>
      <c r="P72" s="959"/>
      <c r="Q72" s="960">
        <v>815</v>
      </c>
      <c r="R72" s="915"/>
      <c r="S72" s="915"/>
      <c r="T72" s="915"/>
      <c r="U72" s="915"/>
      <c r="V72" s="915">
        <v>791</v>
      </c>
      <c r="W72" s="915"/>
      <c r="X72" s="915"/>
      <c r="Y72" s="915"/>
      <c r="Z72" s="915"/>
      <c r="AA72" s="915">
        <v>24</v>
      </c>
      <c r="AB72" s="915"/>
      <c r="AC72" s="915"/>
      <c r="AD72" s="915"/>
      <c r="AE72" s="915"/>
      <c r="AF72" s="915">
        <v>24</v>
      </c>
      <c r="AG72" s="915"/>
      <c r="AH72" s="915"/>
      <c r="AI72" s="915"/>
      <c r="AJ72" s="915"/>
      <c r="AK72" s="915" t="s">
        <v>510</v>
      </c>
      <c r="AL72" s="915"/>
      <c r="AM72" s="915"/>
      <c r="AN72" s="915"/>
      <c r="AO72" s="915"/>
      <c r="AP72" s="915">
        <v>898</v>
      </c>
      <c r="AQ72" s="915"/>
      <c r="AR72" s="915"/>
      <c r="AS72" s="915"/>
      <c r="AT72" s="915"/>
      <c r="AU72" s="915">
        <v>206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12046</v>
      </c>
      <c r="R73" s="915"/>
      <c r="S73" s="915"/>
      <c r="T73" s="915"/>
      <c r="U73" s="915"/>
      <c r="V73" s="915">
        <v>9946</v>
      </c>
      <c r="W73" s="915"/>
      <c r="X73" s="915"/>
      <c r="Y73" s="915"/>
      <c r="Z73" s="915"/>
      <c r="AA73" s="915">
        <v>2100</v>
      </c>
      <c r="AB73" s="915"/>
      <c r="AC73" s="915"/>
      <c r="AD73" s="915"/>
      <c r="AE73" s="915"/>
      <c r="AF73" s="915">
        <v>10902</v>
      </c>
      <c r="AG73" s="915"/>
      <c r="AH73" s="915"/>
      <c r="AI73" s="915"/>
      <c r="AJ73" s="915"/>
      <c r="AK73" s="915" t="s">
        <v>510</v>
      </c>
      <c r="AL73" s="915"/>
      <c r="AM73" s="915"/>
      <c r="AN73" s="915"/>
      <c r="AO73" s="915"/>
      <c r="AP73" s="915" t="s">
        <v>510</v>
      </c>
      <c r="AQ73" s="915"/>
      <c r="AR73" s="915"/>
      <c r="AS73" s="915"/>
      <c r="AT73" s="915"/>
      <c r="AU73" s="915" t="s">
        <v>510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v>2588</v>
      </c>
      <c r="R74" s="915"/>
      <c r="S74" s="915"/>
      <c r="T74" s="915"/>
      <c r="U74" s="915"/>
      <c r="V74" s="915">
        <v>2314</v>
      </c>
      <c r="W74" s="915"/>
      <c r="X74" s="915"/>
      <c r="Y74" s="915"/>
      <c r="Z74" s="915"/>
      <c r="AA74" s="915">
        <v>274</v>
      </c>
      <c r="AB74" s="915"/>
      <c r="AC74" s="915"/>
      <c r="AD74" s="915"/>
      <c r="AE74" s="915"/>
      <c r="AF74" s="915">
        <v>274</v>
      </c>
      <c r="AG74" s="915"/>
      <c r="AH74" s="915"/>
      <c r="AI74" s="915"/>
      <c r="AJ74" s="915"/>
      <c r="AK74" s="915">
        <v>117</v>
      </c>
      <c r="AL74" s="915"/>
      <c r="AM74" s="915"/>
      <c r="AN74" s="915"/>
      <c r="AO74" s="915"/>
      <c r="AP74" s="915" t="s">
        <v>510</v>
      </c>
      <c r="AQ74" s="915"/>
      <c r="AR74" s="915"/>
      <c r="AS74" s="915"/>
      <c r="AT74" s="915"/>
      <c r="AU74" s="915" t="s">
        <v>510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3">
        <v>657281</v>
      </c>
      <c r="R75" s="964"/>
      <c r="S75" s="964"/>
      <c r="T75" s="964"/>
      <c r="U75" s="914"/>
      <c r="V75" s="965">
        <v>647955</v>
      </c>
      <c r="W75" s="964"/>
      <c r="X75" s="964"/>
      <c r="Y75" s="964"/>
      <c r="Z75" s="914"/>
      <c r="AA75" s="965">
        <v>9326</v>
      </c>
      <c r="AB75" s="964"/>
      <c r="AC75" s="964"/>
      <c r="AD75" s="964"/>
      <c r="AE75" s="914"/>
      <c r="AF75" s="965">
        <v>9326</v>
      </c>
      <c r="AG75" s="964"/>
      <c r="AH75" s="964"/>
      <c r="AI75" s="964"/>
      <c r="AJ75" s="914"/>
      <c r="AK75" s="965">
        <v>3989</v>
      </c>
      <c r="AL75" s="964"/>
      <c r="AM75" s="964"/>
      <c r="AN75" s="964"/>
      <c r="AO75" s="914"/>
      <c r="AP75" s="965" t="s">
        <v>510</v>
      </c>
      <c r="AQ75" s="964"/>
      <c r="AR75" s="964"/>
      <c r="AS75" s="964"/>
      <c r="AT75" s="914"/>
      <c r="AU75" s="965" t="s">
        <v>510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21391</v>
      </c>
      <c r="AG88" s="926"/>
      <c r="AH88" s="926"/>
      <c r="AI88" s="926"/>
      <c r="AJ88" s="926"/>
      <c r="AK88" s="923"/>
      <c r="AL88" s="923"/>
      <c r="AM88" s="923"/>
      <c r="AN88" s="923"/>
      <c r="AO88" s="923"/>
      <c r="AP88" s="926">
        <v>898</v>
      </c>
      <c r="AQ88" s="926"/>
      <c r="AR88" s="926"/>
      <c r="AS88" s="926"/>
      <c r="AT88" s="926"/>
      <c r="AU88" s="926">
        <v>206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585</v>
      </c>
      <c r="CX102" s="934"/>
      <c r="CY102" s="934"/>
      <c r="CZ102" s="934"/>
      <c r="DA102" s="977"/>
      <c r="DB102" s="976" t="s">
        <v>585</v>
      </c>
      <c r="DC102" s="934"/>
      <c r="DD102" s="934"/>
      <c r="DE102" s="934"/>
      <c r="DF102" s="977"/>
      <c r="DG102" s="976">
        <v>373</v>
      </c>
      <c r="DH102" s="934"/>
      <c r="DI102" s="934"/>
      <c r="DJ102" s="934"/>
      <c r="DK102" s="977"/>
      <c r="DL102" s="976" t="s">
        <v>585</v>
      </c>
      <c r="DM102" s="934"/>
      <c r="DN102" s="934"/>
      <c r="DO102" s="934"/>
      <c r="DP102" s="977"/>
      <c r="DQ102" s="976" t="s">
        <v>585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2986402</v>
      </c>
      <c r="AB110" s="986"/>
      <c r="AC110" s="986"/>
      <c r="AD110" s="986"/>
      <c r="AE110" s="987"/>
      <c r="AF110" s="988">
        <v>3013029</v>
      </c>
      <c r="AG110" s="986"/>
      <c r="AH110" s="986"/>
      <c r="AI110" s="986"/>
      <c r="AJ110" s="987"/>
      <c r="AK110" s="988">
        <v>3081742</v>
      </c>
      <c r="AL110" s="986"/>
      <c r="AM110" s="986"/>
      <c r="AN110" s="986"/>
      <c r="AO110" s="987"/>
      <c r="AP110" s="989">
        <v>14.5</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31008333</v>
      </c>
      <c r="BR110" s="1021"/>
      <c r="BS110" s="1021"/>
      <c r="BT110" s="1021"/>
      <c r="BU110" s="1021"/>
      <c r="BV110" s="1021">
        <v>31181780</v>
      </c>
      <c r="BW110" s="1021"/>
      <c r="BX110" s="1021"/>
      <c r="BY110" s="1021"/>
      <c r="BZ110" s="1021"/>
      <c r="CA110" s="1021">
        <v>30515074</v>
      </c>
      <c r="CB110" s="1021"/>
      <c r="CC110" s="1021"/>
      <c r="CD110" s="1021"/>
      <c r="CE110" s="1021"/>
      <c r="CF110" s="1035">
        <v>143.5</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436</v>
      </c>
      <c r="DM110" s="1021"/>
      <c r="DN110" s="1021"/>
      <c r="DO110" s="1021"/>
      <c r="DP110" s="1021"/>
      <c r="DQ110" s="1021" t="s">
        <v>436</v>
      </c>
      <c r="DR110" s="1021"/>
      <c r="DS110" s="1021"/>
      <c r="DT110" s="1021"/>
      <c r="DU110" s="1021"/>
      <c r="DV110" s="1022" t="s">
        <v>436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436</v>
      </c>
      <c r="AG111" s="1028"/>
      <c r="AH111" s="1028"/>
      <c r="AI111" s="1028"/>
      <c r="AJ111" s="1029"/>
      <c r="AK111" s="1030" t="s">
        <v>127</v>
      </c>
      <c r="AL111" s="1028"/>
      <c r="AM111" s="1028"/>
      <c r="AN111" s="1028"/>
      <c r="AO111" s="1029"/>
      <c r="AP111" s="1031" t="s">
        <v>436</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202280</v>
      </c>
      <c r="BR111" s="1014"/>
      <c r="BS111" s="1014"/>
      <c r="BT111" s="1014"/>
      <c r="BU111" s="1014"/>
      <c r="BV111" s="1014">
        <v>9047</v>
      </c>
      <c r="BW111" s="1014"/>
      <c r="BX111" s="1014"/>
      <c r="BY111" s="1014"/>
      <c r="BZ111" s="1014"/>
      <c r="CA111" s="1014">
        <v>541267</v>
      </c>
      <c r="CB111" s="1014"/>
      <c r="CC111" s="1014"/>
      <c r="CD111" s="1014"/>
      <c r="CE111" s="1014"/>
      <c r="CF111" s="1008">
        <v>2.5</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436</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440</v>
      </c>
      <c r="AG112" s="1053"/>
      <c r="AH112" s="1053"/>
      <c r="AI112" s="1053"/>
      <c r="AJ112" s="1054"/>
      <c r="AK112" s="1055" t="s">
        <v>436</v>
      </c>
      <c r="AL112" s="1053"/>
      <c r="AM112" s="1053"/>
      <c r="AN112" s="1053"/>
      <c r="AO112" s="1054"/>
      <c r="AP112" s="1056" t="s">
        <v>127</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5249753</v>
      </c>
      <c r="BR112" s="1014"/>
      <c r="BS112" s="1014"/>
      <c r="BT112" s="1014"/>
      <c r="BU112" s="1014"/>
      <c r="BV112" s="1014">
        <v>5268395</v>
      </c>
      <c r="BW112" s="1014"/>
      <c r="BX112" s="1014"/>
      <c r="BY112" s="1014"/>
      <c r="BZ112" s="1014"/>
      <c r="CA112" s="1014">
        <v>4848881</v>
      </c>
      <c r="CB112" s="1014"/>
      <c r="CC112" s="1014"/>
      <c r="CD112" s="1014"/>
      <c r="CE112" s="1014"/>
      <c r="CF112" s="1008">
        <v>22.8</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436</v>
      </c>
      <c r="DM112" s="1014"/>
      <c r="DN112" s="1014"/>
      <c r="DO112" s="1014"/>
      <c r="DP112" s="1014"/>
      <c r="DQ112" s="1014" t="s">
        <v>440</v>
      </c>
      <c r="DR112" s="1014"/>
      <c r="DS112" s="1014"/>
      <c r="DT112" s="1014"/>
      <c r="DU112" s="1014"/>
      <c r="DV112" s="1015" t="s">
        <v>436</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346213</v>
      </c>
      <c r="AB113" s="1028"/>
      <c r="AC113" s="1028"/>
      <c r="AD113" s="1028"/>
      <c r="AE113" s="1029"/>
      <c r="AF113" s="1030">
        <v>417744</v>
      </c>
      <c r="AG113" s="1028"/>
      <c r="AH113" s="1028"/>
      <c r="AI113" s="1028"/>
      <c r="AJ113" s="1029"/>
      <c r="AK113" s="1030">
        <v>397306</v>
      </c>
      <c r="AL113" s="1028"/>
      <c r="AM113" s="1028"/>
      <c r="AN113" s="1028"/>
      <c r="AO113" s="1029"/>
      <c r="AP113" s="1031">
        <v>1.9</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214433</v>
      </c>
      <c r="BR113" s="1014"/>
      <c r="BS113" s="1014"/>
      <c r="BT113" s="1014"/>
      <c r="BU113" s="1014"/>
      <c r="BV113" s="1014">
        <v>197396</v>
      </c>
      <c r="BW113" s="1014"/>
      <c r="BX113" s="1014"/>
      <c r="BY113" s="1014"/>
      <c r="BZ113" s="1014"/>
      <c r="CA113" s="1014">
        <v>206314</v>
      </c>
      <c r="CB113" s="1014"/>
      <c r="CC113" s="1014"/>
      <c r="CD113" s="1014"/>
      <c r="CE113" s="1014"/>
      <c r="CF113" s="1008">
        <v>1</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436</v>
      </c>
      <c r="DH113" s="1053"/>
      <c r="DI113" s="1053"/>
      <c r="DJ113" s="1053"/>
      <c r="DK113" s="1054"/>
      <c r="DL113" s="1055" t="s">
        <v>436</v>
      </c>
      <c r="DM113" s="1053"/>
      <c r="DN113" s="1053"/>
      <c r="DO113" s="1053"/>
      <c r="DP113" s="1054"/>
      <c r="DQ113" s="1055" t="s">
        <v>436</v>
      </c>
      <c r="DR113" s="1053"/>
      <c r="DS113" s="1053"/>
      <c r="DT113" s="1053"/>
      <c r="DU113" s="1054"/>
      <c r="DV113" s="1056" t="s">
        <v>436</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11509</v>
      </c>
      <c r="AB114" s="1053"/>
      <c r="AC114" s="1053"/>
      <c r="AD114" s="1053"/>
      <c r="AE114" s="1054"/>
      <c r="AF114" s="1055">
        <v>14615</v>
      </c>
      <c r="AG114" s="1053"/>
      <c r="AH114" s="1053"/>
      <c r="AI114" s="1053"/>
      <c r="AJ114" s="1054"/>
      <c r="AK114" s="1055">
        <v>10570</v>
      </c>
      <c r="AL114" s="1053"/>
      <c r="AM114" s="1053"/>
      <c r="AN114" s="1053"/>
      <c r="AO114" s="1054"/>
      <c r="AP114" s="1056">
        <v>0</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4873849</v>
      </c>
      <c r="BR114" s="1014"/>
      <c r="BS114" s="1014"/>
      <c r="BT114" s="1014"/>
      <c r="BU114" s="1014"/>
      <c r="BV114" s="1014">
        <v>4426599</v>
      </c>
      <c r="BW114" s="1014"/>
      <c r="BX114" s="1014"/>
      <c r="BY114" s="1014"/>
      <c r="BZ114" s="1014"/>
      <c r="CA114" s="1014">
        <v>4264376</v>
      </c>
      <c r="CB114" s="1014"/>
      <c r="CC114" s="1014"/>
      <c r="CD114" s="1014"/>
      <c r="CE114" s="1014"/>
      <c r="CF114" s="1008">
        <v>20</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127</v>
      </c>
      <c r="DM114" s="1053"/>
      <c r="DN114" s="1053"/>
      <c r="DO114" s="1053"/>
      <c r="DP114" s="1054"/>
      <c r="DQ114" s="1055" t="s">
        <v>440</v>
      </c>
      <c r="DR114" s="1053"/>
      <c r="DS114" s="1053"/>
      <c r="DT114" s="1053"/>
      <c r="DU114" s="1054"/>
      <c r="DV114" s="1056" t="s">
        <v>436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37220</v>
      </c>
      <c r="AB115" s="1028"/>
      <c r="AC115" s="1028"/>
      <c r="AD115" s="1028"/>
      <c r="AE115" s="1029"/>
      <c r="AF115" s="1030">
        <v>78645</v>
      </c>
      <c r="AG115" s="1028"/>
      <c r="AH115" s="1028"/>
      <c r="AI115" s="1028"/>
      <c r="AJ115" s="1029"/>
      <c r="AK115" s="1030">
        <v>3532</v>
      </c>
      <c r="AL115" s="1028"/>
      <c r="AM115" s="1028"/>
      <c r="AN115" s="1028"/>
      <c r="AO115" s="1029"/>
      <c r="AP115" s="1031">
        <v>0</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v>5053</v>
      </c>
      <c r="BR115" s="1014"/>
      <c r="BS115" s="1014"/>
      <c r="BT115" s="1014"/>
      <c r="BU115" s="1014"/>
      <c r="BV115" s="1014">
        <v>503</v>
      </c>
      <c r="BW115" s="1014"/>
      <c r="BX115" s="1014"/>
      <c r="BY115" s="1014"/>
      <c r="BZ115" s="1014"/>
      <c r="CA115" s="1014">
        <v>4378</v>
      </c>
      <c r="CB115" s="1014"/>
      <c r="CC115" s="1014"/>
      <c r="CD115" s="1014"/>
      <c r="CE115" s="1014"/>
      <c r="CF115" s="1008">
        <v>0</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202280</v>
      </c>
      <c r="DH115" s="1053"/>
      <c r="DI115" s="1053"/>
      <c r="DJ115" s="1053"/>
      <c r="DK115" s="1054"/>
      <c r="DL115" s="1055">
        <v>9047</v>
      </c>
      <c r="DM115" s="1053"/>
      <c r="DN115" s="1053"/>
      <c r="DO115" s="1053"/>
      <c r="DP115" s="1054"/>
      <c r="DQ115" s="1055">
        <v>541267</v>
      </c>
      <c r="DR115" s="1053"/>
      <c r="DS115" s="1053"/>
      <c r="DT115" s="1053"/>
      <c r="DU115" s="1054"/>
      <c r="DV115" s="1056">
        <v>2.5</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436</v>
      </c>
      <c r="AB116" s="1053"/>
      <c r="AC116" s="1053"/>
      <c r="AD116" s="1053"/>
      <c r="AE116" s="1054"/>
      <c r="AF116" s="1055" t="s">
        <v>127</v>
      </c>
      <c r="AG116" s="1053"/>
      <c r="AH116" s="1053"/>
      <c r="AI116" s="1053"/>
      <c r="AJ116" s="1054"/>
      <c r="AK116" s="1055" t="s">
        <v>440</v>
      </c>
      <c r="AL116" s="1053"/>
      <c r="AM116" s="1053"/>
      <c r="AN116" s="1053"/>
      <c r="AO116" s="1054"/>
      <c r="AP116" s="1056" t="s">
        <v>436</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436</v>
      </c>
      <c r="BW116" s="1014"/>
      <c r="BX116" s="1014"/>
      <c r="BY116" s="1014"/>
      <c r="BZ116" s="1014"/>
      <c r="CA116" s="1014" t="s">
        <v>436</v>
      </c>
      <c r="CB116" s="1014"/>
      <c r="CC116" s="1014"/>
      <c r="CD116" s="1014"/>
      <c r="CE116" s="1014"/>
      <c r="CF116" s="1008" t="s">
        <v>436</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436</v>
      </c>
      <c r="DM116" s="1053"/>
      <c r="DN116" s="1053"/>
      <c r="DO116" s="1053"/>
      <c r="DP116" s="1054"/>
      <c r="DQ116" s="1055" t="s">
        <v>127</v>
      </c>
      <c r="DR116" s="1053"/>
      <c r="DS116" s="1053"/>
      <c r="DT116" s="1053"/>
      <c r="DU116" s="1054"/>
      <c r="DV116" s="1056" t="s">
        <v>436</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3381344</v>
      </c>
      <c r="AB117" s="1071"/>
      <c r="AC117" s="1071"/>
      <c r="AD117" s="1071"/>
      <c r="AE117" s="1072"/>
      <c r="AF117" s="1073">
        <v>3524033</v>
      </c>
      <c r="AG117" s="1071"/>
      <c r="AH117" s="1071"/>
      <c r="AI117" s="1071"/>
      <c r="AJ117" s="1072"/>
      <c r="AK117" s="1073">
        <v>3493150</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436</v>
      </c>
      <c r="BW117" s="1014"/>
      <c r="BX117" s="1014"/>
      <c r="BY117" s="1014"/>
      <c r="BZ117" s="1014"/>
      <c r="CA117" s="1014" t="s">
        <v>436</v>
      </c>
      <c r="CB117" s="1014"/>
      <c r="CC117" s="1014"/>
      <c r="CD117" s="1014"/>
      <c r="CE117" s="1014"/>
      <c r="CF117" s="1008" t="s">
        <v>436</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440</v>
      </c>
      <c r="DM117" s="1053"/>
      <c r="DN117" s="1053"/>
      <c r="DO117" s="1053"/>
      <c r="DP117" s="1054"/>
      <c r="DQ117" s="1055" t="s">
        <v>436</v>
      </c>
      <c r="DR117" s="1053"/>
      <c r="DS117" s="1053"/>
      <c r="DT117" s="1053"/>
      <c r="DU117" s="1054"/>
      <c r="DV117" s="1056" t="s">
        <v>436</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436</v>
      </c>
      <c r="BW118" s="1092"/>
      <c r="BX118" s="1092"/>
      <c r="BY118" s="1092"/>
      <c r="BZ118" s="1092"/>
      <c r="CA118" s="1092" t="s">
        <v>440</v>
      </c>
      <c r="CB118" s="1092"/>
      <c r="CC118" s="1092"/>
      <c r="CD118" s="1092"/>
      <c r="CE118" s="1092"/>
      <c r="CF118" s="1008" t="s">
        <v>436</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436</v>
      </c>
      <c r="DH118" s="1053"/>
      <c r="DI118" s="1053"/>
      <c r="DJ118" s="1053"/>
      <c r="DK118" s="1054"/>
      <c r="DL118" s="1055" t="s">
        <v>436</v>
      </c>
      <c r="DM118" s="1053"/>
      <c r="DN118" s="1053"/>
      <c r="DO118" s="1053"/>
      <c r="DP118" s="1054"/>
      <c r="DQ118" s="1055" t="s">
        <v>436</v>
      </c>
      <c r="DR118" s="1053"/>
      <c r="DS118" s="1053"/>
      <c r="DT118" s="1053"/>
      <c r="DU118" s="1054"/>
      <c r="DV118" s="1056" t="s">
        <v>436</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436</v>
      </c>
      <c r="AG119" s="986"/>
      <c r="AH119" s="986"/>
      <c r="AI119" s="986"/>
      <c r="AJ119" s="987"/>
      <c r="AK119" s="988" t="s">
        <v>440</v>
      </c>
      <c r="AL119" s="986"/>
      <c r="AM119" s="986"/>
      <c r="AN119" s="986"/>
      <c r="AO119" s="987"/>
      <c r="AP119" s="989" t="s">
        <v>436</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462</v>
      </c>
      <c r="BP119" s="1100"/>
      <c r="BQ119" s="1091">
        <v>41553701</v>
      </c>
      <c r="BR119" s="1092"/>
      <c r="BS119" s="1092"/>
      <c r="BT119" s="1092"/>
      <c r="BU119" s="1092"/>
      <c r="BV119" s="1092">
        <v>41083720</v>
      </c>
      <c r="BW119" s="1092"/>
      <c r="BX119" s="1092"/>
      <c r="BY119" s="1092"/>
      <c r="BZ119" s="1092"/>
      <c r="CA119" s="1092">
        <v>40380290</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440</v>
      </c>
      <c r="DH119" s="1078"/>
      <c r="DI119" s="1078"/>
      <c r="DJ119" s="1078"/>
      <c r="DK119" s="1079"/>
      <c r="DL119" s="1077" t="s">
        <v>440</v>
      </c>
      <c r="DM119" s="1078"/>
      <c r="DN119" s="1078"/>
      <c r="DO119" s="1078"/>
      <c r="DP119" s="1079"/>
      <c r="DQ119" s="1077" t="s">
        <v>436</v>
      </c>
      <c r="DR119" s="1078"/>
      <c r="DS119" s="1078"/>
      <c r="DT119" s="1078"/>
      <c r="DU119" s="1079"/>
      <c r="DV119" s="1080" t="s">
        <v>436</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436</v>
      </c>
      <c r="AG120" s="1053"/>
      <c r="AH120" s="1053"/>
      <c r="AI120" s="1053"/>
      <c r="AJ120" s="1054"/>
      <c r="AK120" s="1055" t="s">
        <v>440</v>
      </c>
      <c r="AL120" s="1053"/>
      <c r="AM120" s="1053"/>
      <c r="AN120" s="1053"/>
      <c r="AO120" s="1054"/>
      <c r="AP120" s="1056" t="s">
        <v>436</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6220884</v>
      </c>
      <c r="BR120" s="1021"/>
      <c r="BS120" s="1021"/>
      <c r="BT120" s="1021"/>
      <c r="BU120" s="1021"/>
      <c r="BV120" s="1021">
        <v>6814752</v>
      </c>
      <c r="BW120" s="1021"/>
      <c r="BX120" s="1021"/>
      <c r="BY120" s="1021"/>
      <c r="BZ120" s="1021"/>
      <c r="CA120" s="1021">
        <v>6949943</v>
      </c>
      <c r="CB120" s="1021"/>
      <c r="CC120" s="1021"/>
      <c r="CD120" s="1021"/>
      <c r="CE120" s="1021"/>
      <c r="CF120" s="1035">
        <v>32.700000000000003</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5248299</v>
      </c>
      <c r="DH120" s="1021"/>
      <c r="DI120" s="1021"/>
      <c r="DJ120" s="1021"/>
      <c r="DK120" s="1021"/>
      <c r="DL120" s="1021">
        <v>5267169</v>
      </c>
      <c r="DM120" s="1021"/>
      <c r="DN120" s="1021"/>
      <c r="DO120" s="1021"/>
      <c r="DP120" s="1021"/>
      <c r="DQ120" s="1021">
        <v>4847607</v>
      </c>
      <c r="DR120" s="1021"/>
      <c r="DS120" s="1021"/>
      <c r="DT120" s="1021"/>
      <c r="DU120" s="1021"/>
      <c r="DV120" s="1022">
        <v>22.8</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440</v>
      </c>
      <c r="AG121" s="1053"/>
      <c r="AH121" s="1053"/>
      <c r="AI121" s="1053"/>
      <c r="AJ121" s="1054"/>
      <c r="AK121" s="1055" t="s">
        <v>440</v>
      </c>
      <c r="AL121" s="1053"/>
      <c r="AM121" s="1053"/>
      <c r="AN121" s="1053"/>
      <c r="AO121" s="1054"/>
      <c r="AP121" s="1056" t="s">
        <v>440</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7507587</v>
      </c>
      <c r="BR121" s="1014"/>
      <c r="BS121" s="1014"/>
      <c r="BT121" s="1014"/>
      <c r="BU121" s="1014"/>
      <c r="BV121" s="1014">
        <v>7435493</v>
      </c>
      <c r="BW121" s="1014"/>
      <c r="BX121" s="1014"/>
      <c r="BY121" s="1014"/>
      <c r="BZ121" s="1014"/>
      <c r="CA121" s="1014">
        <v>7072596</v>
      </c>
      <c r="CB121" s="1014"/>
      <c r="CC121" s="1014"/>
      <c r="CD121" s="1014"/>
      <c r="CE121" s="1014"/>
      <c r="CF121" s="1008">
        <v>33.200000000000003</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1454</v>
      </c>
      <c r="DH121" s="1014"/>
      <c r="DI121" s="1014"/>
      <c r="DJ121" s="1014"/>
      <c r="DK121" s="1014"/>
      <c r="DL121" s="1014">
        <v>1226</v>
      </c>
      <c r="DM121" s="1014"/>
      <c r="DN121" s="1014"/>
      <c r="DO121" s="1014"/>
      <c r="DP121" s="1014"/>
      <c r="DQ121" s="1014">
        <v>1274</v>
      </c>
      <c r="DR121" s="1014"/>
      <c r="DS121" s="1014"/>
      <c r="DT121" s="1014"/>
      <c r="DU121" s="1014"/>
      <c r="DV121" s="1015">
        <v>0</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436</v>
      </c>
      <c r="AG122" s="1053"/>
      <c r="AH122" s="1053"/>
      <c r="AI122" s="1053"/>
      <c r="AJ122" s="1054"/>
      <c r="AK122" s="1055" t="s">
        <v>440</v>
      </c>
      <c r="AL122" s="1053"/>
      <c r="AM122" s="1053"/>
      <c r="AN122" s="1053"/>
      <c r="AO122" s="1054"/>
      <c r="AP122" s="1056" t="s">
        <v>436</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30622649</v>
      </c>
      <c r="BR122" s="1092"/>
      <c r="BS122" s="1092"/>
      <c r="BT122" s="1092"/>
      <c r="BU122" s="1092"/>
      <c r="BV122" s="1092">
        <v>30772925</v>
      </c>
      <c r="BW122" s="1092"/>
      <c r="BX122" s="1092"/>
      <c r="BY122" s="1092"/>
      <c r="BZ122" s="1092"/>
      <c r="CA122" s="1092">
        <v>30543731</v>
      </c>
      <c r="CB122" s="1092"/>
      <c r="CC122" s="1092"/>
      <c r="CD122" s="1092"/>
      <c r="CE122" s="1092"/>
      <c r="CF122" s="1112">
        <v>143.6</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440</v>
      </c>
      <c r="AB123" s="1053"/>
      <c r="AC123" s="1053"/>
      <c r="AD123" s="1053"/>
      <c r="AE123" s="1054"/>
      <c r="AF123" s="1055" t="s">
        <v>440</v>
      </c>
      <c r="AG123" s="1053"/>
      <c r="AH123" s="1053"/>
      <c r="AI123" s="1053"/>
      <c r="AJ123" s="1054"/>
      <c r="AK123" s="1055" t="s">
        <v>436</v>
      </c>
      <c r="AL123" s="1053"/>
      <c r="AM123" s="1053"/>
      <c r="AN123" s="1053"/>
      <c r="AO123" s="1054"/>
      <c r="AP123" s="1056" t="s">
        <v>440</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472</v>
      </c>
      <c r="BP123" s="1100"/>
      <c r="BQ123" s="1159">
        <v>44351120</v>
      </c>
      <c r="BR123" s="1160"/>
      <c r="BS123" s="1160"/>
      <c r="BT123" s="1160"/>
      <c r="BU123" s="1160"/>
      <c r="BV123" s="1160">
        <v>45023170</v>
      </c>
      <c r="BW123" s="1160"/>
      <c r="BX123" s="1160"/>
      <c r="BY123" s="1160"/>
      <c r="BZ123" s="1160"/>
      <c r="CA123" s="1160">
        <v>44566270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436</v>
      </c>
      <c r="AB124" s="1053"/>
      <c r="AC124" s="1053"/>
      <c r="AD124" s="1053"/>
      <c r="AE124" s="1054"/>
      <c r="AF124" s="1055" t="s">
        <v>436</v>
      </c>
      <c r="AG124" s="1053"/>
      <c r="AH124" s="1053"/>
      <c r="AI124" s="1053"/>
      <c r="AJ124" s="1054"/>
      <c r="AK124" s="1055" t="s">
        <v>127</v>
      </c>
      <c r="AL124" s="1053"/>
      <c r="AM124" s="1053"/>
      <c r="AN124" s="1053"/>
      <c r="AO124" s="1054"/>
      <c r="AP124" s="1056" t="s">
        <v>436</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436</v>
      </c>
      <c r="BR124" s="1122"/>
      <c r="BS124" s="1122"/>
      <c r="BT124" s="1122"/>
      <c r="BU124" s="1122"/>
      <c r="BV124" s="1122" t="s">
        <v>436</v>
      </c>
      <c r="BW124" s="1122"/>
      <c r="BX124" s="1122"/>
      <c r="BY124" s="1122"/>
      <c r="BZ124" s="1122"/>
      <c r="CA124" s="1122" t="s">
        <v>436</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436</v>
      </c>
      <c r="DH124" s="1078"/>
      <c r="DI124" s="1078"/>
      <c r="DJ124" s="1078"/>
      <c r="DK124" s="1079"/>
      <c r="DL124" s="1077" t="s">
        <v>436</v>
      </c>
      <c r="DM124" s="1078"/>
      <c r="DN124" s="1078"/>
      <c r="DO124" s="1078"/>
      <c r="DP124" s="1079"/>
      <c r="DQ124" s="1077" t="s">
        <v>436</v>
      </c>
      <c r="DR124" s="1078"/>
      <c r="DS124" s="1078"/>
      <c r="DT124" s="1078"/>
      <c r="DU124" s="1079"/>
      <c r="DV124" s="1080" t="s">
        <v>436</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436</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436</v>
      </c>
      <c r="DH125" s="1021"/>
      <c r="DI125" s="1021"/>
      <c r="DJ125" s="1021"/>
      <c r="DK125" s="1021"/>
      <c r="DL125" s="1021" t="s">
        <v>436</v>
      </c>
      <c r="DM125" s="1021"/>
      <c r="DN125" s="1021"/>
      <c r="DO125" s="1021"/>
      <c r="DP125" s="1021"/>
      <c r="DQ125" s="1021" t="s">
        <v>436</v>
      </c>
      <c r="DR125" s="1021"/>
      <c r="DS125" s="1021"/>
      <c r="DT125" s="1021"/>
      <c r="DU125" s="1021"/>
      <c r="DV125" s="1022" t="s">
        <v>436</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37220</v>
      </c>
      <c r="AB126" s="1053"/>
      <c r="AC126" s="1053"/>
      <c r="AD126" s="1053"/>
      <c r="AE126" s="1054"/>
      <c r="AF126" s="1055">
        <v>78645</v>
      </c>
      <c r="AG126" s="1053"/>
      <c r="AH126" s="1053"/>
      <c r="AI126" s="1053"/>
      <c r="AJ126" s="1054"/>
      <c r="AK126" s="1055">
        <v>3532</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436</v>
      </c>
      <c r="DH126" s="1014"/>
      <c r="DI126" s="1014"/>
      <c r="DJ126" s="1014"/>
      <c r="DK126" s="1014"/>
      <c r="DL126" s="1014" t="s">
        <v>436</v>
      </c>
      <c r="DM126" s="1014"/>
      <c r="DN126" s="1014"/>
      <c r="DO126" s="1014"/>
      <c r="DP126" s="1014"/>
      <c r="DQ126" s="1014" t="s">
        <v>436</v>
      </c>
      <c r="DR126" s="1014"/>
      <c r="DS126" s="1014"/>
      <c r="DT126" s="1014"/>
      <c r="DU126" s="1014"/>
      <c r="DV126" s="1015" t="s">
        <v>127</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436</v>
      </c>
      <c r="AB127" s="1053"/>
      <c r="AC127" s="1053"/>
      <c r="AD127" s="1053"/>
      <c r="AE127" s="1054"/>
      <c r="AF127" s="1055" t="s">
        <v>436</v>
      </c>
      <c r="AG127" s="1053"/>
      <c r="AH127" s="1053"/>
      <c r="AI127" s="1053"/>
      <c r="AJ127" s="1054"/>
      <c r="AK127" s="1055" t="s">
        <v>436</v>
      </c>
      <c r="AL127" s="1053"/>
      <c r="AM127" s="1053"/>
      <c r="AN127" s="1053"/>
      <c r="AO127" s="1054"/>
      <c r="AP127" s="1056" t="s">
        <v>436</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440</v>
      </c>
      <c r="DH127" s="1014"/>
      <c r="DI127" s="1014"/>
      <c r="DJ127" s="1014"/>
      <c r="DK127" s="1014"/>
      <c r="DL127" s="1014" t="s">
        <v>436</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725720</v>
      </c>
      <c r="AB128" s="1142"/>
      <c r="AC128" s="1142"/>
      <c r="AD128" s="1142"/>
      <c r="AE128" s="1143"/>
      <c r="AF128" s="1144">
        <v>852735</v>
      </c>
      <c r="AG128" s="1142"/>
      <c r="AH128" s="1142"/>
      <c r="AI128" s="1142"/>
      <c r="AJ128" s="1143"/>
      <c r="AK128" s="1144">
        <v>812786</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436</v>
      </c>
      <c r="BG128" s="1149"/>
      <c r="BH128" s="1149"/>
      <c r="BI128" s="1149"/>
      <c r="BJ128" s="1149"/>
      <c r="BK128" s="1149"/>
      <c r="BL128" s="1150"/>
      <c r="BM128" s="1148">
        <v>12.17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v>5053</v>
      </c>
      <c r="DH128" s="1134"/>
      <c r="DI128" s="1134"/>
      <c r="DJ128" s="1134"/>
      <c r="DK128" s="1134"/>
      <c r="DL128" s="1134">
        <v>503</v>
      </c>
      <c r="DM128" s="1134"/>
      <c r="DN128" s="1134"/>
      <c r="DO128" s="1134"/>
      <c r="DP128" s="1134"/>
      <c r="DQ128" s="1134">
        <v>4378</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23298671</v>
      </c>
      <c r="AB129" s="1053"/>
      <c r="AC129" s="1053"/>
      <c r="AD129" s="1053"/>
      <c r="AE129" s="1054"/>
      <c r="AF129" s="1055">
        <v>23676248</v>
      </c>
      <c r="AG129" s="1053"/>
      <c r="AH129" s="1053"/>
      <c r="AI129" s="1053"/>
      <c r="AJ129" s="1054"/>
      <c r="AK129" s="1055">
        <v>23745147</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436</v>
      </c>
      <c r="BG129" s="1163"/>
      <c r="BH129" s="1163"/>
      <c r="BI129" s="1163"/>
      <c r="BJ129" s="1163"/>
      <c r="BK129" s="1163"/>
      <c r="BL129" s="1164"/>
      <c r="BM129" s="1162">
        <v>17.170000000000002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2430348</v>
      </c>
      <c r="AB130" s="1053"/>
      <c r="AC130" s="1053"/>
      <c r="AD130" s="1053"/>
      <c r="AE130" s="1054"/>
      <c r="AF130" s="1055">
        <v>2501175</v>
      </c>
      <c r="AG130" s="1053"/>
      <c r="AH130" s="1053"/>
      <c r="AI130" s="1053"/>
      <c r="AJ130" s="1054"/>
      <c r="AK130" s="1055">
        <v>2474127</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0.9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20868323</v>
      </c>
      <c r="AB131" s="1078"/>
      <c r="AC131" s="1078"/>
      <c r="AD131" s="1078"/>
      <c r="AE131" s="1079"/>
      <c r="AF131" s="1077">
        <v>21175073</v>
      </c>
      <c r="AG131" s="1078"/>
      <c r="AH131" s="1078"/>
      <c r="AI131" s="1078"/>
      <c r="AJ131" s="1079"/>
      <c r="AK131" s="1077">
        <v>21271020</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436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1.079511916</v>
      </c>
      <c r="AB132" s="1194"/>
      <c r="AC132" s="1194"/>
      <c r="AD132" s="1194"/>
      <c r="AE132" s="1195"/>
      <c r="AF132" s="1196">
        <v>0.80341163400000004</v>
      </c>
      <c r="AG132" s="1194"/>
      <c r="AH132" s="1194"/>
      <c r="AI132" s="1194"/>
      <c r="AJ132" s="1195"/>
      <c r="AK132" s="1196">
        <v>0.96956698600000002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1.3</v>
      </c>
      <c r="AB133" s="1177"/>
      <c r="AC133" s="1177"/>
      <c r="AD133" s="1177"/>
      <c r="AE133" s="1178"/>
      <c r="AF133" s="1176">
        <v>1</v>
      </c>
      <c r="AG133" s="1177"/>
      <c r="AH133" s="1177"/>
      <c r="AI133" s="1177"/>
      <c r="AJ133" s="1178"/>
      <c r="AK133" s="1176">
        <v>0.9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aXYSXEgTkxns8nEcTkWYTQPB9KkP6/ZtFVybP++84e9i25jQSoDmy15CEkCYgWPeWSqPznlpSiRo+C+TZo2ZA==" saltValue="neK967jwgHC9zppi7X4D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CoiBg2bUZUHRHqFvPyLBS5h7qnj0fyouqX3fJgeOvDfBW6/w7LKZRDD4jqQeVXrKxA9GJpxbuoqQ6Ekm9DBIg==" saltValue="TUmF3W+C0c8MN6hd4ayE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fkLmFDw2WBe2kP5yAWU25eShVuu4wTnpDfK/eem+wuG50RTuT/UdpwfWSAYdgEMENW7q31AtgkDSSkunqQoWA==" saltValue="j2b82zIe/HeKuUCbGeFO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7832792</v>
      </c>
      <c r="AP9" s="313">
        <v>59257</v>
      </c>
      <c r="AQ9" s="314">
        <v>56868</v>
      </c>
      <c r="AR9" s="315">
        <v>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439203</v>
      </c>
      <c r="AP10" s="316">
        <v>3323</v>
      </c>
      <c r="AQ10" s="317">
        <v>3674</v>
      </c>
      <c r="AR10" s="318">
        <v>-9.6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21902</v>
      </c>
      <c r="AP11" s="316">
        <v>166</v>
      </c>
      <c r="AQ11" s="317">
        <v>3477</v>
      </c>
      <c r="AR11" s="318">
        <v>-95.2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579</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v>11</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290354</v>
      </c>
      <c r="AP14" s="316">
        <v>2197</v>
      </c>
      <c r="AQ14" s="317">
        <v>2399</v>
      </c>
      <c r="AR14" s="318">
        <v>-8.4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99370</v>
      </c>
      <c r="AP15" s="316">
        <v>752</v>
      </c>
      <c r="AQ15" s="317">
        <v>1114</v>
      </c>
      <c r="AR15" s="318">
        <v>-32.5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-590566</v>
      </c>
      <c r="AP16" s="316">
        <v>-4468</v>
      </c>
      <c r="AQ16" s="317">
        <v>-4418</v>
      </c>
      <c r="AR16" s="318">
        <v>1.1000000000000001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8093055</v>
      </c>
      <c r="AP17" s="316">
        <v>61226</v>
      </c>
      <c r="AQ17" s="317">
        <v>63704</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5.91</v>
      </c>
      <c r="AP21" s="329">
        <v>6.05</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99.5</v>
      </c>
      <c r="AP22" s="334">
        <v>99.6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3081742</v>
      </c>
      <c r="AP32" s="343">
        <v>23314</v>
      </c>
      <c r="AQ32" s="344">
        <v>31767</v>
      </c>
      <c r="AR32" s="345">
        <v>-26.6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v>4</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33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397306</v>
      </c>
      <c r="AP35" s="343">
        <v>3006</v>
      </c>
      <c r="AQ35" s="344">
        <v>6427</v>
      </c>
      <c r="AR35" s="345">
        <v>-53.2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10570</v>
      </c>
      <c r="AP36" s="343">
        <v>80</v>
      </c>
      <c r="AQ36" s="344">
        <v>1122</v>
      </c>
      <c r="AR36" s="345">
        <v>-92.9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3532</v>
      </c>
      <c r="AP37" s="343">
        <v>27</v>
      </c>
      <c r="AQ37" s="344">
        <v>1023</v>
      </c>
      <c r="AR37" s="345">
        <v>-97.4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2</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-812786</v>
      </c>
      <c r="AP39" s="343">
        <v>-6149</v>
      </c>
      <c r="AQ39" s="344">
        <v>-6864</v>
      </c>
      <c r="AR39" s="345">
        <v>-10.4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-2474127</v>
      </c>
      <c r="AP40" s="343">
        <v>-18717</v>
      </c>
      <c r="AQ40" s="344">
        <v>-26034</v>
      </c>
      <c r="AR40" s="345">
        <v>-28.1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206237</v>
      </c>
      <c r="AP41" s="343">
        <v>1560</v>
      </c>
      <c r="AQ41" s="344">
        <v>7479</v>
      </c>
      <c r="AR41" s="345">
        <v>-79.099999999999994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4039282</v>
      </c>
      <c r="AN51" s="365">
        <v>30404</v>
      </c>
      <c r="AO51" s="366">
        <v>20.9</v>
      </c>
      <c r="AP51" s="367">
        <v>44267</v>
      </c>
      <c r="AQ51" s="368">
        <v>-17.399999999999999</v>
      </c>
      <c r="AR51" s="369">
        <v>38.299999999999997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3148935</v>
      </c>
      <c r="AN52" s="373">
        <v>23702</v>
      </c>
      <c r="AO52" s="374">
        <v>48.1</v>
      </c>
      <c r="AP52" s="375">
        <v>26161</v>
      </c>
      <c r="AQ52" s="376">
        <v>-7.7</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3764476</v>
      </c>
      <c r="AN53" s="365">
        <v>28386</v>
      </c>
      <c r="AO53" s="366">
        <v>-6.6</v>
      </c>
      <c r="AP53" s="367">
        <v>40879</v>
      </c>
      <c r="AQ53" s="368">
        <v>-7.7</v>
      </c>
      <c r="AR53" s="369">
        <v>1.1000000000000001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2431145</v>
      </c>
      <c r="AN54" s="373">
        <v>18332</v>
      </c>
      <c r="AO54" s="374">
        <v>-22.7</v>
      </c>
      <c r="AP54" s="375">
        <v>24087</v>
      </c>
      <c r="AQ54" s="376">
        <v>-7.9</v>
      </c>
      <c r="AR54" s="377">
        <v>-14.8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2143801</v>
      </c>
      <c r="AN55" s="365">
        <v>16193</v>
      </c>
      <c r="AO55" s="366">
        <v>-43</v>
      </c>
      <c r="AP55" s="367">
        <v>42651</v>
      </c>
      <c r="AQ55" s="368">
        <v>4.3</v>
      </c>
      <c r="AR55" s="369">
        <v>-47.3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1833043</v>
      </c>
      <c r="AN56" s="373">
        <v>13846</v>
      </c>
      <c r="AO56" s="374">
        <v>-24.5</v>
      </c>
      <c r="AP56" s="375">
        <v>22675</v>
      </c>
      <c r="AQ56" s="376">
        <v>-5.9</v>
      </c>
      <c r="AR56" s="377">
        <v>-18.600000000000001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2535631</v>
      </c>
      <c r="AN57" s="365">
        <v>19178</v>
      </c>
      <c r="AO57" s="366">
        <v>18.399999999999999</v>
      </c>
      <c r="AP57" s="367">
        <v>43226</v>
      </c>
      <c r="AQ57" s="368">
        <v>1.3</v>
      </c>
      <c r="AR57" s="369">
        <v>17.100000000000001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2093145</v>
      </c>
      <c r="AN58" s="373">
        <v>15831</v>
      </c>
      <c r="AO58" s="374">
        <v>14.3</v>
      </c>
      <c r="AP58" s="375">
        <v>22622</v>
      </c>
      <c r="AQ58" s="376">
        <v>-0.2</v>
      </c>
      <c r="AR58" s="377">
        <v>14.5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1868763</v>
      </c>
      <c r="AN59" s="365">
        <v>14138</v>
      </c>
      <c r="AO59" s="366">
        <v>-26.3</v>
      </c>
      <c r="AP59" s="367">
        <v>42836</v>
      </c>
      <c r="AQ59" s="368">
        <v>-0.9</v>
      </c>
      <c r="AR59" s="369">
        <v>-25.4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1588563</v>
      </c>
      <c r="AN60" s="373">
        <v>12018</v>
      </c>
      <c r="AO60" s="374">
        <v>-24.1</v>
      </c>
      <c r="AP60" s="375">
        <v>22936</v>
      </c>
      <c r="AQ60" s="376">
        <v>1.4</v>
      </c>
      <c r="AR60" s="377">
        <v>-25.5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2870391</v>
      </c>
      <c r="AN61" s="380">
        <v>21660</v>
      </c>
      <c r="AO61" s="381">
        <v>-7.3</v>
      </c>
      <c r="AP61" s="382">
        <v>42772</v>
      </c>
      <c r="AQ61" s="383">
        <v>-4.0999999999999996</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2218966</v>
      </c>
      <c r="AN62" s="373">
        <v>16746</v>
      </c>
      <c r="AO62" s="374">
        <v>-1.8</v>
      </c>
      <c r="AP62" s="375">
        <v>23696</v>
      </c>
      <c r="AQ62" s="376">
        <v>-4.0999999999999996</v>
      </c>
      <c r="AR62" s="377">
        <v>2.2999999999999998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IXHIDDK76v6EC6qaZnizv72jWg1HHkvkhUNfaFgYACp5RC1zFq/5FhKawUG1BMyE96wn+A57Z2aFQxjWxVGKg==" saltValue="NLLZ0fRwcCpvkDufgBYD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o+2e6H6rBT1mvxiGr0+R4nARCVjA8zylD7u3V+0wGjs75AxCfwIxSgDz8HSOU5TwEgUSGbj33SKcMmSgiBwjQw==" saltValue="5V0y7/7oUx5l5Ji9BRio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J9M6W+TOX5/YPVUTHQD7TJMxOQXwIC7ikQCSWTAgFB0VT70r6WbpEi2r83J24m2zePksLvr6oY9h740x8ufGuQ==" saltValue="1K9fo58HiZuRJYcw0/HD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15.24</v>
      </c>
      <c r="G47" s="12">
        <v>12.17</v>
      </c>
      <c r="H47" s="12">
        <v>10.119999999999999</v>
      </c>
      <c r="I47" s="12">
        <v>8.75</v>
      </c>
      <c r="J47" s="13">
        <v>8.9499999999999993</v>
      </c>
    </row>
    <row r="48" spans="2:10" ht="57.75" customHeight="1" x14ac:dyDescent="0.15">
      <c r="B48" s="14"/>
      <c r="C48" s="1238" t="s">
        <v>4</v>
      </c>
      <c r="D48" s="1238"/>
      <c r="E48" s="1239"/>
      <c r="F48" s="15">
        <v>3.59</v>
      </c>
      <c r="G48" s="16">
        <v>3.19</v>
      </c>
      <c r="H48" s="16">
        <v>3.31</v>
      </c>
      <c r="I48" s="16">
        <v>3.57</v>
      </c>
      <c r="J48" s="17">
        <v>2.3199999999999998</v>
      </c>
    </row>
    <row r="49" spans="2:10" ht="57.75" customHeight="1" thickBot="1" x14ac:dyDescent="0.2">
      <c r="B49" s="18"/>
      <c r="C49" s="1240" t="s">
        <v>5</v>
      </c>
      <c r="D49" s="1240"/>
      <c r="E49" s="1241"/>
      <c r="F49" s="19" t="s">
        <v>557</v>
      </c>
      <c r="G49" s="20" t="s">
        <v>558</v>
      </c>
      <c r="H49" s="20" t="s">
        <v>559</v>
      </c>
      <c r="I49" s="20" t="s">
        <v>560</v>
      </c>
      <c r="J49" s="21" t="s">
        <v>561</v>
      </c>
    </row>
    <row r="50" spans="2:10" ht="13.5" customHeight="1" x14ac:dyDescent="0.15"/>
  </sheetData>
  <sheetProtection algorithmName="SHA-512" hashValue="8xsAQTbnvPr69P5rlDMKug3I+fBvQSo4LjEe9b8WPRe1cAkSJR8mrDVBhVn2A9YlnEmmIQhsR1819sdyJr0TsA==" saltValue="Rhd2h0WTW3hsajwiPELp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2021-10-27T07:51:26Z</cp:lastPrinted>
  <dcterms:created xsi:type="dcterms:W3CDTF">2021-02-05T01:51:59Z</dcterms:created>
  <dcterms:modified xsi:type="dcterms:W3CDTF">2021-10-27T07:51:35Z</dcterms:modified>
  <cp:category/>
</cp:coreProperties>
</file>