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f8019001\流山市役所\03a財政部\財政調整課\令和３年度\10決算H\06公会計\01新公会計制度全般\02照会・回答\20211013_0952令和元年度財政状況資料集における財務書類に関する調査（分析欄等）について（照会）1／14\"/>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<sst xmlns="http://schemas.openxmlformats.org/spreadsheetml/2006/main" count="1076" uniqueCount="619">
  <si>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</si>
  <si>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</si>
  <si>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</si>
  <si>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</si>
  <si>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</si>
  <si>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</si>
  <si>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</si>
  <si>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</si>
  <si>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</si>
  <si>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</si>
  <si>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</si>
  <si>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</si>
  <si>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</si>
  <si>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</si>
  <si>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</si>
  <si>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</si>
  <si>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</si>
  <si>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</si>
  <si>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</si>
  <si>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</si>
  <si>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</si>
  <si>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</si>
  <si>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</si>
  <si>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</si>
  <si>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</si>
  <si>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</si>
  <si>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</si>
  <si>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</si>
  <si>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</si>
  <si>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</si>
  <si>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</si>
  <si>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</si>
  <si>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</si>
  <si>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</si>
  <si>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</si>
  <si>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</si>
  <si>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</si>
  <si>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</si>
  <si>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</si>
  <si>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</si>
  <si>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</si>
  <si>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</si>
  <si>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</si>
  <si>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</si>
  <si>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</si>
  <si>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</si>
  <si>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</si>
  <si>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</si>
  <si>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</si>
  <si>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</si>
  <si>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</si>
  <si>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</si>
  <si>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</si>
  <si>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</si>
  <si>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</si>
  <si>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</si>
  <si>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</si>
  <si>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</si>
  <si>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</si>
  <si>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</si>
  <si>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</si>
  <si>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</si>
  <si>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</si>
  <si>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</si>
  <si>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</si>
  <si>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</si>
  <si>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</si>
  <si>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</si>
  <si>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</si>
  <si>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</si>
  <si>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</si>
  <si>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</si>
  <si>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</si>
  <si>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</si>
  <si>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</si>
  <si>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</si>
  <si>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</si>
  <si>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</si>
  <si>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</si>
  <si>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</si>
  <si>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</si>
  <si>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</si>
  <si>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</si>
  <si>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</si>
  <si>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</si>
  <si>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</si>
  <si>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</si>
  <si>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</si>
  <si>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</si>
  <si>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</si>
  <si>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</si>
  <si>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</si>
  <si>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</si>
  <si>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</si>
  <si>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</si>
  <si>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</si>
  <si>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</si>
  <si>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</si>
  <si>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流山市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</si>
  <si>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</si>
  <si>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</si>
  <si>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</si>
  <si>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</si>
  <si>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</si>
  <si>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</si>
  <si>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</si>
  <si>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</si>
  <si>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</si>
  <si>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</si>
  <si>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</si>
  <si>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</si>
  <si>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</si>
  <si>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</si>
  <si>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</si>
  <si>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</si>
  <si>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</si>
  <si>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</si>
  <si>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</si>
  <si>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</si>
  <si>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</si>
  <si>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</si>
  <si>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</si>
  <si>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</si>
  <si>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</si>
  <si>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</si>
  <si>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</si>
  <si>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</si>
  <si>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</si>
  <si>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</si>
  <si>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</si>
  <si>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</si>
  <si>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</si>
  <si>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</si>
  <si>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</si>
  <si>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</si>
  <si>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</si>
  <si>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</si>
  <si>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</si>
  <si>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</si>
  <si>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</si>
  <si>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</si>
  <si>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</si>
  <si>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</si>
  <si>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</si>
  <si>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</si>
  <si>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</si>
  <si>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</si>
  <si>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</si>
  <si>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</si>
  <si>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</si>
  <si>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</si>
  <si>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</si>
  <si>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</si>
  <si>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</si>
  <si>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</si>
  <si>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</si>
  <si>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</si>
  <si>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</si>
  <si>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</si>
  <si>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</si>
  <si>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</si>
  <si>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</si>
  <si>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</si>
  <si>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</si>
  <si>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</si>
  <si>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</si>
  <si>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</si>
  <si>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</si>
  <si>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</si>
  <si>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</si>
  <si>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</si>
  <si>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</si>
  <si>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</si>
  <si>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</si>
  <si>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</si>
  <si>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</si>
  <si>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</si>
  <si>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</si>
  <si>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</si>
  <si>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</si>
  <si>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</si>
  <si>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</si>
  <si>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</si>
  <si>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</si>
  <si>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</si>
  <si>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</si>
  <si>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</si>
  <si>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</si>
  <si>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</si>
  <si>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</si>
  <si>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</si>
  <si>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</si>
  <si>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</si>
  <si>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</si>
  <si>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</si>
  <si>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</si>
  <si>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</si>
  <si>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</si>
  <si>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</si>
  <si>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</si>
  <si>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</si>
  <si>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</si>
  <si>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</si>
  <si>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</si>
  <si>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</si>
  <si>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</si>
  <si>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</si>
  <si>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</si>
  <si>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</si>
  <si>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</si>
  <si>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</si>
  <si>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</si>
  <si>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</si>
  <si>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千葉県流山市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</si>
  <si>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</si>
  <si>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</si>
  <si>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</si>
  <si>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</si>
  <si>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</si>
  <si>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</si>
  <si>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</si>
  <si>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</si>
  <si>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</si>
  <si>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</si>
  <si>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</si>
  <si>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</si>
  <si>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</si>
  <si>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</si>
  <si>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</si>
  <si>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</si>
  <si>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</si>
  <si>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</si>
  <si>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</si>
  <si>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</si>
  <si>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</si>
  <si>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</si>
  <si>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</si>
  <si>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</si>
  <si>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</si>
  <si>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</si>
  <si>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</si>
  <si>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</si>
  <si>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</si>
  <si>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</si>
  <si>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</si>
  <si>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</si>
  <si>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</si>
  <si>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</si>
  <si>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</si>
  <si>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</si>
  <si>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</si>
  <si>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</si>
  <si>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</si>
  <si>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</si>
  <si>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</si>
  <si>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</si>
  <si>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</si>
  <si>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</si>
  <si>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</si>
  <si>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</si>
  <si>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</si>
  <si>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</si>
  <si>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</si>
  <si>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</si>
  <si>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</si>
  <si>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</si>
  <si>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</si>
  <si>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</si>
  <si>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</si>
  <si>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</si>
  <si>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</si>
  <si>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</si>
  <si>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</si>
  <si>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</si>
  <si>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</si>
  <si>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</si>
  <si>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</si>
  <si>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</si>
  <si>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</si>
  <si>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</si>
  <si>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</si>
  <si>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</si>
  <si>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</si>
  <si>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</si>
  <si>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</si>
  <si>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</si>
  <si>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</si>
  <si>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</si>
  <si>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</si>
  <si>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</si>
  <si>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</si>
  <si>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</si>
  <si>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</si>
  <si>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</si>
  <si>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</si>
  <si>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</si>
  <si>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</si>
  <si>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</si>
  <si>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</si>
  <si>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</si>
  <si>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</si>
  <si>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</si>
  <si>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</si>
  <si>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</si>
  <si>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</si>
  <si>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</si>
  <si>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</si>
  <si>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</si>
  <si>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</si>
  <si>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</si>
  <si>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</si>
  <si>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</si>
  <si>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</si>
  <si>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</si>
  <si>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</si>
  <si>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</si>
  <si>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</si>
  <si>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</si>
  <si>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</si>
  <si>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</si>
  <si>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</si>
  <si>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</si>
  <si>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</si>
  <si>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</si>
  <si>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</si>
  <si>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</si>
  <si>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</si>
  <si>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</si>
  <si>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</si>
  <si>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</si>
  <si>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</si>
  <si>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</si>
  <si>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</si>
  <si>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</si>
  <si>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</si>
  <si>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</si>
  <si>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</si>
  <si>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</si>
  <si>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</si>
  <si>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</si>
  <si>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</si>
  <si>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</si>
  <si>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</si>
  <si>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</si>
  <si>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</si>
  <si>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</si>
  <si>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</si>
  <si>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</si>
  <si>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</si>
  <si>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</si>
  <si>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</si>
  <si>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</si>
  <si>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</si>
  <si>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</si>
  <si>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</si>
  <si>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</si>
  <si>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</si>
  <si>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</si>
  <si>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</si>
  <si>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</si>
  <si>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</si>
  <si>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</si>
  <si>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</si>
  <si>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</si>
  <si>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</si>
  <si>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</si>
  <si>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</si>
  <si>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千葉県流山市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</si>
  <si>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</si>
  <si>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</si>
  <si>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</si>
  <si>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</si>
  <si>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</si>
  <si>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</si>
  <si>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</si>
  <si>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</si>
  <si>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</si>
  <si>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</si>
  <si>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</si>
  <si>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</si>
  <si>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</si>
  <si>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</si>
  <si>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</si>
  <si>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</si>
  <si>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</si>
  <si>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</si>
  <si>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</si>
  <si>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</si>
  <si>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</si>
  <si>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</si>
  <si>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</si>
  <si>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</si>
  <si>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</si>
  <si>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</si>
  <si>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</si>
  <si>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</si>
  <si>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</si>
  <si>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</si>
  <si>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</si>
  <si>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</si>
  <si>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</si>
  <si>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</si>
  <si>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</si>
  <si>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</si>
  <si>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</si>
  <si>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</si>
  <si>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</si>
  <si>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</si>
  <si>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</si>
  <si>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</si>
  <si>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</si>
  <si>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</si>
  <si>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</si>
  <si>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</si>
  <si>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</si>
  <si>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</si>
  <si>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</si>
  <si>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</si>
  <si>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</si>
  <si>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</si>
  <si>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</si>
  <si>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</si>
  <si>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</si>
  <si>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</si>
  <si>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</si>
  <si>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</si>
  <si>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</si>
  <si>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</si>
  <si>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</si>
  <si>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</si>
  <si>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</si>
  <si>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</si>
  <si>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</si>
  <si>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</si>
  <si>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</si>
  <si>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</si>
  <si>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</si>
  <si>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</si>
  <si>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</si>
  <si>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</si>
  <si>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</si>
  <si>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</si>
  <si>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</si>
  <si>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</si>
  <si>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</si>
  <si>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</si>
  <si>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</si>
  <si>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</si>
  <si>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</si>
  <si>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</si>
  <si>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</si>
  <si>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</si>
  <si>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</si>
  <si>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</si>
  <si>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</si>
  <si>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</si>
  <si>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</si>
  <si>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</si>
  <si>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</si>
  <si>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</si>
  <si>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</si>
  <si>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</si>
  <si>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</si>
  <si>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</si>
  <si>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</si>
  <si>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</si>
  <si>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</si>
  <si>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</si>
  <si>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</si>
  <si>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</si>
  <si>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</si>
  <si>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</si>
  <si>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</si>
  <si>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</si>
  <si>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</si>
  <si>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</si>
  <si>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</si>
  <si>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</si>
  <si>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</si>
  <si>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</si>
  <si>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</si>
  <si>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</si>
  <si>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</si>
  <si>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</si>
  <si>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</si>
  <si>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</si>
  <si>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</si>
  <si>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</si>
  <si>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</si>
  <si>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</si>
  <si>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</si>
  <si>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</si>
  <si>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</si>
  <si>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</si>
  <si>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</si>
  <si>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</si>
  <si>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</si>
  <si>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</si>
  <si>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</si>
  <si>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</si>
  <si>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</si>
  <si>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</si>
  <si>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</si>
  <si>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</si>
  <si>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</si>
  <si>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</si>
  <si>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</si>
  <si>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</si>
  <si>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</si>
  <si>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</si>
  <si>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</si>
  <si>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</si>
  <si>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</si>
  <si>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</si>
  <si>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</si>
  <si>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</si>
  <si>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</si>
  <si>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</si>
  <si>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</si>
  <si>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</si>
  <si>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</si>
  <si>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</si>
  <si>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</si>
  <si>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</si>
  <si>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</si>
  <si>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</si>
  <si>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</si>
  <si>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</si>
  <si>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</si>
  <si>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</si>
  <si>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</si>
  <si>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</si>
  <si>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</si>
  <si>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</si>
  <si>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</si>
  <si>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</si>
  <si>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</si>
  <si>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</si>
  <si>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</si>
  <si>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</si>
  <si>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</si>
  <si>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</si>
  <si>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</si>
  <si>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</si>
  <si>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</si>
  <si>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</si>
  <si>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</si>
  <si>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</si>
  <si>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</si>
  <si>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</si>
  <si>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</si>
  <si>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</si>
  <si>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</si>
  <si>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</si>
  <si>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</si>
  <si>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</si>
  <si>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</si>
  <si>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</si>
  <si>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</si>
  <si>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</si>
  <si>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0.13</t>
  </si>
  <si>
    <t>▲ 2.08</t>
  </si>
  <si>
    <t>水道事業会計</t>
  </si>
  <si>
    <t>一般会計</t>
  </si>
  <si>
    <t>下水道事業会計</t>
  </si>
  <si>
    <t>介護保険特別会計</t>
  </si>
  <si>
    <t>後期高齢者医療特別会計</t>
  </si>
  <si>
    <t>国民健康保険特別会計</t>
  </si>
  <si>
    <t>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</si>
  <si>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</si>
  <si>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</si>
  <si>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</si>
  <si>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</si>
  <si>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</si>
  <si>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</si>
  <si>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</si>
  <si>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</si>
  <si>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</si>
  <si>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</si>
  <si>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</si>
  <si>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</si>
  <si>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</si>
  <si>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千葉県市町村総合事務組合（一般会計）</t>
    <rPh sb="13" eb="17">
      <t>イッパンカイケイ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</si>
  <si>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</si>
  <si>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phoneticPr fontId="2"/>
  </si>
  <si>
    <t>千葉県市町村総合事務組合（千葉県市町村交通災害共済特別会計）</t>
    <phoneticPr fontId="2"/>
  </si>
  <si>
    <t>東葛中部地区総合開発事務組合（一般会計）</t>
    <phoneticPr fontId="2"/>
  </si>
  <si>
    <t>北千葉広域水道企業団（水道用水供給事業会計）</t>
    <phoneticPr fontId="2"/>
  </si>
  <si>
    <t>千葉県後期高齢者医療広域連合（一般会計）</t>
    <phoneticPr fontId="2"/>
  </si>
  <si>
    <t>千葉県後期高齢者医療広域連合（特別会計）</t>
    <phoneticPr fontId="2"/>
  </si>
  <si>
    <t>-</t>
    <phoneticPr fontId="2"/>
  </si>
  <si>
    <t>-</t>
    <phoneticPr fontId="2"/>
  </si>
  <si>
    <t>-</t>
    <phoneticPr fontId="2"/>
  </si>
  <si>
    <t>流山市土地開発公社</t>
    <rPh sb="0" eb="3">
      <t>ナガレヤマシ</t>
    </rPh>
    <rPh sb="3" eb="5">
      <t>トチ</t>
    </rPh>
    <rPh sb="5" eb="7">
      <t>カイハツ</t>
    </rPh>
    <rPh sb="7" eb="9">
      <t>コウシャ</t>
    </rPh>
    <phoneticPr fontId="2"/>
  </si>
  <si>
    <t>-</t>
    <phoneticPr fontId="2"/>
  </si>
  <si>
    <t>-</t>
    <phoneticPr fontId="2"/>
  </si>
  <si>
    <t>-</t>
    <phoneticPr fontId="2"/>
  </si>
  <si>
    <t>教育、文化及びスポーツ振興基金</t>
    <rPh sb="0" eb="2">
      <t>キョウイク</t>
    </rPh>
    <rPh sb="3" eb="5">
      <t>ブンカ</t>
    </rPh>
    <rPh sb="5" eb="6">
      <t>オヨ</t>
    </rPh>
    <rPh sb="11" eb="13">
      <t>シンコウ</t>
    </rPh>
    <rPh sb="13" eb="15">
      <t>キキン</t>
    </rPh>
    <phoneticPr fontId="2"/>
  </si>
  <si>
    <t>ふるさと緑の基金</t>
    <rPh sb="4" eb="5">
      <t>ミドリ</t>
    </rPh>
    <rPh sb="6" eb="8">
      <t>キキン</t>
    </rPh>
    <phoneticPr fontId="2"/>
  </si>
  <si>
    <t>廃棄物処理施設整備等基金</t>
    <rPh sb="0" eb="3">
      <t>ハイキブツ</t>
    </rPh>
    <rPh sb="3" eb="5">
      <t>ショリ</t>
    </rPh>
    <rPh sb="5" eb="7">
      <t>シセツ</t>
    </rPh>
    <rPh sb="7" eb="9">
      <t>セイビ</t>
    </rPh>
    <rPh sb="9" eb="10">
      <t>ナド</t>
    </rPh>
    <rPh sb="10" eb="12">
      <t>キキン</t>
    </rPh>
    <phoneticPr fontId="2"/>
  </si>
  <si>
    <t>消防施設及び消防装備整備基金</t>
    <rPh sb="0" eb="2">
      <t>ショウボウ</t>
    </rPh>
    <rPh sb="2" eb="4">
      <t>シセツ</t>
    </rPh>
    <rPh sb="4" eb="5">
      <t>オヨ</t>
    </rPh>
    <rPh sb="6" eb="8">
      <t>ショウボウ</t>
    </rPh>
    <rPh sb="8" eb="10">
      <t>ソウビ</t>
    </rPh>
    <rPh sb="10" eb="12">
      <t>セイビ</t>
    </rPh>
    <rPh sb="12" eb="14">
      <t>キキン</t>
    </rPh>
    <phoneticPr fontId="2"/>
  </si>
  <si>
    <t>健康福祉基金</t>
    <rPh sb="0" eb="2">
      <t>ケンコウ</t>
    </rPh>
    <rPh sb="2" eb="4">
      <t>フクシ</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</si>
  <si>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</si>
  <si>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</si>
  <si>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</si>
  <si>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</si>
  <si>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</si>
  <si>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比べて低い水準である一方、将来負担比率は類似団体と比べて高い水準である。これは、近年の人口増加に対応するため、学校や体育館等の整備を行ってきたこと、個別施設計画に基づき計画的な老朽化対策を行ってきたことが要因として挙げられる。
　それに伴い、地方債残高が増加しているが、計画的な基金の積立てや税収の増加により、将来負担比率は減少傾向にある。今後も将来負担比率の推移を注視しながら、計画的な施設の整備・更新を進めていく。</t>
    <rPh sb="1" eb="3">
      <t>ユウケイ</t>
    </rPh>
    <rPh sb="3" eb="5">
      <t>コテイ</t>
    </rPh>
    <rPh sb="5" eb="7">
      <t>シサン</t>
    </rPh>
    <rPh sb="7" eb="9">
      <t>ゲンカ</t>
    </rPh>
    <rPh sb="9" eb="11">
      <t>ショウキャク</t>
    </rPh>
    <rPh sb="11" eb="12">
      <t>リツ</t>
    </rPh>
    <rPh sb="13" eb="15">
      <t>ルイジ</t>
    </rPh>
    <rPh sb="15" eb="17">
      <t>ダンタイ</t>
    </rPh>
    <rPh sb="18" eb="19">
      <t>クラ</t>
    </rPh>
    <rPh sb="21" eb="22">
      <t>ヒク</t>
    </rPh>
    <rPh sb="23" eb="25">
      <t>スイジュン</t>
    </rPh>
    <rPh sb="28" eb="30">
      <t>イッポウ</t>
    </rPh>
    <rPh sb="31" eb="33">
      <t>ショウライ</t>
    </rPh>
    <rPh sb="33" eb="35">
      <t>フタン</t>
    </rPh>
    <rPh sb="35" eb="37">
      <t>ヒリツ</t>
    </rPh>
    <rPh sb="38" eb="40">
      <t>ルイジ</t>
    </rPh>
    <rPh sb="40" eb="42">
      <t>ダンタイ</t>
    </rPh>
    <rPh sb="43" eb="44">
      <t>クラ</t>
    </rPh>
    <rPh sb="46" eb="47">
      <t>タカ</t>
    </rPh>
    <rPh sb="48" eb="50">
      <t>スイジュン</t>
    </rPh>
    <rPh sb="58" eb="60">
      <t>キンネン</t>
    </rPh>
    <rPh sb="61" eb="63">
      <t>ジンコウ</t>
    </rPh>
    <rPh sb="63" eb="65">
      <t>ゾウカ</t>
    </rPh>
    <rPh sb="66" eb="68">
      <t>タイオウ</t>
    </rPh>
    <rPh sb="73" eb="75">
      <t>ガッコウ</t>
    </rPh>
    <rPh sb="76" eb="79">
      <t>タイイクカン</t>
    </rPh>
    <rPh sb="79" eb="80">
      <t>トウ</t>
    </rPh>
    <rPh sb="81" eb="83">
      <t>セイビ</t>
    </rPh>
    <rPh sb="84" eb="85">
      <t>オコナ</t>
    </rPh>
    <rPh sb="92" eb="94">
      <t>コベツ</t>
    </rPh>
    <rPh sb="94" eb="96">
      <t>シセツ</t>
    </rPh>
    <rPh sb="96" eb="98">
      <t>ケイカク</t>
    </rPh>
    <rPh sb="99" eb="100">
      <t>モト</t>
    </rPh>
    <rPh sb="102" eb="105">
      <t>ケイカクテキ</t>
    </rPh>
    <rPh sb="106" eb="109">
      <t>ロウキュウカ</t>
    </rPh>
    <rPh sb="109" eb="111">
      <t>タイサク</t>
    </rPh>
    <rPh sb="112" eb="113">
      <t>オコナ</t>
    </rPh>
    <rPh sb="120" eb="122">
      <t>ヨウイン</t>
    </rPh>
    <rPh sb="125" eb="126">
      <t>ア</t>
    </rPh>
    <rPh sb="136" eb="137">
      <t>トモナ</t>
    </rPh>
    <rPh sb="139" eb="142">
      <t>チホウサイ</t>
    </rPh>
    <rPh sb="142" eb="144">
      <t>ザンダカ</t>
    </rPh>
    <rPh sb="145" eb="147">
      <t>ゾウカ</t>
    </rPh>
    <rPh sb="153" eb="156">
      <t>ケイカクテキ</t>
    </rPh>
    <rPh sb="157" eb="159">
      <t>キキン</t>
    </rPh>
    <rPh sb="160" eb="162">
      <t>ツミタテ</t>
    </rPh>
    <rPh sb="164" eb="166">
      <t>ゼイシュウ</t>
    </rPh>
    <rPh sb="167" eb="169">
      <t>ゾウカ</t>
    </rPh>
    <rPh sb="173" eb="175">
      <t>ショウライ</t>
    </rPh>
    <rPh sb="175" eb="177">
      <t>フタン</t>
    </rPh>
    <rPh sb="177" eb="179">
      <t>ヒリツ</t>
    </rPh>
    <rPh sb="180" eb="182">
      <t>ゲンショウ</t>
    </rPh>
    <rPh sb="182" eb="184">
      <t>ケイコウ</t>
    </rPh>
    <rPh sb="188" eb="190">
      <t>コンゴ</t>
    </rPh>
    <rPh sb="191" eb="193">
      <t>ショウライ</t>
    </rPh>
    <rPh sb="193" eb="195">
      <t>フタン</t>
    </rPh>
    <rPh sb="195" eb="197">
      <t>ヒリツ</t>
    </rPh>
    <rPh sb="198" eb="200">
      <t>スイイ</t>
    </rPh>
    <rPh sb="201" eb="203">
      <t>チュウシ</t>
    </rPh>
    <rPh sb="208" eb="211">
      <t>ケイカクテキ</t>
    </rPh>
    <rPh sb="212" eb="214">
      <t>シセツ</t>
    </rPh>
    <rPh sb="215" eb="217">
      <t>セイビ</t>
    </rPh>
    <rPh sb="218" eb="220">
      <t>コウシン</t>
    </rPh>
    <rPh sb="221" eb="222">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</si>
  <si>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</si>
  <si>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</si>
  <si>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</si>
  <si>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</si>
  <si>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</si>
  <si>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実質公債費比率は類似団体と比べて低い水準であるものの、将来負担比率は高い水準である。
　実質公債費比率の減少は、元利償還金や公営企業への繰出金が減少したことに加え、標準財政規模の額が増加したことが要因として挙げられる。
　将来負担比率は学校施設整備等により地方債残高が増加しているため、類似団体より高い水準となっているが、基金及び都市計画税の増加、標準財政規模の増加により減少傾向にある。
　今後も学校施設整備等により地方債残高は増加していく見通しであるため、計画的な基金の積立て、税収の確保、施設の整備・更新費の平準化を図り、健全な財政運営に努めていく。</t>
    <rPh sb="1" eb="3">
      <t>ジッシツ</t>
    </rPh>
    <rPh sb="3" eb="6">
      <t>コウサイヒ</t>
    </rPh>
    <rPh sb="6" eb="8">
      <t>ヒリツ</t>
    </rPh>
    <rPh sb="9" eb="11">
      <t>ルイジ</t>
    </rPh>
    <rPh sb="11" eb="13">
      <t>ダンタイ</t>
    </rPh>
    <rPh sb="14" eb="15">
      <t>クラ</t>
    </rPh>
    <rPh sb="17" eb="18">
      <t>ヒク</t>
    </rPh>
    <rPh sb="19" eb="21">
      <t>スイジュン</t>
    </rPh>
    <rPh sb="28" eb="30">
      <t>ショウライ</t>
    </rPh>
    <rPh sb="30" eb="32">
      <t>フタン</t>
    </rPh>
    <rPh sb="32" eb="34">
      <t>ヒリツ</t>
    </rPh>
    <rPh sb="35" eb="36">
      <t>タカ</t>
    </rPh>
    <rPh sb="37" eb="39">
      <t>スイジュン</t>
    </rPh>
    <rPh sb="45" eb="47">
      <t>ジッシツ</t>
    </rPh>
    <rPh sb="47" eb="50">
      <t>コウサイヒ</t>
    </rPh>
    <rPh sb="50" eb="52">
      <t>ヒリツ</t>
    </rPh>
    <rPh sb="53" eb="55">
      <t>ゲンショウ</t>
    </rPh>
    <rPh sb="57" eb="59">
      <t>ガンリ</t>
    </rPh>
    <rPh sb="59" eb="62">
      <t>ショウカンキン</t>
    </rPh>
    <rPh sb="63" eb="65">
      <t>コウエイ</t>
    </rPh>
    <rPh sb="65" eb="67">
      <t>キギョウ</t>
    </rPh>
    <rPh sb="69" eb="71">
      <t>クリダ</t>
    </rPh>
    <rPh sb="71" eb="72">
      <t>キン</t>
    </rPh>
    <rPh sb="73" eb="75">
      <t>ゲンショウ</t>
    </rPh>
    <rPh sb="80" eb="81">
      <t>クワ</t>
    </rPh>
    <rPh sb="83" eb="85">
      <t>ヒョウジュン</t>
    </rPh>
    <rPh sb="85" eb="87">
      <t>ザイセイ</t>
    </rPh>
    <rPh sb="87" eb="89">
      <t>キボ</t>
    </rPh>
    <rPh sb="90" eb="91">
      <t>ガク</t>
    </rPh>
    <rPh sb="92" eb="94">
      <t>ゾウカ</t>
    </rPh>
    <rPh sb="99" eb="101">
      <t>ヨウイン</t>
    </rPh>
    <rPh sb="104" eb="105">
      <t>ア</t>
    </rPh>
    <rPh sb="112" eb="114">
      <t>ショウライ</t>
    </rPh>
    <rPh sb="114" eb="116">
      <t>フタン</t>
    </rPh>
    <rPh sb="116" eb="118">
      <t>ヒリツ</t>
    </rPh>
    <rPh sb="119" eb="121">
      <t>ガッコウ</t>
    </rPh>
    <rPh sb="121" eb="123">
      <t>シセツ</t>
    </rPh>
    <rPh sb="123" eb="125">
      <t>セイビ</t>
    </rPh>
    <rPh sb="125" eb="126">
      <t>トウ</t>
    </rPh>
    <rPh sb="129" eb="132">
      <t>チホウサイ</t>
    </rPh>
    <rPh sb="132" eb="134">
      <t>ザンダカ</t>
    </rPh>
    <rPh sb="135" eb="137">
      <t>ゾウカ</t>
    </rPh>
    <rPh sb="144" eb="146">
      <t>ルイジ</t>
    </rPh>
    <rPh sb="146" eb="148">
      <t>ダンタイ</t>
    </rPh>
    <rPh sb="150" eb="151">
      <t>タカ</t>
    </rPh>
    <rPh sb="152" eb="154">
      <t>スイジュン</t>
    </rPh>
    <rPh sb="162" eb="164">
      <t>キキン</t>
    </rPh>
    <rPh sb="164" eb="165">
      <t>オヨ</t>
    </rPh>
    <rPh sb="166" eb="168">
      <t>トシ</t>
    </rPh>
    <rPh sb="168" eb="170">
      <t>ケイカク</t>
    </rPh>
    <rPh sb="170" eb="171">
      <t>ゼイ</t>
    </rPh>
    <rPh sb="172" eb="174">
      <t>ゾウカ</t>
    </rPh>
    <rPh sb="175" eb="177">
      <t>ヒョウジュン</t>
    </rPh>
    <rPh sb="177" eb="179">
      <t>ザイセイ</t>
    </rPh>
    <rPh sb="179" eb="181">
      <t>キボ</t>
    </rPh>
    <rPh sb="182" eb="184">
      <t>ゾウカ</t>
    </rPh>
    <rPh sb="187" eb="189">
      <t>ゲンショウ</t>
    </rPh>
    <rPh sb="189" eb="191">
      <t>ケイコウ</t>
    </rPh>
    <rPh sb="242" eb="244">
      <t>ゼイシュウ</t>
    </rPh>
    <rPh sb="245" eb="247">
      <t>カクホ</t>
    </rPh>
    <rPh sb="248" eb="250">
      <t>シセツ</t>
    </rPh>
    <rPh sb="251" eb="253">
      <t>セイビ</t>
    </rPh>
    <rPh sb="254" eb="256">
      <t>コウシン</t>
    </rPh>
    <rPh sb="256" eb="257">
      <t>ヒ</t>
    </rPh>
    <rPh sb="258" eb="261">
      <t>ヘイジュンカ</t>
    </rPh>
    <rPh sb="262" eb="263">
      <t>ハカ</t>
    </rPh>
    <rPh sb="265" eb="267">
      <t>ケンゼン</t>
    </rPh>
    <rPh sb="268" eb="270">
      <t>ザイセイ</t>
    </rPh>
    <rPh sb="270" eb="272">
      <t>ウンエイ</t>
    </rPh>
    <rPh sb="273" eb="274">
      <t>ツト</t>
    </rPh>
    <phoneticPr fontId="5"/>
  </si>
  <si>
    <t>実質公債費比率</t>
    <phoneticPr fontId="5"/>
  </si>
  <si>
    <t>類似団体内平均値</t>
    <phoneticPr fontId="5"/>
  </si>
  <si>
    <t>将来負担比率</t>
    <phoneticPr fontId="5"/>
  </si>
  <si>
    <t>有形固定資産減価償却率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</si>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</sst>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xmlns:c16r2="http://schemas.microsoft.com/office/drawing/2015/06/chart">
            <c:ext xmlns:c16="http://schemas.microsoft.com/office/drawing/2014/chart" uri="{C3380CC4-5D6E-409C-BE32-E72D297353CC}">
              <c16:uniqueId val="{00000000-0247-4DC1-B076-9EA420DED6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71457</c:v>
                </c:pt>
                <c:pt idx="1">
                  <c:v>57367</c:v>
                </c:pt>
                <c:pt idx="2">
                  <c:v>38139</c:v>
                </c:pt>
                <c:pt idx="3">
                  <c:v>37294</c:v>
                </c:pt>
                <c:pt idx="4">
                  <c:v>41348</c:v>
                </c:pt>
              </c:numCache>
            </c:numRef>
          </c:val>
          <c:smooth val="0"/>
          <c:extLst xmlns:c16r2="http://schemas.microsoft.com/office/drawing/2015/06/chart">
            <c:ext xmlns:c16="http://schemas.microsoft.com/office/drawing/2014/chart" uri="{C3380CC4-5D6E-409C-BE32-E72D297353CC}">
              <c16:uniqueId val="{00000001-0247-4DC1-B076-9EA420DED674}"/>
            </c:ext>
          </c:extLst>
        </c:ser>
        <c:dLbls>
          <c:showLegendKey val="0"/>
          <c:showVal val="0"/>
          <c:showCatName val="0"/>
          <c:showSerName val="0"/>
          <c:showPercent val="0"/>
          <c:showBubbleSize val="0"/>
        </c:dLbls>
        <c:marker val="1"/>
        <c:smooth val="0"/>
        <c:axId val="616681760"/>
        <c:axId val="616683720"/>
      </c:lineChart>
      <c:catAx>
        <c:axId val="616681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6683720"/>
        <c:crosses val="autoZero"/>
        <c:auto val="1"/>
        <c:lblAlgn val="ctr"/>
        <c:lblOffset val="100"/>
        <c:tickLblSkip val="1"/>
        <c:tickMarkSkip val="1"/>
        <c:noMultiLvlLbl val="0"/>
      </c:catAx>
      <c:valAx>
        <c:axId val="6166837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6681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4.99</c:v>
                </c:pt>
                <c:pt idx="1">
                  <c:v>4.87</c:v>
                </c:pt>
                <c:pt idx="2">
                  <c:v>6.96</c:v>
                </c:pt>
                <c:pt idx="3">
                  <c:v>4.67</c:v>
                </c:pt>
                <c:pt idx="4">
                  <c:v>6.48</c:v>
                </c:pt>
              </c:numCache>
            </c:numRef>
          </c:val>
          <c:extLst xmlns:c16r2="http://schemas.microsoft.com/office/drawing/2015/06/chart">
            <c:ext xmlns:c16="http://schemas.microsoft.com/office/drawing/2014/chart" uri="{C3380CC4-5D6E-409C-BE32-E72D297353CC}">
              <c16:uniqueId val="{00000000-5634-47B4-A9F0-41F942AA8A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15.57</c:v>
                </c:pt>
                <c:pt idx="1">
                  <c:v>15.24</c:v>
                </c:pt>
                <c:pt idx="2">
                  <c:v>14.72</c:v>
                </c:pt>
                <c:pt idx="3">
                  <c:v>14.29</c:v>
                </c:pt>
                <c:pt idx="4">
                  <c:v>13.93</c:v>
                </c:pt>
              </c:numCache>
            </c:numRef>
          </c:val>
          <c:extLst xmlns:c16r2="http://schemas.microsoft.com/office/drawing/2015/06/chart">
            <c:ext xmlns:c16="http://schemas.microsoft.com/office/drawing/2014/chart" uri="{C3380CC4-5D6E-409C-BE32-E72D297353CC}">
              <c16:uniqueId val="{00000001-5634-47B4-A9F0-41F942AA8AFD}"/>
            </c:ext>
          </c:extLst>
        </c:ser>
        <c:dLbls>
          <c:showLegendKey val="0"/>
          <c:showVal val="0"/>
          <c:showCatName val="0"/>
          <c:showSerName val="0"/>
          <c:showPercent val="0"/>
          <c:showBubbleSize val="0"/>
        </c:dLbls>
        <c:gapWidth val="250"/>
        <c:overlap val="100"/>
        <c:axId val="616677840"/>
        <c:axId val="616677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1.96</c:v>
                </c:pt>
                <c:pt idx="1">
                  <c:v>-0.13</c:v>
                </c:pt>
                <c:pt idx="2">
                  <c:v>2.2799999999999998</c:v>
                </c:pt>
                <c:pt idx="3">
                  <c:v>-2.08</c:v>
                </c:pt>
                <c:pt idx="4">
                  <c:v>2.11</c:v>
                </c:pt>
              </c:numCache>
            </c:numRef>
          </c:val>
          <c:smooth val="0"/>
          <c:extLst xmlns:c16r2="http://schemas.microsoft.com/office/drawing/2015/06/chart">
            <c:ext xmlns:c16="http://schemas.microsoft.com/office/drawing/2014/chart" uri="{C3380CC4-5D6E-409C-BE32-E72D297353CC}">
              <c16:uniqueId val="{00000002-5634-47B4-A9F0-41F942AA8AFD}"/>
            </c:ext>
          </c:extLst>
        </c:ser>
        <c:dLbls>
          <c:showLegendKey val="0"/>
          <c:showVal val="0"/>
          <c:showCatName val="0"/>
          <c:showSerName val="0"/>
          <c:showPercent val="0"/>
          <c:showBubbleSize val="0"/>
        </c:dLbls>
        <c:marker val="1"/>
        <c:smooth val="0"/>
        <c:axId val="616677840"/>
        <c:axId val="616677448"/>
      </c:lineChart>
      <c:catAx>
        <c:axId val="61667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6677448"/>
        <c:crosses val="autoZero"/>
        <c:auto val="1"/>
        <c:lblAlgn val="ctr"/>
        <c:lblOffset val="100"/>
        <c:tickLblSkip val="1"/>
        <c:tickMarkSkip val="1"/>
        <c:noMultiLvlLbl val="0"/>
      </c:catAx>
      <c:valAx>
        <c:axId val="616677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67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10C-42AC-8548-21A0650892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10C-42AC-8548-21A0650892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10C-42AC-8548-21A0650892BF}"/>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10C-42AC-8548-21A0650892B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0.69</c:v>
                </c:pt>
                <c:pt idx="2">
                  <c:v>#N/A</c:v>
                </c:pt>
                <c:pt idx="3">
                  <c:v>1.22</c:v>
                </c:pt>
                <c:pt idx="4">
                  <c:v>#N/A</c:v>
                </c:pt>
                <c:pt idx="5">
                  <c:v>1.69</c:v>
                </c:pt>
                <c:pt idx="6">
                  <c:v>#N/A</c:v>
                </c:pt>
                <c:pt idx="7">
                  <c:v>0.7</c:v>
                </c:pt>
                <c:pt idx="8">
                  <c:v>#N/A</c:v>
                </c:pt>
                <c:pt idx="9">
                  <c:v>0.23</c:v>
                </c:pt>
              </c:numCache>
            </c:numRef>
          </c:val>
          <c:extLst xmlns:c16r2="http://schemas.microsoft.com/office/drawing/2015/06/chart">
            <c:ext xmlns:c16="http://schemas.microsoft.com/office/drawing/2014/chart" uri="{C3380CC4-5D6E-409C-BE32-E72D297353CC}">
              <c16:uniqueId val="{00000004-B10C-42AC-8548-21A0650892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0.15</c:v>
                </c:pt>
                <c:pt idx="4">
                  <c:v>#N/A</c:v>
                </c:pt>
                <c:pt idx="5">
                  <c:v>0.16</c:v>
                </c:pt>
                <c:pt idx="6">
                  <c:v>#N/A</c:v>
                </c:pt>
                <c:pt idx="7">
                  <c:v>0.15</c:v>
                </c:pt>
                <c:pt idx="8">
                  <c:v>#N/A</c:v>
                </c:pt>
                <c:pt idx="9">
                  <c:v>0.24</c:v>
                </c:pt>
              </c:numCache>
            </c:numRef>
          </c:val>
          <c:extLst xmlns:c16r2="http://schemas.microsoft.com/office/drawing/2015/06/chart">
            <c:ext xmlns:c16="http://schemas.microsoft.com/office/drawing/2014/chart" uri="{C3380CC4-5D6E-409C-BE32-E72D297353CC}">
              <c16:uniqueId val="{00000005-B10C-42AC-8548-21A0650892B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0.81</c:v>
                </c:pt>
                <c:pt idx="2">
                  <c:v>#N/A</c:v>
                </c:pt>
                <c:pt idx="3">
                  <c:v>1.56</c:v>
                </c:pt>
                <c:pt idx="4">
                  <c:v>#N/A</c:v>
                </c:pt>
                <c:pt idx="5">
                  <c:v>0.74</c:v>
                </c:pt>
                <c:pt idx="6">
                  <c:v>#N/A</c:v>
                </c:pt>
                <c:pt idx="7">
                  <c:v>0.68</c:v>
                </c:pt>
                <c:pt idx="8">
                  <c:v>#N/A</c:v>
                </c:pt>
                <c:pt idx="9">
                  <c:v>0.56000000000000005</c:v>
                </c:pt>
              </c:numCache>
            </c:numRef>
          </c:val>
          <c:extLst xmlns:c16r2="http://schemas.microsoft.com/office/drawing/2015/06/chart">
            <c:ext xmlns:c16="http://schemas.microsoft.com/office/drawing/2014/chart" uri="{C3380CC4-5D6E-409C-BE32-E72D297353CC}">
              <c16:uniqueId val="{00000006-B10C-42AC-8548-21A0650892B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1.22</c:v>
                </c:pt>
                <c:pt idx="2">
                  <c:v>#N/A</c:v>
                </c:pt>
                <c:pt idx="3">
                  <c:v>2.0099999999999998</c:v>
                </c:pt>
                <c:pt idx="4">
                  <c:v>#N/A</c:v>
                </c:pt>
                <c:pt idx="5">
                  <c:v>3.24</c:v>
                </c:pt>
                <c:pt idx="6">
                  <c:v>#N/A</c:v>
                </c:pt>
                <c:pt idx="7">
                  <c:v>4.32</c:v>
                </c:pt>
                <c:pt idx="8">
                  <c:v>#N/A</c:v>
                </c:pt>
                <c:pt idx="9">
                  <c:v>5.73</c:v>
                </c:pt>
              </c:numCache>
            </c:numRef>
          </c:val>
          <c:extLst xmlns:c16r2="http://schemas.microsoft.com/office/drawing/2015/06/chart">
            <c:ext xmlns:c16="http://schemas.microsoft.com/office/drawing/2014/chart" uri="{C3380CC4-5D6E-409C-BE32-E72D297353CC}">
              <c16:uniqueId val="{00000007-B10C-42AC-8548-21A0650892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4.99</c:v>
                </c:pt>
                <c:pt idx="2">
                  <c:v>#N/A</c:v>
                </c:pt>
                <c:pt idx="3">
                  <c:v>4.8600000000000003</c:v>
                </c:pt>
                <c:pt idx="4">
                  <c:v>#N/A</c:v>
                </c:pt>
                <c:pt idx="5">
                  <c:v>6.95</c:v>
                </c:pt>
                <c:pt idx="6">
                  <c:v>#N/A</c:v>
                </c:pt>
                <c:pt idx="7">
                  <c:v>4.66</c:v>
                </c:pt>
                <c:pt idx="8">
                  <c:v>#N/A</c:v>
                </c:pt>
                <c:pt idx="9">
                  <c:v>6.48</c:v>
                </c:pt>
              </c:numCache>
            </c:numRef>
          </c:val>
          <c:extLst xmlns:c16r2="http://schemas.microsoft.com/office/drawing/2015/06/chart">
            <c:ext xmlns:c16="http://schemas.microsoft.com/office/drawing/2014/chart" uri="{C3380CC4-5D6E-409C-BE32-E72D297353CC}">
              <c16:uniqueId val="{00000008-B10C-42AC-8548-21A0650892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19.399999999999999</c:v>
                </c:pt>
                <c:pt idx="2">
                  <c:v>#N/A</c:v>
                </c:pt>
                <c:pt idx="3">
                  <c:v>18.84</c:v>
                </c:pt>
                <c:pt idx="4">
                  <c:v>#N/A</c:v>
                </c:pt>
                <c:pt idx="5">
                  <c:v>17.579999999999998</c:v>
                </c:pt>
                <c:pt idx="6">
                  <c:v>#N/A</c:v>
                </c:pt>
                <c:pt idx="7">
                  <c:v>17.399999999999999</c:v>
                </c:pt>
                <c:pt idx="8">
                  <c:v>#N/A</c:v>
                </c:pt>
                <c:pt idx="9">
                  <c:v>16.989999999999998</c:v>
                </c:pt>
              </c:numCache>
            </c:numRef>
          </c:val>
          <c:extLst xmlns:c16r2="http://schemas.microsoft.com/office/drawing/2015/06/chart">
            <c:ext xmlns:c16="http://schemas.microsoft.com/office/drawing/2014/chart" uri="{C3380CC4-5D6E-409C-BE32-E72D297353CC}">
              <c16:uniqueId val="{00000009-B10C-42AC-8548-21A0650892BF}"/>
            </c:ext>
          </c:extLst>
        </c:ser>
        <c:dLbls>
          <c:showLegendKey val="0"/>
          <c:showVal val="0"/>
          <c:showCatName val="0"/>
          <c:showSerName val="0"/>
          <c:showPercent val="0"/>
          <c:showBubbleSize val="0"/>
        </c:dLbls>
        <c:gapWidth val="150"/>
        <c:overlap val="100"/>
        <c:axId val="616689600"/>
        <c:axId val="616678232"/>
      </c:barChart>
      <c:catAx>
        <c:axId val="61668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6678232"/>
        <c:crosses val="autoZero"/>
        <c:auto val="1"/>
        <c:lblAlgn val="ctr"/>
        <c:lblOffset val="100"/>
        <c:tickLblSkip val="1"/>
        <c:tickMarkSkip val="1"/>
        <c:noMultiLvlLbl val="0"/>
      </c:catAx>
      <c:valAx>
        <c:axId val="616678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68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3962</c:v>
                </c:pt>
                <c:pt idx="5">
                  <c:v>4211</c:v>
                </c:pt>
                <c:pt idx="8">
                  <c:v>4084</c:v>
                </c:pt>
                <c:pt idx="11">
                  <c:v>3976</c:v>
                </c:pt>
                <c:pt idx="14">
                  <c:v>4090</c:v>
                </c:pt>
              </c:numCache>
            </c:numRef>
          </c:val>
          <c:extLst xmlns:c16r2="http://schemas.microsoft.com/office/drawing/2015/06/chart">
            <c:ext xmlns:c16="http://schemas.microsoft.com/office/drawing/2014/chart" uri="{C3380CC4-5D6E-409C-BE32-E72D297353CC}">
              <c16:uniqueId val="{00000000-2535-499B-88D1-8ADB676FB0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535-499B-88D1-8ADB676FB0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34</c:v>
                </c:pt>
                <c:pt idx="3">
                  <c:v>34</c:v>
                </c:pt>
                <c:pt idx="6">
                  <c:v>34</c:v>
                </c:pt>
                <c:pt idx="9">
                  <c:v>36</c:v>
                </c:pt>
                <c:pt idx="12">
                  <c:v>38</c:v>
                </c:pt>
              </c:numCache>
            </c:numRef>
          </c:val>
          <c:extLst xmlns:c16r2="http://schemas.microsoft.com/office/drawing/2015/06/chart">
            <c:ext xmlns:c16="http://schemas.microsoft.com/office/drawing/2014/chart" uri="{C3380CC4-5D6E-409C-BE32-E72D297353CC}">
              <c16:uniqueId val="{00000002-2535-499B-88D1-8ADB676FB0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20</c:v>
                </c:pt>
                <c:pt idx="6">
                  <c:v>14</c:v>
                </c:pt>
                <c:pt idx="9">
                  <c:v>18</c:v>
                </c:pt>
                <c:pt idx="12">
                  <c:v>13</c:v>
                </c:pt>
              </c:numCache>
            </c:numRef>
          </c:val>
          <c:extLst xmlns:c16r2="http://schemas.microsoft.com/office/drawing/2015/06/chart">
            <c:ext xmlns:c16="http://schemas.microsoft.com/office/drawing/2014/chart" uri="{C3380CC4-5D6E-409C-BE32-E72D297353CC}">
              <c16:uniqueId val="{00000003-2535-499B-88D1-8ADB676FB0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1116</c:v>
                </c:pt>
                <c:pt idx="3">
                  <c:v>1071</c:v>
                </c:pt>
                <c:pt idx="6">
                  <c:v>637</c:v>
                </c:pt>
                <c:pt idx="9">
                  <c:v>532</c:v>
                </c:pt>
                <c:pt idx="12">
                  <c:v>679</c:v>
                </c:pt>
              </c:numCache>
            </c:numRef>
          </c:val>
          <c:extLst xmlns:c16r2="http://schemas.microsoft.com/office/drawing/2015/06/chart">
            <c:ext xmlns:c16="http://schemas.microsoft.com/office/drawing/2014/chart" uri="{C3380CC4-5D6E-409C-BE32-E72D297353CC}">
              <c16:uniqueId val="{00000004-2535-499B-88D1-8ADB676FB0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15</c:v>
                </c:pt>
                <c:pt idx="3">
                  <c:v>15</c:v>
                </c:pt>
                <c:pt idx="6">
                  <c:v>15</c:v>
                </c:pt>
                <c:pt idx="9">
                  <c:v>15</c:v>
                </c:pt>
                <c:pt idx="12">
                  <c:v>15</c:v>
                </c:pt>
              </c:numCache>
            </c:numRef>
          </c:val>
          <c:extLst xmlns:c16r2="http://schemas.microsoft.com/office/drawing/2015/06/chart">
            <c:ext xmlns:c16="http://schemas.microsoft.com/office/drawing/2014/chart" uri="{C3380CC4-5D6E-409C-BE32-E72D297353CC}">
              <c16:uniqueId val="{00000005-2535-499B-88D1-8ADB676FB0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535-499B-88D1-8ADB676FB0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3794</c:v>
                </c:pt>
                <c:pt idx="3">
                  <c:v>4005</c:v>
                </c:pt>
                <c:pt idx="6">
                  <c:v>4138</c:v>
                </c:pt>
                <c:pt idx="9">
                  <c:v>3786</c:v>
                </c:pt>
                <c:pt idx="12">
                  <c:v>3635</c:v>
                </c:pt>
              </c:numCache>
            </c:numRef>
          </c:val>
          <c:extLst xmlns:c16r2="http://schemas.microsoft.com/office/drawing/2015/06/chart">
            <c:ext xmlns:c16="http://schemas.microsoft.com/office/drawing/2014/chart" uri="{C3380CC4-5D6E-409C-BE32-E72D297353CC}">
              <c16:uniqueId val="{00000007-2535-499B-88D1-8ADB676FB05D}"/>
            </c:ext>
          </c:extLst>
        </c:ser>
        <c:dLbls>
          <c:showLegendKey val="0"/>
          <c:showVal val="0"/>
          <c:showCatName val="0"/>
          <c:showSerName val="0"/>
          <c:showPercent val="0"/>
          <c:showBubbleSize val="0"/>
        </c:dLbls>
        <c:gapWidth val="100"/>
        <c:overlap val="100"/>
        <c:axId val="616685680"/>
        <c:axId val="616685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1010</c:v>
                </c:pt>
                <c:pt idx="2">
                  <c:v>#N/A</c:v>
                </c:pt>
                <c:pt idx="3">
                  <c:v>#N/A</c:v>
                </c:pt>
                <c:pt idx="4">
                  <c:v>934</c:v>
                </c:pt>
                <c:pt idx="5">
                  <c:v>#N/A</c:v>
                </c:pt>
                <c:pt idx="6">
                  <c:v>#N/A</c:v>
                </c:pt>
                <c:pt idx="7">
                  <c:v>754</c:v>
                </c:pt>
                <c:pt idx="8">
                  <c:v>#N/A</c:v>
                </c:pt>
                <c:pt idx="9">
                  <c:v>#N/A</c:v>
                </c:pt>
                <c:pt idx="10">
                  <c:v>411</c:v>
                </c:pt>
                <c:pt idx="11">
                  <c:v>#N/A</c:v>
                </c:pt>
                <c:pt idx="12">
                  <c:v>#N/A</c:v>
                </c:pt>
                <c:pt idx="13">
                  <c:v>290</c:v>
                </c:pt>
                <c:pt idx="14">
                  <c:v>#N/A</c:v>
                </c:pt>
              </c:numCache>
            </c:numRef>
          </c:val>
          <c:smooth val="0"/>
          <c:extLst xmlns:c16r2="http://schemas.microsoft.com/office/drawing/2015/06/chart">
            <c:ext xmlns:c16="http://schemas.microsoft.com/office/drawing/2014/chart" uri="{C3380CC4-5D6E-409C-BE32-E72D297353CC}">
              <c16:uniqueId val="{00000008-2535-499B-88D1-8ADB676FB05D}"/>
            </c:ext>
          </c:extLst>
        </c:ser>
        <c:dLbls>
          <c:showLegendKey val="0"/>
          <c:showVal val="0"/>
          <c:showCatName val="0"/>
          <c:showSerName val="0"/>
          <c:showPercent val="0"/>
          <c:showBubbleSize val="0"/>
        </c:dLbls>
        <c:marker val="1"/>
        <c:smooth val="0"/>
        <c:axId val="616685680"/>
        <c:axId val="616685288"/>
      </c:lineChart>
      <c:catAx>
        <c:axId val="61668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6685288"/>
        <c:crosses val="autoZero"/>
        <c:auto val="1"/>
        <c:lblAlgn val="ctr"/>
        <c:lblOffset val="100"/>
        <c:tickLblSkip val="1"/>
        <c:tickMarkSkip val="1"/>
        <c:noMultiLvlLbl val="0"/>
      </c:catAx>
      <c:valAx>
        <c:axId val="616685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68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36861</c:v>
                </c:pt>
                <c:pt idx="5">
                  <c:v>37554</c:v>
                </c:pt>
                <c:pt idx="8">
                  <c:v>37372</c:v>
                </c:pt>
                <c:pt idx="11">
                  <c:v>36861</c:v>
                </c:pt>
                <c:pt idx="14">
                  <c:v>36535</c:v>
                </c:pt>
              </c:numCache>
            </c:numRef>
          </c:val>
          <c:extLst xmlns:c16r2="http://schemas.microsoft.com/office/drawing/2015/06/chart">
            <c:ext xmlns:c16="http://schemas.microsoft.com/office/drawing/2014/chart" uri="{C3380CC4-5D6E-409C-BE32-E72D297353CC}">
              <c16:uniqueId val="{00000000-EE26-469E-8BA6-EDB5FEB1E6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10838</c:v>
                </c:pt>
                <c:pt idx="5">
                  <c:v>9801</c:v>
                </c:pt>
                <c:pt idx="8">
                  <c:v>8986</c:v>
                </c:pt>
                <c:pt idx="11">
                  <c:v>9833</c:v>
                </c:pt>
                <c:pt idx="14">
                  <c:v>11216</c:v>
                </c:pt>
              </c:numCache>
            </c:numRef>
          </c:val>
          <c:extLst xmlns:c16r2="http://schemas.microsoft.com/office/drawing/2015/06/chart">
            <c:ext xmlns:c16="http://schemas.microsoft.com/office/drawing/2014/chart" uri="{C3380CC4-5D6E-409C-BE32-E72D297353CC}">
              <c16:uniqueId val="{00000001-EE26-469E-8BA6-EDB5FEB1E6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7199</c:v>
                </c:pt>
                <c:pt idx="5">
                  <c:v>6603</c:v>
                </c:pt>
                <c:pt idx="8">
                  <c:v>7411</c:v>
                </c:pt>
                <c:pt idx="11">
                  <c:v>7665</c:v>
                </c:pt>
                <c:pt idx="14">
                  <c:v>9525</c:v>
                </c:pt>
              </c:numCache>
            </c:numRef>
          </c:val>
          <c:extLst xmlns:c16r2="http://schemas.microsoft.com/office/drawing/2015/06/chart">
            <c:ext xmlns:c16="http://schemas.microsoft.com/office/drawing/2014/chart" uri="{C3380CC4-5D6E-409C-BE32-E72D297353CC}">
              <c16:uniqueId val="{00000002-EE26-469E-8BA6-EDB5FEB1E6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E26-469E-8BA6-EDB5FEB1E6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E26-469E-8BA6-EDB5FEB1E6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6</c:v>
                </c:pt>
                <c:pt idx="6">
                  <c:v>0</c:v>
                </c:pt>
                <c:pt idx="9">
                  <c:v>0</c:v>
                </c:pt>
                <c:pt idx="12">
                  <c:v>0</c:v>
                </c:pt>
              </c:numCache>
            </c:numRef>
          </c:val>
          <c:extLst xmlns:c16r2="http://schemas.microsoft.com/office/drawing/2015/06/chart">
            <c:ext xmlns:c16="http://schemas.microsoft.com/office/drawing/2014/chart" uri="{C3380CC4-5D6E-409C-BE32-E72D297353CC}">
              <c16:uniqueId val="{00000005-EE26-469E-8BA6-EDB5FEB1E6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4889</c:v>
                </c:pt>
                <c:pt idx="3">
                  <c:v>5128</c:v>
                </c:pt>
                <c:pt idx="6">
                  <c:v>4895</c:v>
                </c:pt>
                <c:pt idx="9">
                  <c:v>4315</c:v>
                </c:pt>
                <c:pt idx="12">
                  <c:v>4489</c:v>
                </c:pt>
              </c:numCache>
            </c:numRef>
          </c:val>
          <c:extLst xmlns:c16r2="http://schemas.microsoft.com/office/drawing/2015/06/chart">
            <c:ext xmlns:c16="http://schemas.microsoft.com/office/drawing/2014/chart" uri="{C3380CC4-5D6E-409C-BE32-E72D297353CC}">
              <c16:uniqueId val="{00000006-EE26-469E-8BA6-EDB5FEB1E6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247</c:v>
                </c:pt>
                <c:pt idx="3">
                  <c:v>225</c:v>
                </c:pt>
                <c:pt idx="6">
                  <c:v>250</c:v>
                </c:pt>
                <c:pt idx="9">
                  <c:v>230</c:v>
                </c:pt>
                <c:pt idx="12">
                  <c:v>241</c:v>
                </c:pt>
              </c:numCache>
            </c:numRef>
          </c:val>
          <c:extLst xmlns:c16r2="http://schemas.microsoft.com/office/drawing/2015/06/chart">
            <c:ext xmlns:c16="http://schemas.microsoft.com/office/drawing/2014/chart" uri="{C3380CC4-5D6E-409C-BE32-E72D297353CC}">
              <c16:uniqueId val="{00000007-EE26-469E-8BA6-EDB5FEB1E6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8995</c:v>
                </c:pt>
                <c:pt idx="3">
                  <c:v>6984</c:v>
                </c:pt>
                <c:pt idx="6">
                  <c:v>5508</c:v>
                </c:pt>
                <c:pt idx="9">
                  <c:v>4355</c:v>
                </c:pt>
                <c:pt idx="12">
                  <c:v>5162</c:v>
                </c:pt>
              </c:numCache>
            </c:numRef>
          </c:val>
          <c:extLst xmlns:c16r2="http://schemas.microsoft.com/office/drawing/2015/06/chart">
            <c:ext xmlns:c16="http://schemas.microsoft.com/office/drawing/2014/chart" uri="{C3380CC4-5D6E-409C-BE32-E72D297353CC}">
              <c16:uniqueId val="{00000008-EE26-469E-8BA6-EDB5FEB1E6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6614</c:v>
                </c:pt>
                <c:pt idx="3">
                  <c:v>3164</c:v>
                </c:pt>
                <c:pt idx="6">
                  <c:v>2653</c:v>
                </c:pt>
                <c:pt idx="9">
                  <c:v>2524</c:v>
                </c:pt>
                <c:pt idx="12">
                  <c:v>2389</c:v>
                </c:pt>
              </c:numCache>
            </c:numRef>
          </c:val>
          <c:extLst xmlns:c16r2="http://schemas.microsoft.com/office/drawing/2015/06/chart">
            <c:ext xmlns:c16="http://schemas.microsoft.com/office/drawing/2014/chart" uri="{C3380CC4-5D6E-409C-BE32-E72D297353CC}">
              <c16:uniqueId val="{00000009-EE26-469E-8BA6-EDB5FEB1E6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45967</c:v>
                </c:pt>
                <c:pt idx="3">
                  <c:v>48154</c:v>
                </c:pt>
                <c:pt idx="6">
                  <c:v>48967</c:v>
                </c:pt>
                <c:pt idx="9">
                  <c:v>50691</c:v>
                </c:pt>
                <c:pt idx="12">
                  <c:v>52522</c:v>
                </c:pt>
              </c:numCache>
            </c:numRef>
          </c:val>
          <c:extLst xmlns:c16r2="http://schemas.microsoft.com/office/drawing/2015/06/chart">
            <c:ext xmlns:c16="http://schemas.microsoft.com/office/drawing/2014/chart" uri="{C3380CC4-5D6E-409C-BE32-E72D297353CC}">
              <c16:uniqueId val="{0000000A-EE26-469E-8BA6-EDB5FEB1E61C}"/>
            </c:ext>
          </c:extLst>
        </c:ser>
        <c:dLbls>
          <c:showLegendKey val="0"/>
          <c:showVal val="0"/>
          <c:showCatName val="0"/>
          <c:showSerName val="0"/>
          <c:showPercent val="0"/>
          <c:showBubbleSize val="0"/>
        </c:dLbls>
        <c:gapWidth val="100"/>
        <c:overlap val="100"/>
        <c:axId val="616679408"/>
        <c:axId val="616686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11813</c:v>
                </c:pt>
                <c:pt idx="2">
                  <c:v>#N/A</c:v>
                </c:pt>
                <c:pt idx="3">
                  <c:v>#N/A</c:v>
                </c:pt>
                <c:pt idx="4">
                  <c:v>9703</c:v>
                </c:pt>
                <c:pt idx="5">
                  <c:v>#N/A</c:v>
                </c:pt>
                <c:pt idx="6">
                  <c:v>#N/A</c:v>
                </c:pt>
                <c:pt idx="7">
                  <c:v>8504</c:v>
                </c:pt>
                <c:pt idx="8">
                  <c:v>#N/A</c:v>
                </c:pt>
                <c:pt idx="9">
                  <c:v>#N/A</c:v>
                </c:pt>
                <c:pt idx="10">
                  <c:v>7756</c:v>
                </c:pt>
                <c:pt idx="11">
                  <c:v>#N/A</c:v>
                </c:pt>
                <c:pt idx="12">
                  <c:v>#N/A</c:v>
                </c:pt>
                <c:pt idx="13">
                  <c:v>7526</c:v>
                </c:pt>
                <c:pt idx="14">
                  <c:v>#N/A</c:v>
                </c:pt>
              </c:numCache>
            </c:numRef>
          </c:val>
          <c:smooth val="0"/>
          <c:extLst xmlns:c16r2="http://schemas.microsoft.com/office/drawing/2015/06/chart">
            <c:ext xmlns:c16="http://schemas.microsoft.com/office/drawing/2014/chart" uri="{C3380CC4-5D6E-409C-BE32-E72D297353CC}">
              <c16:uniqueId val="{0000000B-EE26-469E-8BA6-EDB5FEB1E61C}"/>
            </c:ext>
          </c:extLst>
        </c:ser>
        <c:dLbls>
          <c:showLegendKey val="0"/>
          <c:showVal val="0"/>
          <c:showCatName val="0"/>
          <c:showSerName val="0"/>
          <c:showPercent val="0"/>
          <c:showBubbleSize val="0"/>
        </c:dLbls>
        <c:marker val="1"/>
        <c:smooth val="0"/>
        <c:axId val="616679408"/>
        <c:axId val="616686072"/>
      </c:lineChart>
      <c:catAx>
        <c:axId val="61667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6686072"/>
        <c:crosses val="autoZero"/>
        <c:auto val="1"/>
        <c:lblAlgn val="ctr"/>
        <c:lblOffset val="100"/>
        <c:tickLblSkip val="1"/>
        <c:tickMarkSkip val="1"/>
        <c:noMultiLvlLbl val="0"/>
      </c:catAx>
      <c:valAx>
        <c:axId val="616686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67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4533</c:v>
                </c:pt>
                <c:pt idx="1">
                  <c:v>4533</c:v>
                </c:pt>
                <c:pt idx="2">
                  <c:v>4533</c:v>
                </c:pt>
              </c:numCache>
            </c:numRef>
          </c:val>
          <c:extLst xmlns:c16r2="http://schemas.microsoft.com/office/drawing/2015/06/chart">
            <c:ext xmlns:c16="http://schemas.microsoft.com/office/drawing/2014/chart" uri="{C3380CC4-5D6E-409C-BE32-E72D297353CC}">
              <c16:uniqueId val="{00000000-907B-4328-9688-BBCE8537D1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33</c:v>
                </c:pt>
                <c:pt idx="1">
                  <c:v>33</c:v>
                </c:pt>
                <c:pt idx="2">
                  <c:v>33</c:v>
                </c:pt>
              </c:numCache>
            </c:numRef>
          </c:val>
          <c:extLst xmlns:c16r2="http://schemas.microsoft.com/office/drawing/2015/06/chart">
            <c:ext xmlns:c16="http://schemas.microsoft.com/office/drawing/2014/chart" uri="{C3380CC4-5D6E-409C-BE32-E72D297353CC}">
              <c16:uniqueId val="{00000001-907B-4328-9688-BBCE8537D1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1300</c:v>
                </c:pt>
                <c:pt idx="1">
                  <c:v>2225</c:v>
                </c:pt>
                <c:pt idx="2">
                  <c:v>3526</c:v>
                </c:pt>
              </c:numCache>
            </c:numRef>
          </c:val>
          <c:extLst xmlns:c16r2="http://schemas.microsoft.com/office/drawing/2015/06/chart">
            <c:ext xmlns:c16="http://schemas.microsoft.com/office/drawing/2014/chart" uri="{C3380CC4-5D6E-409C-BE32-E72D297353CC}">
              <c16:uniqueId val="{00000002-907B-4328-9688-BBCE8537D1A8}"/>
            </c:ext>
          </c:extLst>
        </c:ser>
        <c:dLbls>
          <c:showLegendKey val="0"/>
          <c:showVal val="0"/>
          <c:showCatName val="0"/>
          <c:showSerName val="0"/>
          <c:showPercent val="0"/>
          <c:showBubbleSize val="0"/>
        </c:dLbls>
        <c:gapWidth val="120"/>
        <c:overlap val="100"/>
        <c:axId val="616686464"/>
        <c:axId val="616686856"/>
      </c:barChart>
      <c:catAx>
        <c:axId val="61668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6686856"/>
        <c:crosses val="autoZero"/>
        <c:auto val="1"/>
        <c:lblAlgn val="ctr"/>
        <c:lblOffset val="100"/>
        <c:tickLblSkip val="1"/>
        <c:tickMarkSkip val="1"/>
        <c:noMultiLvlLbl val="0"/>
      </c:catAx>
      <c:valAx>
        <c:axId val="616686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668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3AC-4CC6-A01C-4FDFC4205134}"/>
                </c:ext>
                <c:ext xmlns:c15="http://schemas.microsoft.com/office/drawing/2012/chart" uri="{CE6537A1-D6FC-4f65-9D91-7224C49458BB}">
                  <c15:dlblFieldTable>
                    <c15:dlblFTEntry>
                      <c15:txfldGUID>{7F087E51-6F0A-4BA8-8F0D-44E69685F456}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3AC-4CC6-A01C-4FDFC4205134}"/>
                </c:ext>
                <c:ext xmlns:c15="http://schemas.microsoft.com/office/drawing/2012/chart" uri="{CE6537A1-D6FC-4f65-9D91-7224C49458BB}">
                  <c15:dlblFieldTable>
                    <c15:dlblFTEntry>
                      <c15:txfldGUID>{07482D87-A5F2-40FC-BB70-9C525864867F}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3AC-4CC6-A01C-4FDFC4205134}"/>
                </c:ext>
                <c:ext xmlns:c15="http://schemas.microsoft.com/office/drawing/2012/chart" uri="{CE6537A1-D6FC-4f65-9D91-7224C49458BB}">
                  <c15:dlblFieldTable>
                    <c15:dlblFTEntry>
                      <c15:txfldGUID>{CB1B9B3E-7604-4C64-86EC-2EEC55540BC5}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3AC-4CC6-A01C-4FDFC4205134}"/>
                </c:ext>
                <c:ext xmlns:c15="http://schemas.microsoft.com/office/drawing/2012/chart" uri="{CE6537A1-D6FC-4f65-9D91-7224C49458BB}">
                  <c15:dlblFieldTable>
                    <c15:dlblFTEntry>
                      <c15:txfldGUID>{4EC3C56B-5616-4858-9DA3-53FAE3F1D660}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3AC-4CC6-A01C-4FDFC4205134}"/>
                </c:ext>
                <c:ext xmlns:c15="http://schemas.microsoft.com/office/drawing/2012/chart" uri="{CE6537A1-D6FC-4f65-9D91-7224C49458BB}">
                  <c15:dlblFieldTable>
                    <c15:dlblFTEntry>
                      <c15:txfldGUID>{72AF72D5-876D-48DD-A6D3-C377B85FAE14}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3AC-4CC6-A01C-4FDFC4205134}"/>
                </c:ext>
                <c:ext xmlns:c15="http://schemas.microsoft.com/office/drawing/2012/chart" uri="{CE6537A1-D6FC-4f65-9D91-7224C49458BB}">
                  <c15:dlblFieldTable>
                    <c15:dlblFTEntry>
                      <c15:txfldGUID>{00F5F0FA-5B8D-4007-8F7E-F527CF176B46}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3AC-4CC6-A01C-4FDFC4205134}"/>
                </c:ext>
                <c:ext xmlns:c15="http://schemas.microsoft.com/office/drawing/2012/chart" uri="{CE6537A1-D6FC-4f65-9D91-7224C49458BB}">
                  <c15:dlblFieldTable>
                    <c15:dlblFTEntry>
                      <c15:txfldGUID>{3C8B2890-687E-4F3B-BE96-64A16FC2062C}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3AC-4CC6-A01C-4FDFC4205134}"/>
                </c:ext>
                <c:ext xmlns:c15="http://schemas.microsoft.com/office/drawing/2012/chart" uri="{CE6537A1-D6FC-4f65-9D91-7224C49458BB}">
                  <c15:dlblFieldTable>
                    <c15:dlblFTEntry>
                      <c15:txfldGUID>{E8064910-FFF8-442B-B489-E66F18336A35}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3AC-4CC6-A01C-4FDFC4205134}"/>
                </c:ext>
                <c:ext xmlns:c15="http://schemas.microsoft.com/office/drawing/2012/chart" uri="{CE6537A1-D6FC-4f65-9D91-7224C49458BB}">
                  <c15:dlblFieldTable>
                    <c15:dlblFTEntry>
                      <c15:txfldGUID>{49194AB8-046C-4F88-8124-881FE1032F73}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44.2</c:v>
                </c:pt>
                <c:pt idx="16">
                  <c:v>45.5</c:v>
                </c:pt>
                <c:pt idx="24">
                  <c:v>45.8</c:v>
                </c:pt>
                <c:pt idx="32">
                  <c:v>40.200000000000003</c:v>
                </c:pt>
              </c:numCache>
            </c:numRef>
          </c:xVal>
          <c:yVal>
            <c:numRef>
              <c:f>公会計指標分析・財政指標組合せ分析表!$BP$51:$DC$51</c:f>
              <c:numCache>
                <c:formatCode>#,##0.0;"▲ "#,##0.0</c:formatCode>
                <c:ptCount val="40"/>
                <c:pt idx="8">
                  <c:v>36.299999999999997</c:v>
                </c:pt>
                <c:pt idx="16">
                  <c:v>30.6</c:v>
                </c:pt>
                <c:pt idx="24">
                  <c:v>27.1</c:v>
                </c:pt>
                <c:pt idx="32">
                  <c:v>25.4</c:v>
                </c:pt>
              </c:numCache>
            </c:numRef>
          </c:yVal>
          <c:smooth val="0"/>
          <c:extLst xmlns:c16r2="http://schemas.microsoft.com/office/drawing/2015/06/chart">
            <c:ext xmlns:c16="http://schemas.microsoft.com/office/drawing/2014/chart" uri="{C3380CC4-5D6E-409C-BE32-E72D297353CC}">
              <c16:uniqueId val="{00000009-B3AC-4CC6-A01C-4FDFC42051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3AC-4CC6-A01C-4FDFC4205134}"/>
                </c:ext>
                <c:ext xmlns:c15="http://schemas.microsoft.com/office/drawing/2012/chart" uri="{CE6537A1-D6FC-4f65-9D91-7224C49458BB}">
                  <c15:dlblFieldTable>
                    <c15:dlblFTEntry>
                      <c15:txfldGUID>{08BED9DA-18F4-41C4-8C3E-D0EFBF25AC2E}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3AC-4CC6-A01C-4FDFC4205134}"/>
                </c:ext>
                <c:ext xmlns:c15="http://schemas.microsoft.com/office/drawing/2012/chart" uri="{CE6537A1-D6FC-4f65-9D91-7224C49458BB}">
                  <c15:dlblFieldTable>
                    <c15:dlblFTEntry>
                      <c15:txfldGUID>{76D6E76C-05F6-4BC4-8C4A-AD4E5873AF98}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3AC-4CC6-A01C-4FDFC4205134}"/>
                </c:ext>
                <c:ext xmlns:c15="http://schemas.microsoft.com/office/drawing/2012/chart" uri="{CE6537A1-D6FC-4f65-9D91-7224C49458BB}">
                  <c15:dlblFieldTable>
                    <c15:dlblFTEntry>
                      <c15:txfldGUID>{6C85BC01-2CDB-454B-8C0D-E54A94599759}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3AC-4CC6-A01C-4FDFC4205134}"/>
                </c:ext>
                <c:ext xmlns:c15="http://schemas.microsoft.com/office/drawing/2012/chart" uri="{CE6537A1-D6FC-4f65-9D91-7224C49458BB}">
                  <c15:dlblFieldTable>
                    <c15:dlblFTEntry>
                      <c15:txfldGUID>{E8AA947E-C013-4674-BEBB-E935F77AD46C}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3AC-4CC6-A01C-4FDFC4205134}"/>
                </c:ext>
                <c:ext xmlns:c15="http://schemas.microsoft.com/office/drawing/2012/chart" uri="{CE6537A1-D6FC-4f65-9D91-7224C49458BB}">
                  <c15:dlblFieldTable>
                    <c15:dlblFTEntry>
                      <c15:txfldGUID>{40BAC85A-550C-46F1-B296-6DCC0F6E3DB1}</c15:txfldGUID>
                      <c15:f>#REF!</c15:f>
                      <c15:dlblFieldTableCache>
                        <c:ptCount val="1"/>
                        <c:pt idx="0">
                          <c:v>#REF!</c:v>
                        </c:pt>
                      </c15:dlblFieldTableCache>
                    </c15:dlblFTEntry>
                  </c15:dlblFieldTable>
                  <c15:showDataLabelsRange val="0"/>
                </c:ext>
              </c:extLst>
            </c:dLbl>
            <c:dLbl>
              <c:idx val="8"/>
              <c:layout>
                <c:manualLayout>
                  <c:x val="0"/>
                  <c:y val="1.0175231814757071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3AC-4CC6-A01C-4FDFC4205134}"/>
                </c:ext>
                <c:ext xmlns:c15="http://schemas.microsoft.com/office/drawing/2012/chart" uri="{CE6537A1-D6FC-4f65-9D91-7224C49458BB}">
                  <c15:dlblFieldTable>
                    <c15:dlblFTEntry>
                      <c15:txfldGUID>{BB1FA568-5DAF-4EA7-9D83-BAD9EB4F2AE6}</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0"/>
                  <c:y val="-1.0175231814757071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3AC-4CC6-A01C-4FDFC4205134}"/>
                </c:ext>
                <c:ext xmlns:c15="http://schemas.microsoft.com/office/drawing/2012/chart" uri="{CE6537A1-D6FC-4f65-9D91-7224C49458BB}">
                  <c15:dlblFieldTable>
                    <c15:dlblFTEntry>
                      <c15:txfldGUID>{9D1D6283-A375-49A7-9ADB-8879E1F1BEE1}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3AC-4CC6-A01C-4FDFC4205134}"/>
                </c:ext>
                <c:ext xmlns:c15="http://schemas.microsoft.com/office/drawing/2012/chart" uri="{CE6537A1-D6FC-4f65-9D91-7224C49458BB}">
                  <c15:dlblFieldTable>
                    <c15:dlblFTEntry>
                      <c15:txfldGUID>{933E7B2F-EBC5-4A13-9049-1153E80F9A06}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3AC-4CC6-A01C-4FDFC4205134}"/>
                </c:ext>
                <c:ext xmlns:c15="http://schemas.microsoft.com/office/drawing/2012/chart" uri="{CE6537A1-D6FC-4f65-9D91-7224C49458BB}">
                  <c15:dlblFieldTable>
                    <c15:dlblFTEntry>
                      <c15:txfldGUID>{1E5FC75B-1AD4-4E03-B37A-EE06C58CEA39}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58.9</c:v>
                </c:pt>
                <c:pt idx="24">
                  <c:v>59.4</c:v>
                </c:pt>
                <c:pt idx="32">
                  <c:v>60.4</c:v>
                </c:pt>
              </c:numCache>
            </c:numRef>
          </c:xVal>
          <c:yVal>
            <c:numRef>
              <c:f>公会計指標分析・財政指標組合せ分析表!$BP$55:$DC$55</c:f>
              <c:numCache>
                <c:formatCode>#,##0.0;"▲ "#,##0.0</c:formatCode>
                <c:ptCount val="40"/>
                <c:pt idx="8">
                  <c:v>16.600000000000001</c:v>
                </c:pt>
                <c:pt idx="16">
                  <c:v>17.399999999999999</c:v>
                </c:pt>
                <c:pt idx="24">
                  <c:v>12.1</c:v>
                </c:pt>
                <c:pt idx="32">
                  <c:v>11.2</c:v>
                </c:pt>
              </c:numCache>
            </c:numRef>
          </c:yVal>
          <c:smooth val="0"/>
          <c:extLst xmlns:c16r2="http://schemas.microsoft.com/office/drawing/2015/06/chart">
            <c:ext xmlns:c16="http://schemas.microsoft.com/office/drawing/2014/chart" uri="{C3380CC4-5D6E-409C-BE32-E72D297353CC}">
              <c16:uniqueId val="{00000013-B3AC-4CC6-A01C-4FDFC4205134}"/>
            </c:ext>
          </c:extLst>
        </c:ser>
        <c:dLbls>
          <c:showLegendKey val="0"/>
          <c:showVal val="1"/>
          <c:showCatName val="0"/>
          <c:showSerName val="0"/>
          <c:showPercent val="0"/>
          <c:showBubbleSize val="0"/>
        </c:dLbls>
        <c:axId val="616692344"/>
        <c:axId val="616696264"/>
      </c:scatterChart>
      <c:valAx>
        <c:axId val="616692344"/>
        <c:scaling>
          <c:orientation val="minMax"/>
          <c:max val="63"/>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6696264"/>
        <c:crosses val="autoZero"/>
        <c:crossBetween val="midCat"/>
      </c:valAx>
      <c:valAx>
        <c:axId val="616696264"/>
        <c:scaling>
          <c:orientation val="minMax"/>
          <c:max val="4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6692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22-48CC-AA31-83A876D219D3}"/>
                </c:ext>
                <c:ext xmlns:c15="http://schemas.microsoft.com/office/drawing/2012/chart" uri="{CE6537A1-D6FC-4f65-9D91-7224C49458BB}">
                  <c15:dlblFieldTable>
                    <c15:dlblFTEntry>
                      <c15:txfldGUID>{B5F01980-D864-4317-A2E3-890B761C4065}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22-48CC-AA31-83A876D219D3}"/>
                </c:ext>
                <c:ext xmlns:c15="http://schemas.microsoft.com/office/drawing/2012/chart" uri="{CE6537A1-D6FC-4f65-9D91-7224C49458BB}">
                  <c15:dlblFieldTable>
                    <c15:dlblFTEntry>
                      <c15:txfldGUID>{8EC65364-3D82-4DEA-A168-B5C92635F66E}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B22-48CC-AA31-83A876D219D3}"/>
                </c:ext>
                <c:ext xmlns:c15="http://schemas.microsoft.com/office/drawing/2012/chart" uri="{CE6537A1-D6FC-4f65-9D91-7224C49458BB}">
                  <c15:dlblFieldTable>
                    <c15:dlblFTEntry>
                      <c15:txfldGUID>{984B6BAE-6FB1-4FD5-BB47-5C6FF054F9F2}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22-48CC-AA31-83A876D219D3}"/>
                </c:ext>
                <c:ext xmlns:c15="http://schemas.microsoft.com/office/drawing/2012/chart" uri="{CE6537A1-D6FC-4f65-9D91-7224C49458BB}">
                  <c15:dlblFieldTable>
                    <c15:dlblFTEntry>
                      <c15:txfldGUID>{A7428702-0426-4801-85B3-F51242F64573}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22-48CC-AA31-83A876D219D3}"/>
                </c:ext>
                <c:ext xmlns:c15="http://schemas.microsoft.com/office/drawing/2012/chart" uri="{CE6537A1-D6FC-4f65-9D91-7224C49458BB}">
                  <c15:dlblFieldTable>
                    <c15:dlblFTEntry>
                      <c15:txfldGUID>{8A68E102-350B-4215-9C52-49904293C9D8}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B22-48CC-AA31-83A876D219D3}"/>
                </c:ext>
                <c:ext xmlns:c15="http://schemas.microsoft.com/office/drawing/2012/chart" uri="{CE6537A1-D6FC-4f65-9D91-7224C49458BB}">
                  <c15:dlblFieldTable>
                    <c15:dlblFTEntry>
                      <c15:txfldGUID>{06C64C19-D9F1-47EB-AA78-4742119D11B4}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22-48CC-AA31-83A876D219D3}"/>
                </c:ext>
                <c:ext xmlns:c15="http://schemas.microsoft.com/office/drawing/2012/chart" uri="{CE6537A1-D6FC-4f65-9D91-7224C49458BB}">
                  <c15:dlblFieldTable>
                    <c15:dlblFTEntry>
                      <c15:txfldGUID>{9DDD1955-B428-4032-A22C-BAEA83F3F298}</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22-48CC-AA31-83A876D219D3}"/>
                </c:ext>
                <c:ext xmlns:c15="http://schemas.microsoft.com/office/drawing/2012/chart" uri="{CE6537A1-D6FC-4f65-9D91-7224C49458BB}">
                  <c15:dlblFieldTable>
                    <c15:dlblFTEntry>
                      <c15:txfldGUID>{1808C1ED-0BAD-4755-A6DE-489D3239C386}</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22-48CC-AA31-83A876D219D3}"/>
                </c:ext>
                <c:ext xmlns:c15="http://schemas.microsoft.com/office/drawing/2012/chart" uri="{CE6537A1-D6FC-4f65-9D91-7224C49458BB}">
                  <c15:dlblFieldTable>
                    <c15:dlblFTEntry>
                      <c15:txfldGUID>{7EB78D20-4844-48D4-BB70-E449D7A8E241}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3.7</c:v>
                </c:pt>
                <c:pt idx="16">
                  <c:v>3.3</c:v>
                </c:pt>
                <c:pt idx="24">
                  <c:v>2.5</c:v>
                </c:pt>
                <c:pt idx="32">
                  <c:v>1.7</c:v>
                </c:pt>
              </c:numCache>
            </c:numRef>
          </c:xVal>
          <c:yVal>
            <c:numRef>
              <c:f>公会計指標分析・財政指標組合せ分析表!$BP$73:$DC$73</c:f>
              <c:numCache>
                <c:formatCode>#,##0.0;"▲ "#,##0.0</c:formatCode>
                <c:ptCount val="40"/>
                <c:pt idx="0">
                  <c:v>45</c:v>
                </c:pt>
                <c:pt idx="8">
                  <c:v>36.299999999999997</c:v>
                </c:pt>
                <c:pt idx="16">
                  <c:v>30.6</c:v>
                </c:pt>
                <c:pt idx="24">
                  <c:v>27.1</c:v>
                </c:pt>
                <c:pt idx="32">
                  <c:v>25.4</c:v>
                </c:pt>
              </c:numCache>
            </c:numRef>
          </c:yVal>
          <c:smooth val="0"/>
          <c:extLst xmlns:c16r2="http://schemas.microsoft.com/office/drawing/2015/06/chart">
            <c:ext xmlns:c16="http://schemas.microsoft.com/office/drawing/2014/chart" uri="{C3380CC4-5D6E-409C-BE32-E72D297353CC}">
              <c16:uniqueId val="{00000009-CB22-48CC-AA31-83A876D219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B22-48CC-AA31-83A876D219D3}"/>
                </c:ext>
                <c:ext xmlns:c15="http://schemas.microsoft.com/office/drawing/2012/chart" uri="{CE6537A1-D6FC-4f65-9D91-7224C49458BB}">
                  <c15:dlblFieldTable>
                    <c15:dlblFTEntry>
                      <c15:txfldGUID>{F813D607-9CE7-4C5B-8E7D-E8014D36491F}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B22-48CC-AA31-83A876D219D3}"/>
                </c:ext>
                <c:ext xmlns:c15="http://schemas.microsoft.com/office/drawing/2012/chart" uri="{CE6537A1-D6FC-4f65-9D91-7224C49458BB}">
                  <c15:dlblFieldTable>
                    <c15:dlblFTEntry>
                      <c15:txfldGUID>{A29EB56C-E734-4065-A838-B8E7EFCD4EEA}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B22-48CC-AA31-83A876D219D3}"/>
                </c:ext>
                <c:ext xmlns:c15="http://schemas.microsoft.com/office/drawing/2012/chart" uri="{CE6537A1-D6FC-4f65-9D91-7224C49458BB}">
                  <c15:dlblFieldTable>
                    <c15:dlblFTEntry>
                      <c15:txfldGUID>{34812FCF-8380-422C-9224-D430D4A904F3}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B22-48CC-AA31-83A876D219D3}"/>
                </c:ext>
                <c:ext xmlns:c15="http://schemas.microsoft.com/office/drawing/2012/chart" uri="{CE6537A1-D6FC-4f65-9D91-7224C49458BB}">
                  <c15:dlblFieldTable>
                    <c15:dlblFTEntry>
                      <c15:txfldGUID>{B5C6BB4B-7F5D-41B7-87D8-1B253119089E}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B22-48CC-AA31-83A876D219D3}"/>
                </c:ext>
                <c:ext xmlns:c15="http://schemas.microsoft.com/office/drawing/2012/chart" uri="{CE6537A1-D6FC-4f65-9D91-7224C49458BB}">
                  <c15:dlblFieldTable>
                    <c15:dlblFTEntry>
                      <c15:txfldGUID>{720BA70C-FC84-41A4-B656-752CC4812AFE}</c15:txfldGUID>
                      <c15:f>#REF!</c15:f>
                      <c15:dlblFieldTableCache>
                        <c:ptCount val="1"/>
                        <c:pt idx="0">
                          <c:v>#REF!</c:v>
                        </c:pt>
                      </c15:dlblFieldTableCache>
                    </c15:dlblFTEntry>
                  </c15:dlblFieldTable>
                  <c15:showDataLabelsRange val="0"/>
                </c:ext>
              </c:extLst>
            </c:dLbl>
            <c:dLbl>
              <c:idx val="8"/>
              <c:layout>
                <c:manualLayout>
                  <c:x val="-4.516035515397134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B22-48CC-AA31-83A876D219D3}"/>
                </c:ext>
                <c:ext xmlns:c15="http://schemas.microsoft.com/office/drawing/2012/chart" uri="{CE6537A1-D6FC-4f65-9D91-7224C49458BB}">
                  <c15:dlblFieldTable>
                    <c15:dlblFTEntry>
                      <c15:txfldGUID>{E9AE4BC2-E476-4265-86D4-D8E1623BB98C}</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128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B22-48CC-AA31-83A876D219D3}"/>
                </c:ext>
                <c:ext xmlns:c15="http://schemas.microsoft.com/office/drawing/2012/chart" uri="{CE6537A1-D6FC-4f65-9D91-7224C49458BB}">
                  <c15:dlblFieldTable>
                    <c15:dlblFTEntry>
                      <c15:txfldGUID>{208CB97A-EC9E-4103-B8D1-603E08B82461}</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748E-2"/>
                  <c:y val="-7.336888582628893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B22-48CC-AA31-83A876D219D3}"/>
                </c:ext>
                <c:ext xmlns:c15="http://schemas.microsoft.com/office/drawing/2012/chart" uri="{CE6537A1-D6FC-4f65-9D91-7224C49458BB}">
                  <c15:dlblFieldTable>
                    <c15:dlblFTEntry>
                      <c15:txfldGUID>{0E7BA461-499A-4DEF-8FDC-5B114E78EF77}</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03E-2"/>
                  <c:y val="-5.146440834929904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B22-48CC-AA31-83A876D219D3}"/>
                </c:ext>
                <c:ext xmlns:c15="http://schemas.microsoft.com/office/drawing/2012/chart" uri="{CE6537A1-D6FC-4f65-9D91-7224C49458BB}">
                  <c15:dlblFieldTable>
                    <c15:dlblFTEntry>
                      <c15:txfldGUID>{D828D5D3-C9C9-4B02-91DF-88ED1CF99D04}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xmlns:c16r2="http://schemas.microsoft.com/office/drawing/2015/06/chart">
            <c:ext xmlns:c16="http://schemas.microsoft.com/office/drawing/2014/chart" uri="{C3380CC4-5D6E-409C-BE32-E72D297353CC}">
              <c16:uniqueId val="{00000013-CB22-48CC-AA31-83A876D219D3}"/>
            </c:ext>
          </c:extLst>
        </c:ser>
        <c:dLbls>
          <c:showLegendKey val="0"/>
          <c:showVal val="1"/>
          <c:showCatName val="0"/>
          <c:showSerName val="0"/>
          <c:showPercent val="0"/>
          <c:showBubbleSize val="0"/>
        </c:dLbls>
        <c:axId val="616694696"/>
        <c:axId val="616699792"/>
      </c:scatterChart>
      <c:valAx>
        <c:axId val="616694696"/>
        <c:scaling>
          <c:orientation val="minMax"/>
          <c:max val="5.0999999999999996"/>
          <c:min val="1.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6699792"/>
        <c:crosses val="autoZero"/>
        <c:crossBetween val="midCat"/>
      </c:valAx>
      <c:valAx>
        <c:axId val="616699792"/>
        <c:scaling>
          <c:orientation val="minMax"/>
          <c:max val="5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6694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・ごみ焼却施設の一般廃棄物処理事業債の償還が完了したことや首都圏新都市鉄道への出資債が減少したことなどにより実質公債費比率は減少している。</a:t>
          </a:r>
        </a:p>
        <a:p>
          <a:r>
            <a:rPr kumimoji="1" lang="ja-JP" altLang="en-US" sz="1400">
              <a:latin typeface="ＭＳ ゴシック" pitchFamily="49" charset="-128"/>
              <a:ea typeface="ＭＳ ゴシック" pitchFamily="49" charset="-128"/>
            </a:rPr>
            <a:t>・今後も地方債の発行においては、地方交付税措置されるものを優先するなど、実質公債費比率の減少に努めていく。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・減債基金残高については、平成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年度に土地区画整理事業に関する繰上償還を行ったことにより減少した。</a:t>
          </a:r>
        </a:p>
        <a:p>
          <a:r>
            <a:rPr kumimoji="1" lang="ja-JP" altLang="en-US" sz="1000">
              <a:latin typeface="ＭＳ ゴシック" pitchFamily="49" charset="-128"/>
              <a:ea typeface="ＭＳ ゴシック" pitchFamily="49" charset="-128"/>
            </a:rPr>
            <a:t>・引き続き計画的な積立てと適切な償還を行っていく。</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・債務負担行為に基づく支出予定額（主におおたかの森小中学校に関する支出額）がやや減少しているが、一般会計等に係る地方債の現在高の増加により、将来負担額はやや増加している。</a:t>
          </a:r>
        </a:p>
        <a:p>
          <a:r>
            <a:rPr kumimoji="1" lang="ja-JP" altLang="en-US" sz="1400">
              <a:latin typeface="ＭＳ ゴシック" pitchFamily="49" charset="-128"/>
              <a:ea typeface="ＭＳ ゴシック" pitchFamily="49" charset="-128"/>
            </a:rPr>
            <a:t>・充当可能特定歳入が増加したことによる将来負担比率の分子の減少のため、将来負担比率は低下傾向にある。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千葉県流山市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・各特定目的基金の積立額増加により全体として基金残高は増加している。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・ふるさと納税の寄附額の増額により積立額が増加している。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・流山市総合計画に沿った積立て及び取崩しを行っていく。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・流山市総合計画に基づき、各施設整備等のために取り崩される。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・教育、文化及びスポーツ振興基金　教育施設整備に関する積立て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　廃棄物処理施設に係る積立て等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・消防施設及び消防装備整備基金　消防署移転に係る積立て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　福祉会館整備に関する取崩し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・流山市総合計画に基づいて、基金の積立て等を行っていく。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・増減については横ばいである。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・流山市健全財政維持条例に従い、緊急的な行政需要に対応するため、必要と認められる額の資金を財政調整積立基金に留保できるよう努めていく。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・増減については横ばいである。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・計画的な積立てと適切な償還を行っていく。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195,476
192,530
35.32
62,539,855
59,866,707
2,110,232
32,548,312
52,522,465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当市では、子育て世代の人口増加とそれに伴う年少人口の増加に対応するため、学校や体育館等の教育施設の整備を進めている。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また、平成２７年度に公共施設等総合管理計画を策定し、それに基づき策定した個別施設計画により、既存施設の長寿命化を目指し、計画的に改修を行うことで適切な維持管理に努めている。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これらの取組により、施設の新規取得・更新が順調に進んでいるため、有形固定資産減価償却率は類似団体より低い水準である。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3" name="直線コネクタ 62"/>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64"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65" name="直線コネクタ 64"/>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66"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67" name="直線コネクタ 66"/>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106824</xdr:rowOff>
    </xdr:from>
    <xdr:ext cx="405111" cy="259045"/>
    <xdr:sp macro="" textlink="">
      <xdr:nvSpPr>
        <xdr:cNvPr id="68" name="有形固定資産減価償却率平均値テキスト"/>
        <xdr:cNvSpPr txBox="1"/>
      </xdr:nvSpPr>
      <xdr:spPr>
        <a:xfrm>
          <a:off x="4813300" y="6193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69" name="フローチャート: 判断 68"/>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0" name="フローチャート: 判断 69"/>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113411</xdr:rowOff>
    </xdr:from>
    <xdr:to>
      <xdr:col>23</xdr:col>
      <xdr:colOff>136525</xdr:colOff>
      <xdr:row>27</xdr:row>
      <xdr:rowOff>43561</xdr:rowOff>
    </xdr:to>
    <xdr:sp macro="" textlink="">
      <xdr:nvSpPr>
        <xdr:cNvPr id="79" name="楕円 78"/>
        <xdr:cNvSpPr/>
      </xdr:nvSpPr>
      <xdr:spPr>
        <a:xfrm>
          <a:off x="4711700" y="53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66438</xdr:rowOff>
    </xdr:from>
    <xdr:ext cx="405111" cy="259045"/>
    <xdr:sp macro="" textlink="">
      <xdr:nvSpPr>
        <xdr:cNvPr id="80" name="有形固定資産減価償却率該当値テキスト"/>
        <xdr:cNvSpPr txBox="1"/>
      </xdr:nvSpPr>
      <xdr:spPr>
        <a:xfrm>
          <a:off x="4813300" y="52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12319</xdr:rowOff>
    </xdr:from>
    <xdr:to>
      <xdr:col>19</xdr:col>
      <xdr:colOff>187325</xdr:colOff>
      <xdr:row>28</xdr:row>
      <xdr:rowOff>113919</xdr:rowOff>
    </xdr:to>
    <xdr:sp macro="" textlink="">
      <xdr:nvSpPr>
        <xdr:cNvPr id="81" name="楕円 80"/>
        <xdr:cNvSpPr/>
      </xdr:nvSpPr>
      <xdr:spPr>
        <a:xfrm>
          <a:off x="4000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164211</xdr:rowOff>
    </xdr:from>
    <xdr:to>
      <xdr:col>23</xdr:col>
      <xdr:colOff>85725</xdr:colOff>
      <xdr:row>28</xdr:row>
      <xdr:rowOff>63119</xdr:rowOff>
    </xdr:to>
    <xdr:cxnSp macro="">
      <xdr:nvCxnSpPr>
        <xdr:cNvPr id="82" name="直線コネクタ 81"/>
        <xdr:cNvCxnSpPr/>
      </xdr:nvCxnSpPr>
      <xdr:spPr>
        <a:xfrm flipV="1">
          <a:off x="4051300" y="5393436"/>
          <a:ext cx="7112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170815</xdr:rowOff>
    </xdr:from>
    <xdr:to>
      <xdr:col>15</xdr:col>
      <xdr:colOff>187325</xdr:colOff>
      <xdr:row>28</xdr:row>
      <xdr:rowOff>100965</xdr:rowOff>
    </xdr:to>
    <xdr:sp macro="" textlink="">
      <xdr:nvSpPr>
        <xdr:cNvPr id="83" name="楕円 82"/>
        <xdr:cNvSpPr/>
      </xdr:nvSpPr>
      <xdr:spPr>
        <a:xfrm>
          <a:off x="3238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28</xdr:row>
      <xdr:rowOff>63119</xdr:rowOff>
    </xdr:to>
    <xdr:cxnSp macro="">
      <xdr:nvCxnSpPr>
        <xdr:cNvPr id="84" name="直線コネクタ 83"/>
        <xdr:cNvCxnSpPr/>
      </xdr:nvCxnSpPr>
      <xdr:spPr>
        <a:xfrm>
          <a:off x="3289300" y="5622290"/>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114681</xdr:rowOff>
    </xdr:from>
    <xdr:to>
      <xdr:col>11</xdr:col>
      <xdr:colOff>187325</xdr:colOff>
      <xdr:row>28</xdr:row>
      <xdr:rowOff>44831</xdr:rowOff>
    </xdr:to>
    <xdr:sp macro="" textlink="">
      <xdr:nvSpPr>
        <xdr:cNvPr id="85" name="楕円 84"/>
        <xdr:cNvSpPr/>
      </xdr:nvSpPr>
      <xdr:spPr>
        <a:xfrm>
          <a:off x="2476500" y="5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165481</xdr:rowOff>
    </xdr:from>
    <xdr:to>
      <xdr:col>15</xdr:col>
      <xdr:colOff>136525</xdr:colOff>
      <xdr:row>28</xdr:row>
      <xdr:rowOff>50165</xdr:rowOff>
    </xdr:to>
    <xdr:cxnSp macro="">
      <xdr:nvCxnSpPr>
        <xdr:cNvPr id="86" name="直線コネクタ 85"/>
        <xdr:cNvCxnSpPr/>
      </xdr:nvCxnSpPr>
      <xdr:spPr>
        <a:xfrm>
          <a:off x="2527300" y="5566156"/>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6494</xdr:rowOff>
    </xdr:from>
    <xdr:ext cx="405111" cy="259045"/>
    <xdr:sp macro="" textlink="">
      <xdr:nvSpPr>
        <xdr:cNvPr id="87" name="n_1aveValue有形固定資産減価償却率"/>
        <xdr:cNvSpPr txBox="1"/>
      </xdr:nvSpPr>
      <xdr:spPr>
        <a:xfrm>
          <a:off x="38360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88"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89" name="n_3aveValue有形固定資産減価償却率"/>
        <xdr:cNvSpPr txBox="1"/>
      </xdr:nvSpPr>
      <xdr:spPr>
        <a:xfrm>
          <a:off x="2324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0"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130446</xdr:rowOff>
    </xdr:from>
    <xdr:ext cx="405111" cy="259045"/>
    <xdr:sp macro="" textlink="">
      <xdr:nvSpPr>
        <xdr:cNvPr id="91" name="n_1mainValue有形固定資産減価償却率"/>
        <xdr:cNvSpPr txBox="1"/>
      </xdr:nvSpPr>
      <xdr:spPr>
        <a:xfrm>
          <a:off x="3836044" y="5359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117492</xdr:rowOff>
    </xdr:from>
    <xdr:ext cx="405111" cy="259045"/>
    <xdr:sp macro="" textlink="">
      <xdr:nvSpPr>
        <xdr:cNvPr id="92" name="n_2mainValue有形固定資産減価償却率"/>
        <xdr:cNvSpPr txBox="1"/>
      </xdr:nvSpPr>
      <xdr:spPr>
        <a:xfrm>
          <a:off x="3086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61358</xdr:rowOff>
    </xdr:from>
    <xdr:ext cx="405111" cy="259045"/>
    <xdr:sp macro="" textlink="">
      <xdr:nvSpPr>
        <xdr:cNvPr id="93" name="n_3mainValue有形固定資産減価償却率"/>
        <xdr:cNvSpPr txBox="1"/>
      </xdr:nvSpPr>
      <xdr:spPr>
        <a:xfrm>
          <a:off x="2324744"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学校建設等に必要な市債の借入額が増加したことにより市債残高は増加したが、人口増加に伴い都市計画税も増加しているため、分子は昨年度よりも減少した。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また、令和元年度は、保育の無償化に伴う子ども・子育て支援臨時交付金の影響により、経常経費の歳入が増加したため、分母は昨年度より増加した。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これにより、債務償還比率は類似団体平均をやや下回る結果となった。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今後も学校施設整備等により地方債残高は増加していく見通しであるため、計画的な基金の積立てや効率的な財政運営に努めていきたい。</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4" name="直線コネクタ 123"/>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25"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26" name="直線コネクタ 125"/>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29" name="債務償還比率平均値テキスト"/>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0" name="フローチャート: 判断 129"/>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1" name="フローチャート: 判断 130"/>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2" name="フローチャート: 判断 131"/>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3" name="フローチャート: 判断 132"/>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4" name="フローチャート: 判断 133"/>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89961</xdr:rowOff>
    </xdr:from>
    <xdr:to>
      <xdr:col>76</xdr:col>
      <xdr:colOff>73025</xdr:colOff>
      <xdr:row>31</xdr:row>
      <xdr:rowOff>20111</xdr:rowOff>
    </xdr:to>
    <xdr:sp macro="" textlink="">
      <xdr:nvSpPr>
        <xdr:cNvPr id="140" name="楕円 139"/>
        <xdr:cNvSpPr/>
      </xdr:nvSpPr>
      <xdr:spPr>
        <a:xfrm>
          <a:off x="14744700" y="600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112838</xdr:rowOff>
    </xdr:from>
    <xdr:ext cx="469744" cy="259045"/>
    <xdr:sp macro="" textlink="">
      <xdr:nvSpPr>
        <xdr:cNvPr id="141" name="債務償還比率該当値テキスト"/>
        <xdr:cNvSpPr txBox="1"/>
      </xdr:nvSpPr>
      <xdr:spPr>
        <a:xfrm>
          <a:off x="14846300" y="585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46818</xdr:rowOff>
    </xdr:from>
    <xdr:to>
      <xdr:col>72</xdr:col>
      <xdr:colOff>123825</xdr:colOff>
      <xdr:row>31</xdr:row>
      <xdr:rowOff>148418</xdr:rowOff>
    </xdr:to>
    <xdr:sp macro="" textlink="">
      <xdr:nvSpPr>
        <xdr:cNvPr id="142" name="楕円 141"/>
        <xdr:cNvSpPr/>
      </xdr:nvSpPr>
      <xdr:spPr>
        <a:xfrm>
          <a:off x="14033500" y="61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140761</xdr:rowOff>
    </xdr:from>
    <xdr:to>
      <xdr:col>76</xdr:col>
      <xdr:colOff>22225</xdr:colOff>
      <xdr:row>31</xdr:row>
      <xdr:rowOff>97618</xdr:rowOff>
    </xdr:to>
    <xdr:cxnSp macro="">
      <xdr:nvCxnSpPr>
        <xdr:cNvPr id="143" name="直線コネクタ 142"/>
        <xdr:cNvCxnSpPr/>
      </xdr:nvCxnSpPr>
      <xdr:spPr>
        <a:xfrm flipV="1">
          <a:off x="14084300" y="6055786"/>
          <a:ext cx="711200" cy="1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140698</xdr:rowOff>
    </xdr:from>
    <xdr:to>
      <xdr:col>68</xdr:col>
      <xdr:colOff>123825</xdr:colOff>
      <xdr:row>31</xdr:row>
      <xdr:rowOff>70848</xdr:rowOff>
    </xdr:to>
    <xdr:sp macro="" textlink="">
      <xdr:nvSpPr>
        <xdr:cNvPr id="144" name="楕円 143"/>
        <xdr:cNvSpPr/>
      </xdr:nvSpPr>
      <xdr:spPr>
        <a:xfrm>
          <a:off x="13271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20048</xdr:rowOff>
    </xdr:from>
    <xdr:to>
      <xdr:col>72</xdr:col>
      <xdr:colOff>73025</xdr:colOff>
      <xdr:row>31</xdr:row>
      <xdr:rowOff>97618</xdr:rowOff>
    </xdr:to>
    <xdr:cxnSp macro="">
      <xdr:nvCxnSpPr>
        <xdr:cNvPr id="145" name="直線コネクタ 144"/>
        <xdr:cNvCxnSpPr/>
      </xdr:nvCxnSpPr>
      <xdr:spPr>
        <a:xfrm>
          <a:off x="13322300" y="6106523"/>
          <a:ext cx="762000" cy="7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170616</xdr:rowOff>
    </xdr:from>
    <xdr:to>
      <xdr:col>64</xdr:col>
      <xdr:colOff>123825</xdr:colOff>
      <xdr:row>31</xdr:row>
      <xdr:rowOff>100766</xdr:rowOff>
    </xdr:to>
    <xdr:sp macro="" textlink="">
      <xdr:nvSpPr>
        <xdr:cNvPr id="146" name="楕円 145"/>
        <xdr:cNvSpPr/>
      </xdr:nvSpPr>
      <xdr:spPr>
        <a:xfrm>
          <a:off x="12509500" y="60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20048</xdr:rowOff>
    </xdr:from>
    <xdr:to>
      <xdr:col>68</xdr:col>
      <xdr:colOff>73025</xdr:colOff>
      <xdr:row>31</xdr:row>
      <xdr:rowOff>49966</xdr:rowOff>
    </xdr:to>
    <xdr:cxnSp macro="">
      <xdr:nvCxnSpPr>
        <xdr:cNvPr id="147" name="直線コネクタ 146"/>
        <xdr:cNvCxnSpPr/>
      </xdr:nvCxnSpPr>
      <xdr:spPr>
        <a:xfrm flipV="1">
          <a:off x="12560300" y="6106523"/>
          <a:ext cx="762000" cy="2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157816</xdr:rowOff>
    </xdr:from>
    <xdr:to>
      <xdr:col>60</xdr:col>
      <xdr:colOff>123825</xdr:colOff>
      <xdr:row>31</xdr:row>
      <xdr:rowOff>87966</xdr:rowOff>
    </xdr:to>
    <xdr:sp macro="" textlink="">
      <xdr:nvSpPr>
        <xdr:cNvPr id="148" name="楕円 147"/>
        <xdr:cNvSpPr/>
      </xdr:nvSpPr>
      <xdr:spPr>
        <a:xfrm>
          <a:off x="11747500" y="60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37166</xdr:rowOff>
    </xdr:from>
    <xdr:to>
      <xdr:col>64</xdr:col>
      <xdr:colOff>73025</xdr:colOff>
      <xdr:row>31</xdr:row>
      <xdr:rowOff>49966</xdr:rowOff>
    </xdr:to>
    <xdr:cxnSp macro="">
      <xdr:nvCxnSpPr>
        <xdr:cNvPr id="149" name="直線コネクタ 148"/>
        <xdr:cNvCxnSpPr/>
      </xdr:nvCxnSpPr>
      <xdr:spPr>
        <a:xfrm>
          <a:off x="11798300" y="6123641"/>
          <a:ext cx="762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0" name="n_1aveValue債務償還比率"/>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80635</xdr:rowOff>
    </xdr:from>
    <xdr:ext cx="469744" cy="259045"/>
    <xdr:sp macro="" textlink="">
      <xdr:nvSpPr>
        <xdr:cNvPr id="151" name="n_2aveValue債務償還比率"/>
        <xdr:cNvSpPr txBox="1"/>
      </xdr:nvSpPr>
      <xdr:spPr>
        <a:xfrm>
          <a:off x="13087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104692</xdr:rowOff>
    </xdr:from>
    <xdr:ext cx="469744" cy="259045"/>
    <xdr:sp macro="" textlink="">
      <xdr:nvSpPr>
        <xdr:cNvPr id="152" name="n_3aveValue債務償還比率"/>
        <xdr:cNvSpPr txBox="1"/>
      </xdr:nvSpPr>
      <xdr:spPr>
        <a:xfrm>
          <a:off x="12325427" y="6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94823</xdr:rowOff>
    </xdr:from>
    <xdr:ext cx="469744" cy="259045"/>
    <xdr:sp macro="" textlink="">
      <xdr:nvSpPr>
        <xdr:cNvPr id="153" name="n_4aveValue債務償還比率"/>
        <xdr:cNvSpPr txBox="1"/>
      </xdr:nvSpPr>
      <xdr:spPr>
        <a:xfrm>
          <a:off x="11563427" y="61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139545</xdr:rowOff>
    </xdr:from>
    <xdr:ext cx="469744" cy="259045"/>
    <xdr:sp macro="" textlink="">
      <xdr:nvSpPr>
        <xdr:cNvPr id="154" name="n_1mainValue債務償還比率"/>
        <xdr:cNvSpPr txBox="1"/>
      </xdr:nvSpPr>
      <xdr:spPr>
        <a:xfrm>
          <a:off x="13836727" y="622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87375</xdr:rowOff>
    </xdr:from>
    <xdr:ext cx="469744" cy="259045"/>
    <xdr:sp macro="" textlink="">
      <xdr:nvSpPr>
        <xdr:cNvPr id="155" name="n_2mainValue債務償還比率"/>
        <xdr:cNvSpPr txBox="1"/>
      </xdr:nvSpPr>
      <xdr:spPr>
        <a:xfrm>
          <a:off x="13087427" y="583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117293</xdr:rowOff>
    </xdr:from>
    <xdr:ext cx="469744" cy="259045"/>
    <xdr:sp macro="" textlink="">
      <xdr:nvSpPr>
        <xdr:cNvPr id="156" name="n_3mainValue債務償還比率"/>
        <xdr:cNvSpPr txBox="1"/>
      </xdr:nvSpPr>
      <xdr:spPr>
        <a:xfrm>
          <a:off x="12325427" y="586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104493</xdr:rowOff>
    </xdr:from>
    <xdr:ext cx="469744" cy="259045"/>
    <xdr:sp macro="" textlink="">
      <xdr:nvSpPr>
        <xdr:cNvPr id="157" name="n_4mainValue債務償還比率"/>
        <xdr:cNvSpPr txBox="1"/>
      </xdr:nvSpPr>
      <xdr:spPr>
        <a:xfrm>
          <a:off x="11563427" y="584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195,476
192,530
35.32
62,539,855
59,866,707
2,110,232
32,548,312
52,522,465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156028</xdr:rowOff>
    </xdr:from>
    <xdr:to>
      <xdr:col>24</xdr:col>
      <xdr:colOff>114300</xdr:colOff>
      <xdr:row>38</xdr:row>
      <xdr:rowOff>86178</xdr:rowOff>
    </xdr:to>
    <xdr:sp macro="" textlink="">
      <xdr:nvSpPr>
        <xdr:cNvPr id="74" name="楕円 73"/>
        <xdr:cNvSpPr/>
      </xdr:nvSpPr>
      <xdr:spPr>
        <a:xfrm>
          <a:off x="45847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7455</xdr:rowOff>
    </xdr:from>
    <xdr:ext cx="405111" cy="259045"/>
    <xdr:sp macro="" textlink="">
      <xdr:nvSpPr>
        <xdr:cNvPr id="75" name="【道路】&#10;有形固定資産減価償却率該当値テキスト"/>
        <xdr:cNvSpPr txBox="1"/>
      </xdr:nvSpPr>
      <xdr:spPr>
        <a:xfrm>
          <a:off x="4673600" y="635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151130</xdr:rowOff>
    </xdr:from>
    <xdr:to>
      <xdr:col>20</xdr:col>
      <xdr:colOff>38100</xdr:colOff>
      <xdr:row>38</xdr:row>
      <xdr:rowOff>81280</xdr:rowOff>
    </xdr:to>
    <xdr:sp macro="" textlink="">
      <xdr:nvSpPr>
        <xdr:cNvPr id="76" name="楕円 75"/>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35378</xdr:rowOff>
    </xdr:to>
    <xdr:cxnSp macro="">
      <xdr:nvCxnSpPr>
        <xdr:cNvPr id="77" name="直線コネクタ 76"/>
        <xdr:cNvCxnSpPr/>
      </xdr:nvCxnSpPr>
      <xdr:spPr>
        <a:xfrm>
          <a:off x="3797300" y="654558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125004</xdr:rowOff>
    </xdr:from>
    <xdr:to>
      <xdr:col>15</xdr:col>
      <xdr:colOff>101600</xdr:colOff>
      <xdr:row>38</xdr:row>
      <xdr:rowOff>55155</xdr:rowOff>
    </xdr:to>
    <xdr:sp macro="" textlink="">
      <xdr:nvSpPr>
        <xdr:cNvPr id="78" name="楕円 77"/>
        <xdr:cNvSpPr/>
      </xdr:nvSpPr>
      <xdr:spPr>
        <a:xfrm>
          <a:off x="2857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xdr:rowOff>
    </xdr:from>
    <xdr:to>
      <xdr:col>19</xdr:col>
      <xdr:colOff>177800</xdr:colOff>
      <xdr:row>38</xdr:row>
      <xdr:rowOff>30480</xdr:rowOff>
    </xdr:to>
    <xdr:cxnSp macro="">
      <xdr:nvCxnSpPr>
        <xdr:cNvPr id="79" name="直線コネクタ 78"/>
        <xdr:cNvCxnSpPr/>
      </xdr:nvCxnSpPr>
      <xdr:spPr>
        <a:xfrm>
          <a:off x="2908300" y="65194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80" name="楕円 79"/>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4354</xdr:rowOff>
    </xdr:to>
    <xdr:cxnSp macro="">
      <xdr:nvCxnSpPr>
        <xdr:cNvPr id="81" name="直線コネクタ 80"/>
        <xdr:cNvCxnSpPr/>
      </xdr:nvCxnSpPr>
      <xdr:spPr>
        <a:xfrm>
          <a:off x="2019300" y="64884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2" name="n_1aveValue【道路】&#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3" name="n_2aveValue【道路】&#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4" name="n_3aveValue【道路】&#10;有形固定資産減価償却率"/>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97807</xdr:rowOff>
    </xdr:from>
    <xdr:ext cx="405111" cy="259045"/>
    <xdr:sp macro="" textlink="">
      <xdr:nvSpPr>
        <xdr:cNvPr id="86" name="n_1mainValue【道路】&#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71681</xdr:rowOff>
    </xdr:from>
    <xdr:ext cx="405111" cy="259045"/>
    <xdr:sp macro="" textlink="">
      <xdr:nvSpPr>
        <xdr:cNvPr id="87" name="n_2mainValue【道路】&#10;有形固定資産減価償却率"/>
        <xdr:cNvSpPr txBox="1"/>
      </xdr:nvSpPr>
      <xdr:spPr>
        <a:xfrm>
          <a:off x="2705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8" name="n_3mainValue【道路】&#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7714</xdr:rowOff>
    </xdr:from>
    <xdr:ext cx="469744" cy="259045"/>
    <xdr:sp macro="" textlink="">
      <xdr:nvSpPr>
        <xdr:cNvPr id="115" name="【道路】&#10;一人当たり延長平均値テキスト"/>
        <xdr:cNvSpPr txBox="1"/>
      </xdr:nvSpPr>
      <xdr:spPr>
        <a:xfrm>
          <a:off x="10515600" y="6865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157256</xdr:rowOff>
    </xdr:from>
    <xdr:to>
      <xdr:col>55</xdr:col>
      <xdr:colOff>50800</xdr:colOff>
      <xdr:row>36</xdr:row>
      <xdr:rowOff>87406</xdr:rowOff>
    </xdr:to>
    <xdr:sp macro="" textlink="">
      <xdr:nvSpPr>
        <xdr:cNvPr id="126" name="楕円 125"/>
        <xdr:cNvSpPr/>
      </xdr:nvSpPr>
      <xdr:spPr>
        <a:xfrm>
          <a:off x="10426700" y="61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8683</xdr:rowOff>
    </xdr:from>
    <xdr:ext cx="534377" cy="259045"/>
    <xdr:sp macro="" textlink="">
      <xdr:nvSpPr>
        <xdr:cNvPr id="127" name="【道路】&#10;一人当たり延長該当値テキスト"/>
        <xdr:cNvSpPr txBox="1"/>
      </xdr:nvSpPr>
      <xdr:spPr>
        <a:xfrm>
          <a:off x="10515600" y="60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95260</xdr:rowOff>
    </xdr:from>
    <xdr:to>
      <xdr:col>50</xdr:col>
      <xdr:colOff>165100</xdr:colOff>
      <xdr:row>41</xdr:row>
      <xdr:rowOff>25410</xdr:rowOff>
    </xdr:to>
    <xdr:sp macro="" textlink="">
      <xdr:nvSpPr>
        <xdr:cNvPr id="128" name="楕円 127"/>
        <xdr:cNvSpPr/>
      </xdr:nvSpPr>
      <xdr:spPr>
        <a:xfrm>
          <a:off x="9588500" y="69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36606</xdr:rowOff>
    </xdr:from>
    <xdr:to>
      <xdr:col>55</xdr:col>
      <xdr:colOff>0</xdr:colOff>
      <xdr:row>40</xdr:row>
      <xdr:rowOff>146060</xdr:rowOff>
    </xdr:to>
    <xdr:cxnSp macro="">
      <xdr:nvCxnSpPr>
        <xdr:cNvPr id="129" name="直線コネクタ 128"/>
        <xdr:cNvCxnSpPr/>
      </xdr:nvCxnSpPr>
      <xdr:spPr>
        <a:xfrm flipV="1">
          <a:off x="9639300" y="6208806"/>
          <a:ext cx="838200" cy="79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90094</xdr:rowOff>
    </xdr:from>
    <xdr:to>
      <xdr:col>46</xdr:col>
      <xdr:colOff>38100</xdr:colOff>
      <xdr:row>41</xdr:row>
      <xdr:rowOff>20244</xdr:rowOff>
    </xdr:to>
    <xdr:sp macro="" textlink="">
      <xdr:nvSpPr>
        <xdr:cNvPr id="130" name="楕円 129"/>
        <xdr:cNvSpPr/>
      </xdr:nvSpPr>
      <xdr:spPr>
        <a:xfrm>
          <a:off x="8699500" y="69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140894</xdr:rowOff>
    </xdr:from>
    <xdr:to>
      <xdr:col>50</xdr:col>
      <xdr:colOff>114300</xdr:colOff>
      <xdr:row>40</xdr:row>
      <xdr:rowOff>146060</xdr:rowOff>
    </xdr:to>
    <xdr:cxnSp macro="">
      <xdr:nvCxnSpPr>
        <xdr:cNvPr id="131" name="直線コネクタ 130"/>
        <xdr:cNvCxnSpPr/>
      </xdr:nvCxnSpPr>
      <xdr:spPr>
        <a:xfrm>
          <a:off x="8750300" y="6998894"/>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86437</xdr:rowOff>
    </xdr:from>
    <xdr:to>
      <xdr:col>41</xdr:col>
      <xdr:colOff>101600</xdr:colOff>
      <xdr:row>41</xdr:row>
      <xdr:rowOff>16587</xdr:rowOff>
    </xdr:to>
    <xdr:sp macro="" textlink="">
      <xdr:nvSpPr>
        <xdr:cNvPr id="132" name="楕円 131"/>
        <xdr:cNvSpPr/>
      </xdr:nvSpPr>
      <xdr:spPr>
        <a:xfrm>
          <a:off x="7810500" y="69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137237</xdr:rowOff>
    </xdr:from>
    <xdr:to>
      <xdr:col>45</xdr:col>
      <xdr:colOff>177800</xdr:colOff>
      <xdr:row>40</xdr:row>
      <xdr:rowOff>140894</xdr:rowOff>
    </xdr:to>
    <xdr:cxnSp macro="">
      <xdr:nvCxnSpPr>
        <xdr:cNvPr id="133" name="直線コネクタ 132"/>
        <xdr:cNvCxnSpPr/>
      </xdr:nvCxnSpPr>
      <xdr:spPr>
        <a:xfrm>
          <a:off x="7861300" y="699523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6"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7"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16537</xdr:rowOff>
    </xdr:from>
    <xdr:ext cx="469744" cy="259045"/>
    <xdr:sp macro="" textlink="">
      <xdr:nvSpPr>
        <xdr:cNvPr id="138" name="n_1mainValue【道路】&#10;一人当たり延長"/>
        <xdr:cNvSpPr txBox="1"/>
      </xdr:nvSpPr>
      <xdr:spPr>
        <a:xfrm>
          <a:off x="9391727" y="704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11371</xdr:rowOff>
    </xdr:from>
    <xdr:ext cx="469744" cy="259045"/>
    <xdr:sp macro="" textlink="">
      <xdr:nvSpPr>
        <xdr:cNvPr id="139" name="n_2mainValue【道路】&#10;一人当たり延長"/>
        <xdr:cNvSpPr txBox="1"/>
      </xdr:nvSpPr>
      <xdr:spPr>
        <a:xfrm>
          <a:off x="8515427" y="70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7714</xdr:rowOff>
    </xdr:from>
    <xdr:ext cx="469744" cy="259045"/>
    <xdr:sp macro="" textlink="">
      <xdr:nvSpPr>
        <xdr:cNvPr id="140" name="n_3mainValue【道路】&#10;一人当たり延長"/>
        <xdr:cNvSpPr txBox="1"/>
      </xdr:nvSpPr>
      <xdr:spPr>
        <a:xfrm>
          <a:off x="7626427" y="70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9" name="【橋りょう・トンネル】&#10;有形固定資産減価償却率平均値テキスト"/>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74" name="フローチャート: 判断 173"/>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88265</xdr:rowOff>
    </xdr:from>
    <xdr:to>
      <xdr:col>24</xdr:col>
      <xdr:colOff>114300</xdr:colOff>
      <xdr:row>58</xdr:row>
      <xdr:rowOff>18415</xdr:rowOff>
    </xdr:to>
    <xdr:sp macro="" textlink="">
      <xdr:nvSpPr>
        <xdr:cNvPr id="180" name="楕円 179"/>
        <xdr:cNvSpPr/>
      </xdr:nvSpPr>
      <xdr:spPr>
        <a:xfrm>
          <a:off x="45847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111142</xdr:rowOff>
    </xdr:from>
    <xdr:ext cx="405111" cy="259045"/>
    <xdr:sp macro="" textlink="">
      <xdr:nvSpPr>
        <xdr:cNvPr id="181" name="【橋りょう・トンネル】&#10;有形固定資産減価償却率該当値テキスト"/>
        <xdr:cNvSpPr txBox="1"/>
      </xdr:nvSpPr>
      <xdr:spPr>
        <a:xfrm>
          <a:off x="4673600"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55880</xdr:rowOff>
    </xdr:from>
    <xdr:to>
      <xdr:col>20</xdr:col>
      <xdr:colOff>38100</xdr:colOff>
      <xdr:row>57</xdr:row>
      <xdr:rowOff>157480</xdr:rowOff>
    </xdr:to>
    <xdr:sp macro="" textlink="">
      <xdr:nvSpPr>
        <xdr:cNvPr id="182" name="楕円 181"/>
        <xdr:cNvSpPr/>
      </xdr:nvSpPr>
      <xdr:spPr>
        <a:xfrm>
          <a:off x="3746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106680</xdr:rowOff>
    </xdr:from>
    <xdr:to>
      <xdr:col>24</xdr:col>
      <xdr:colOff>63500</xdr:colOff>
      <xdr:row>57</xdr:row>
      <xdr:rowOff>139065</xdr:rowOff>
    </xdr:to>
    <xdr:cxnSp macro="">
      <xdr:nvCxnSpPr>
        <xdr:cNvPr id="183" name="直線コネクタ 182"/>
        <xdr:cNvCxnSpPr/>
      </xdr:nvCxnSpPr>
      <xdr:spPr>
        <a:xfrm>
          <a:off x="3797300" y="98793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23495</xdr:rowOff>
    </xdr:from>
    <xdr:to>
      <xdr:col>15</xdr:col>
      <xdr:colOff>101600</xdr:colOff>
      <xdr:row>57</xdr:row>
      <xdr:rowOff>125095</xdr:rowOff>
    </xdr:to>
    <xdr:sp macro="" textlink="">
      <xdr:nvSpPr>
        <xdr:cNvPr id="184" name="楕円 183"/>
        <xdr:cNvSpPr/>
      </xdr:nvSpPr>
      <xdr:spPr>
        <a:xfrm>
          <a:off x="2857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74295</xdr:rowOff>
    </xdr:from>
    <xdr:to>
      <xdr:col>19</xdr:col>
      <xdr:colOff>177800</xdr:colOff>
      <xdr:row>57</xdr:row>
      <xdr:rowOff>106680</xdr:rowOff>
    </xdr:to>
    <xdr:cxnSp macro="">
      <xdr:nvCxnSpPr>
        <xdr:cNvPr id="185" name="直線コネクタ 184"/>
        <xdr:cNvCxnSpPr/>
      </xdr:nvCxnSpPr>
      <xdr:spPr>
        <a:xfrm>
          <a:off x="2908300" y="98469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162560</xdr:rowOff>
    </xdr:from>
    <xdr:to>
      <xdr:col>10</xdr:col>
      <xdr:colOff>165100</xdr:colOff>
      <xdr:row>57</xdr:row>
      <xdr:rowOff>92710</xdr:rowOff>
    </xdr:to>
    <xdr:sp macro="" textlink="">
      <xdr:nvSpPr>
        <xdr:cNvPr id="186" name="楕円 185"/>
        <xdr:cNvSpPr/>
      </xdr:nvSpPr>
      <xdr:spPr>
        <a:xfrm>
          <a:off x="1968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41910</xdr:rowOff>
    </xdr:from>
    <xdr:to>
      <xdr:col>15</xdr:col>
      <xdr:colOff>50800</xdr:colOff>
      <xdr:row>57</xdr:row>
      <xdr:rowOff>74295</xdr:rowOff>
    </xdr:to>
    <xdr:cxnSp macro="">
      <xdr:nvCxnSpPr>
        <xdr:cNvPr id="187" name="直線コネクタ 186"/>
        <xdr:cNvCxnSpPr/>
      </xdr:nvCxnSpPr>
      <xdr:spPr>
        <a:xfrm>
          <a:off x="2019300" y="98145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55262</xdr:rowOff>
    </xdr:from>
    <xdr:ext cx="405111" cy="259045"/>
    <xdr:sp macro="" textlink="">
      <xdr:nvSpPr>
        <xdr:cNvPr id="188" name="n_1aveValue【橋りょう・トンネル】&#10;有形固定資産減価償却率"/>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89" name="n_2aveValue【橋りょう・トンネ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190" name="n_3aveValue【橋りょう・トンネル】&#10;有形固定資産減価償却率"/>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1" name="n_4aveValue【橋りょう・トンネル】&#10;有形固定資産減価償却率"/>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2557</xdr:rowOff>
    </xdr:from>
    <xdr:ext cx="405111" cy="259045"/>
    <xdr:sp macro="" textlink="">
      <xdr:nvSpPr>
        <xdr:cNvPr id="192" name="n_1mainValue【橋りょう・トンネル】&#10;有形固定資産減価償却率"/>
        <xdr:cNvSpPr txBox="1"/>
      </xdr:nvSpPr>
      <xdr:spPr>
        <a:xfrm>
          <a:off x="3582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141622</xdr:rowOff>
    </xdr:from>
    <xdr:ext cx="405111" cy="259045"/>
    <xdr:sp macro="" textlink="">
      <xdr:nvSpPr>
        <xdr:cNvPr id="193" name="n_2mainValue【橋りょう・トンネル】&#10;有形固定資産減価償却率"/>
        <xdr:cNvSpPr txBox="1"/>
      </xdr:nvSpPr>
      <xdr:spPr>
        <a:xfrm>
          <a:off x="27057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109237</xdr:rowOff>
    </xdr:from>
    <xdr:ext cx="405111" cy="259045"/>
    <xdr:sp macro="" textlink="">
      <xdr:nvSpPr>
        <xdr:cNvPr id="194" name="n_3mainValue【橋りょう・トンネル】&#10;有形固定資産減価償却率"/>
        <xdr:cNvSpPr txBox="1"/>
      </xdr:nvSpPr>
      <xdr:spPr>
        <a:xfrm>
          <a:off x="1816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59065</xdr:rowOff>
    </xdr:from>
    <xdr:ext cx="534377" cy="259045"/>
    <xdr:sp macro="" textlink="">
      <xdr:nvSpPr>
        <xdr:cNvPr id="219" name="【橋りょう・トンネル】&#10;一人当たり有形固定資産（償却資産）額平均値テキスト"/>
        <xdr:cNvSpPr txBox="1"/>
      </xdr:nvSpPr>
      <xdr:spPr>
        <a:xfrm>
          <a:off x="10515600" y="10174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24" name="フローチャート: 判断 223"/>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1784</xdr:rowOff>
    </xdr:from>
    <xdr:to>
      <xdr:col>55</xdr:col>
      <xdr:colOff>50800</xdr:colOff>
      <xdr:row>63</xdr:row>
      <xdr:rowOff>103384</xdr:rowOff>
    </xdr:to>
    <xdr:sp macro="" textlink="">
      <xdr:nvSpPr>
        <xdr:cNvPr id="230" name="楕円 229"/>
        <xdr:cNvSpPr/>
      </xdr:nvSpPr>
      <xdr:spPr>
        <a:xfrm>
          <a:off x="10426700" y="108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88161</xdr:rowOff>
    </xdr:from>
    <xdr:ext cx="378565" cy="259045"/>
    <xdr:sp macro="" textlink="">
      <xdr:nvSpPr>
        <xdr:cNvPr id="231" name="【橋りょう・トンネル】&#10;一人当たり有形固定資産（償却資産）額該当値テキスト"/>
        <xdr:cNvSpPr txBox="1"/>
      </xdr:nvSpPr>
      <xdr:spPr>
        <a:xfrm>
          <a:off x="10515600" y="10718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1663</xdr:rowOff>
    </xdr:from>
    <xdr:to>
      <xdr:col>50</xdr:col>
      <xdr:colOff>165100</xdr:colOff>
      <xdr:row>63</xdr:row>
      <xdr:rowOff>103263</xdr:rowOff>
    </xdr:to>
    <xdr:sp macro="" textlink="">
      <xdr:nvSpPr>
        <xdr:cNvPr id="232" name="楕円 231"/>
        <xdr:cNvSpPr/>
      </xdr:nvSpPr>
      <xdr:spPr>
        <a:xfrm>
          <a:off x="9588500" y="108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52463</xdr:rowOff>
    </xdr:from>
    <xdr:to>
      <xdr:col>55</xdr:col>
      <xdr:colOff>0</xdr:colOff>
      <xdr:row>63</xdr:row>
      <xdr:rowOff>52584</xdr:rowOff>
    </xdr:to>
    <xdr:cxnSp macro="">
      <xdr:nvCxnSpPr>
        <xdr:cNvPr id="233" name="直線コネクタ 232"/>
        <xdr:cNvCxnSpPr/>
      </xdr:nvCxnSpPr>
      <xdr:spPr>
        <a:xfrm>
          <a:off x="9639300" y="10853813"/>
          <a:ext cx="8382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1538</xdr:rowOff>
    </xdr:from>
    <xdr:to>
      <xdr:col>46</xdr:col>
      <xdr:colOff>38100</xdr:colOff>
      <xdr:row>63</xdr:row>
      <xdr:rowOff>103138</xdr:rowOff>
    </xdr:to>
    <xdr:sp macro="" textlink="">
      <xdr:nvSpPr>
        <xdr:cNvPr id="234" name="楕円 233"/>
        <xdr:cNvSpPr/>
      </xdr:nvSpPr>
      <xdr:spPr>
        <a:xfrm>
          <a:off x="8699500" y="108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52338</xdr:rowOff>
    </xdr:from>
    <xdr:to>
      <xdr:col>50</xdr:col>
      <xdr:colOff>114300</xdr:colOff>
      <xdr:row>63</xdr:row>
      <xdr:rowOff>52463</xdr:rowOff>
    </xdr:to>
    <xdr:cxnSp macro="">
      <xdr:nvCxnSpPr>
        <xdr:cNvPr id="235" name="直線コネクタ 234"/>
        <xdr:cNvCxnSpPr/>
      </xdr:nvCxnSpPr>
      <xdr:spPr>
        <a:xfrm>
          <a:off x="8750300" y="10853688"/>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1407</xdr:rowOff>
    </xdr:from>
    <xdr:to>
      <xdr:col>41</xdr:col>
      <xdr:colOff>101600</xdr:colOff>
      <xdr:row>63</xdr:row>
      <xdr:rowOff>103007</xdr:rowOff>
    </xdr:to>
    <xdr:sp macro="" textlink="">
      <xdr:nvSpPr>
        <xdr:cNvPr id="236" name="楕円 235"/>
        <xdr:cNvSpPr/>
      </xdr:nvSpPr>
      <xdr:spPr>
        <a:xfrm>
          <a:off x="7810500" y="10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52207</xdr:rowOff>
    </xdr:from>
    <xdr:to>
      <xdr:col>45</xdr:col>
      <xdr:colOff>177800</xdr:colOff>
      <xdr:row>63</xdr:row>
      <xdr:rowOff>52338</xdr:rowOff>
    </xdr:to>
    <xdr:cxnSp macro="">
      <xdr:nvCxnSpPr>
        <xdr:cNvPr id="237" name="直線コネクタ 236"/>
        <xdr:cNvCxnSpPr/>
      </xdr:nvCxnSpPr>
      <xdr:spPr>
        <a:xfrm>
          <a:off x="7861300" y="1085355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168094</xdr:rowOff>
    </xdr:from>
    <xdr:ext cx="534377" cy="259045"/>
    <xdr:sp macro="" textlink="">
      <xdr:nvSpPr>
        <xdr:cNvPr id="238" name="n_1aveValue【橋りょう・トンネル】&#10;一人当たり有形固定資産（償却資産）額"/>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239" name="n_2aveValue【橋りょう・トンネル】&#10;一人当たり有形固定資産（償却資産）額"/>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40" name="n_3aveValue【橋りょう・トンネル】&#10;一人当たり有形固定資産（償却資産）額"/>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41" name="n_4aveValue【橋りょう・トンネル】&#10;一人当たり有形固定資産（償却資産）額"/>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63</xdr:row>
      <xdr:rowOff>94390</xdr:rowOff>
    </xdr:from>
    <xdr:ext cx="378565" cy="259045"/>
    <xdr:sp macro="" textlink="">
      <xdr:nvSpPr>
        <xdr:cNvPr id="242" name="n_1mainValue【橋りょう・トンネル】&#10;一人当たり有形固定資産（償却資産）額"/>
        <xdr:cNvSpPr txBox="1"/>
      </xdr:nvSpPr>
      <xdr:spPr>
        <a:xfrm>
          <a:off x="9437317" y="1089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63</xdr:row>
      <xdr:rowOff>94265</xdr:rowOff>
    </xdr:from>
    <xdr:ext cx="378565" cy="259045"/>
    <xdr:sp macro="" textlink="">
      <xdr:nvSpPr>
        <xdr:cNvPr id="243" name="n_2mainValue【橋りょう・トンネル】&#10;一人当たり有形固定資産（償却資産）額"/>
        <xdr:cNvSpPr txBox="1"/>
      </xdr:nvSpPr>
      <xdr:spPr>
        <a:xfrm>
          <a:off x="8561017" y="10895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63</xdr:row>
      <xdr:rowOff>94134</xdr:rowOff>
    </xdr:from>
    <xdr:ext cx="378565" cy="259045"/>
    <xdr:sp macro="" textlink="">
      <xdr:nvSpPr>
        <xdr:cNvPr id="244" name="n_3mainValue【橋りょう・トンネル】&#10;一人当たり有形固定資産（償却資産）額"/>
        <xdr:cNvSpPr txBox="1"/>
      </xdr:nvSpPr>
      <xdr:spPr>
        <a:xfrm>
          <a:off x="7672017" y="10895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2"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77" name="フローチャート: 判断 276"/>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167894</xdr:rowOff>
    </xdr:from>
    <xdr:to>
      <xdr:col>24</xdr:col>
      <xdr:colOff>114300</xdr:colOff>
      <xdr:row>82</xdr:row>
      <xdr:rowOff>98044</xdr:rowOff>
    </xdr:to>
    <xdr:sp macro="" textlink="">
      <xdr:nvSpPr>
        <xdr:cNvPr id="283" name="楕円 282"/>
        <xdr:cNvSpPr/>
      </xdr:nvSpPr>
      <xdr:spPr>
        <a:xfrm>
          <a:off x="45847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146321</xdr:rowOff>
    </xdr:from>
    <xdr:ext cx="405111" cy="259045"/>
    <xdr:sp macro="" textlink="">
      <xdr:nvSpPr>
        <xdr:cNvPr id="284" name="【公営住宅】&#10;有形固定資産減価償却率該当値テキスト"/>
        <xdr:cNvSpPr txBox="1"/>
      </xdr:nvSpPr>
      <xdr:spPr>
        <a:xfrm>
          <a:off x="4673600"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119887</xdr:rowOff>
    </xdr:from>
    <xdr:to>
      <xdr:col>20</xdr:col>
      <xdr:colOff>38100</xdr:colOff>
      <xdr:row>82</xdr:row>
      <xdr:rowOff>50037</xdr:rowOff>
    </xdr:to>
    <xdr:sp macro="" textlink="">
      <xdr:nvSpPr>
        <xdr:cNvPr id="285" name="楕円 284"/>
        <xdr:cNvSpPr/>
      </xdr:nvSpPr>
      <xdr:spPr>
        <a:xfrm>
          <a:off x="37465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170687</xdr:rowOff>
    </xdr:from>
    <xdr:to>
      <xdr:col>24</xdr:col>
      <xdr:colOff>63500</xdr:colOff>
      <xdr:row>82</xdr:row>
      <xdr:rowOff>47244</xdr:rowOff>
    </xdr:to>
    <xdr:cxnSp macro="">
      <xdr:nvCxnSpPr>
        <xdr:cNvPr id="286" name="直線コネクタ 285"/>
        <xdr:cNvCxnSpPr/>
      </xdr:nvCxnSpPr>
      <xdr:spPr>
        <a:xfrm>
          <a:off x="3797300" y="14058137"/>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154178</xdr:rowOff>
    </xdr:from>
    <xdr:to>
      <xdr:col>15</xdr:col>
      <xdr:colOff>101600</xdr:colOff>
      <xdr:row>82</xdr:row>
      <xdr:rowOff>84328</xdr:rowOff>
    </xdr:to>
    <xdr:sp macro="" textlink="">
      <xdr:nvSpPr>
        <xdr:cNvPr id="287" name="楕円 286"/>
        <xdr:cNvSpPr/>
      </xdr:nvSpPr>
      <xdr:spPr>
        <a:xfrm>
          <a:off x="2857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170687</xdr:rowOff>
    </xdr:from>
    <xdr:to>
      <xdr:col>19</xdr:col>
      <xdr:colOff>177800</xdr:colOff>
      <xdr:row>82</xdr:row>
      <xdr:rowOff>33528</xdr:rowOff>
    </xdr:to>
    <xdr:cxnSp macro="">
      <xdr:nvCxnSpPr>
        <xdr:cNvPr id="288" name="直線コネクタ 287"/>
        <xdr:cNvCxnSpPr/>
      </xdr:nvCxnSpPr>
      <xdr:spPr>
        <a:xfrm flipV="1">
          <a:off x="2908300" y="1405813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89" name="楕円 288"/>
        <xdr:cNvSpPr/>
      </xdr:nvSpPr>
      <xdr:spPr>
        <a:xfrm>
          <a:off x="1968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159258</xdr:rowOff>
    </xdr:from>
    <xdr:to>
      <xdr:col>15</xdr:col>
      <xdr:colOff>50800</xdr:colOff>
      <xdr:row>82</xdr:row>
      <xdr:rowOff>33528</xdr:rowOff>
    </xdr:to>
    <xdr:cxnSp macro="">
      <xdr:nvCxnSpPr>
        <xdr:cNvPr id="290" name="直線コネクタ 289"/>
        <xdr:cNvCxnSpPr/>
      </xdr:nvCxnSpPr>
      <xdr:spPr>
        <a:xfrm>
          <a:off x="2019300" y="14046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1"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92" name="n_2ave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293" name="n_3aveValue【公営住宅】&#10;有形固定資産減価償却率"/>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94" name="n_4ave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41164</xdr:rowOff>
    </xdr:from>
    <xdr:ext cx="405111" cy="259045"/>
    <xdr:sp macro="" textlink="">
      <xdr:nvSpPr>
        <xdr:cNvPr id="295" name="n_1mainValue【公営住宅】&#10;有形固定資産減価償却率"/>
        <xdr:cNvSpPr txBox="1"/>
      </xdr:nvSpPr>
      <xdr:spPr>
        <a:xfrm>
          <a:off x="3582044" y="1410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75455</xdr:rowOff>
    </xdr:from>
    <xdr:ext cx="405111" cy="259045"/>
    <xdr:sp macro="" textlink="">
      <xdr:nvSpPr>
        <xdr:cNvPr id="296" name="n_2mainValue【公営住宅】&#10;有形固定資産減価償却率"/>
        <xdr:cNvSpPr txBox="1"/>
      </xdr:nvSpPr>
      <xdr:spPr>
        <a:xfrm>
          <a:off x="2705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29735</xdr:rowOff>
    </xdr:from>
    <xdr:ext cx="405111" cy="259045"/>
    <xdr:sp macro="" textlink="">
      <xdr:nvSpPr>
        <xdr:cNvPr id="297" name="n_3mainValue【公営住宅】&#10;有形固定資産減価償却率"/>
        <xdr:cNvSpPr txBox="1"/>
      </xdr:nvSpPr>
      <xdr:spPr>
        <a:xfrm>
          <a:off x="18167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24"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29" name="フローチャート: 判断 328"/>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111201</xdr:rowOff>
    </xdr:from>
    <xdr:to>
      <xdr:col>55</xdr:col>
      <xdr:colOff>50800</xdr:colOff>
      <xdr:row>86</xdr:row>
      <xdr:rowOff>41351</xdr:rowOff>
    </xdr:to>
    <xdr:sp macro="" textlink="">
      <xdr:nvSpPr>
        <xdr:cNvPr id="335" name="楕円 334"/>
        <xdr:cNvSpPr/>
      </xdr:nvSpPr>
      <xdr:spPr>
        <a:xfrm>
          <a:off x="104267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26128</xdr:rowOff>
    </xdr:from>
    <xdr:ext cx="469744" cy="259045"/>
    <xdr:sp macro="" textlink="">
      <xdr:nvSpPr>
        <xdr:cNvPr id="336" name="【公営住宅】&#10;一人当たり面積該当値テキスト"/>
        <xdr:cNvSpPr txBox="1"/>
      </xdr:nvSpPr>
      <xdr:spPr>
        <a:xfrm>
          <a:off x="10515600" y="1459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109829</xdr:rowOff>
    </xdr:from>
    <xdr:to>
      <xdr:col>50</xdr:col>
      <xdr:colOff>165100</xdr:colOff>
      <xdr:row>86</xdr:row>
      <xdr:rowOff>39979</xdr:rowOff>
    </xdr:to>
    <xdr:sp macro="" textlink="">
      <xdr:nvSpPr>
        <xdr:cNvPr id="337" name="楕円 336"/>
        <xdr:cNvSpPr/>
      </xdr:nvSpPr>
      <xdr:spPr>
        <a:xfrm>
          <a:off x="9588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160629</xdr:rowOff>
    </xdr:from>
    <xdr:to>
      <xdr:col>55</xdr:col>
      <xdr:colOff>0</xdr:colOff>
      <xdr:row>85</xdr:row>
      <xdr:rowOff>162001</xdr:rowOff>
    </xdr:to>
    <xdr:cxnSp macro="">
      <xdr:nvCxnSpPr>
        <xdr:cNvPr id="338" name="直線コネクタ 337"/>
        <xdr:cNvCxnSpPr/>
      </xdr:nvCxnSpPr>
      <xdr:spPr>
        <a:xfrm>
          <a:off x="9639300" y="1473387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99771</xdr:rowOff>
    </xdr:from>
    <xdr:to>
      <xdr:col>46</xdr:col>
      <xdr:colOff>38100</xdr:colOff>
      <xdr:row>86</xdr:row>
      <xdr:rowOff>29921</xdr:rowOff>
    </xdr:to>
    <xdr:sp macro="" textlink="">
      <xdr:nvSpPr>
        <xdr:cNvPr id="339" name="楕円 338"/>
        <xdr:cNvSpPr/>
      </xdr:nvSpPr>
      <xdr:spPr>
        <a:xfrm>
          <a:off x="8699500" y="146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150571</xdr:rowOff>
    </xdr:from>
    <xdr:to>
      <xdr:col>50</xdr:col>
      <xdr:colOff>114300</xdr:colOff>
      <xdr:row>85</xdr:row>
      <xdr:rowOff>160629</xdr:rowOff>
    </xdr:to>
    <xdr:cxnSp macro="">
      <xdr:nvCxnSpPr>
        <xdr:cNvPr id="340" name="直線コネクタ 339"/>
        <xdr:cNvCxnSpPr/>
      </xdr:nvCxnSpPr>
      <xdr:spPr>
        <a:xfrm>
          <a:off x="8750300" y="1472382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97943</xdr:rowOff>
    </xdr:from>
    <xdr:to>
      <xdr:col>41</xdr:col>
      <xdr:colOff>101600</xdr:colOff>
      <xdr:row>86</xdr:row>
      <xdr:rowOff>28093</xdr:rowOff>
    </xdr:to>
    <xdr:sp macro="" textlink="">
      <xdr:nvSpPr>
        <xdr:cNvPr id="341" name="楕円 340"/>
        <xdr:cNvSpPr/>
      </xdr:nvSpPr>
      <xdr:spPr>
        <a:xfrm>
          <a:off x="7810500" y="146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148743</xdr:rowOff>
    </xdr:from>
    <xdr:to>
      <xdr:col>45</xdr:col>
      <xdr:colOff>177800</xdr:colOff>
      <xdr:row>85</xdr:row>
      <xdr:rowOff>150571</xdr:rowOff>
    </xdr:to>
    <xdr:cxnSp macro="">
      <xdr:nvCxnSpPr>
        <xdr:cNvPr id="342" name="直線コネクタ 341"/>
        <xdr:cNvCxnSpPr/>
      </xdr:nvCxnSpPr>
      <xdr:spPr>
        <a:xfrm>
          <a:off x="7861300" y="1472199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3"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4"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45"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46"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31106</xdr:rowOff>
    </xdr:from>
    <xdr:ext cx="469744" cy="259045"/>
    <xdr:sp macro="" textlink="">
      <xdr:nvSpPr>
        <xdr:cNvPr id="347" name="n_1mainValue【公営住宅】&#10;一人当たり面積"/>
        <xdr:cNvSpPr txBox="1"/>
      </xdr:nvSpPr>
      <xdr:spPr>
        <a:xfrm>
          <a:off x="93917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21048</xdr:rowOff>
    </xdr:from>
    <xdr:ext cx="469744" cy="259045"/>
    <xdr:sp macro="" textlink="">
      <xdr:nvSpPr>
        <xdr:cNvPr id="348" name="n_2mainValue【公営住宅】&#10;一人当たり面積"/>
        <xdr:cNvSpPr txBox="1"/>
      </xdr:nvSpPr>
      <xdr:spPr>
        <a:xfrm>
          <a:off x="8515427" y="1476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19220</xdr:rowOff>
    </xdr:from>
    <xdr:ext cx="469744" cy="259045"/>
    <xdr:sp macro="" textlink="">
      <xdr:nvSpPr>
        <xdr:cNvPr id="349" name="n_3mainValue【公営住宅】&#10;一人当たり面積"/>
        <xdr:cNvSpPr txBox="1"/>
      </xdr:nvSpPr>
      <xdr:spPr>
        <a:xfrm>
          <a:off x="7626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90" name="直線コネクタ 389"/>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91"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92" name="直線コネクタ 391"/>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93"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394" name="直線コネクタ 393"/>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395" name="【認定こども園・幼稚園・保育所】&#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96" name="フローチャート: 判断 395"/>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7" name="フローチャート: 判断 396"/>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398" name="フローチャート: 判断 397"/>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99" name="フローチャート: 判断 398"/>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00" name="フローチャート: 判断 399"/>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xdr:rowOff>
    </xdr:from>
    <xdr:to>
      <xdr:col>85</xdr:col>
      <xdr:colOff>177800</xdr:colOff>
      <xdr:row>39</xdr:row>
      <xdr:rowOff>117475</xdr:rowOff>
    </xdr:to>
    <xdr:sp macro="" textlink="">
      <xdr:nvSpPr>
        <xdr:cNvPr id="406" name="楕円 405"/>
        <xdr:cNvSpPr/>
      </xdr:nvSpPr>
      <xdr:spPr>
        <a:xfrm>
          <a:off x="16268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165752</xdr:rowOff>
    </xdr:from>
    <xdr:ext cx="405111" cy="259045"/>
    <xdr:sp macro="" textlink="">
      <xdr:nvSpPr>
        <xdr:cNvPr id="407" name="【認定こども園・幼稚園・保育所】&#10;有形固定資産減価償却率該当値テキスト"/>
        <xdr:cNvSpPr txBox="1"/>
      </xdr:nvSpPr>
      <xdr:spPr>
        <a:xfrm>
          <a:off x="16357600"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153035</xdr:rowOff>
    </xdr:from>
    <xdr:to>
      <xdr:col>81</xdr:col>
      <xdr:colOff>101600</xdr:colOff>
      <xdr:row>39</xdr:row>
      <xdr:rowOff>83185</xdr:rowOff>
    </xdr:to>
    <xdr:sp macro="" textlink="">
      <xdr:nvSpPr>
        <xdr:cNvPr id="408" name="楕円 407"/>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39</xdr:row>
      <xdr:rowOff>66675</xdr:rowOff>
    </xdr:to>
    <xdr:cxnSp macro="">
      <xdr:nvCxnSpPr>
        <xdr:cNvPr id="409" name="直線コネクタ 408"/>
        <xdr:cNvCxnSpPr/>
      </xdr:nvCxnSpPr>
      <xdr:spPr>
        <a:xfrm>
          <a:off x="15481300" y="67189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410" name="楕円 409"/>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156210</xdr:rowOff>
    </xdr:from>
    <xdr:to>
      <xdr:col>81</xdr:col>
      <xdr:colOff>50800</xdr:colOff>
      <xdr:row>39</xdr:row>
      <xdr:rowOff>32385</xdr:rowOff>
    </xdr:to>
    <xdr:cxnSp macro="">
      <xdr:nvCxnSpPr>
        <xdr:cNvPr id="411" name="直線コネクタ 410"/>
        <xdr:cNvCxnSpPr/>
      </xdr:nvCxnSpPr>
      <xdr:spPr>
        <a:xfrm>
          <a:off x="14592300" y="6671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57785</xdr:rowOff>
    </xdr:from>
    <xdr:to>
      <xdr:col>72</xdr:col>
      <xdr:colOff>38100</xdr:colOff>
      <xdr:row>38</xdr:row>
      <xdr:rowOff>159385</xdr:rowOff>
    </xdr:to>
    <xdr:sp macro="" textlink="">
      <xdr:nvSpPr>
        <xdr:cNvPr id="412" name="楕円 411"/>
        <xdr:cNvSpPr/>
      </xdr:nvSpPr>
      <xdr:spPr>
        <a:xfrm>
          <a:off x="13652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108585</xdr:rowOff>
    </xdr:from>
    <xdr:to>
      <xdr:col>76</xdr:col>
      <xdr:colOff>114300</xdr:colOff>
      <xdr:row>38</xdr:row>
      <xdr:rowOff>156210</xdr:rowOff>
    </xdr:to>
    <xdr:cxnSp macro="">
      <xdr:nvCxnSpPr>
        <xdr:cNvPr id="413" name="直線コネクタ 412"/>
        <xdr:cNvCxnSpPr/>
      </xdr:nvCxnSpPr>
      <xdr:spPr>
        <a:xfrm>
          <a:off x="13703300" y="66236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14"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15"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16"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417"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74312</xdr:rowOff>
    </xdr:from>
    <xdr:ext cx="405111" cy="259045"/>
    <xdr:sp macro="" textlink="">
      <xdr:nvSpPr>
        <xdr:cNvPr id="418" name="n_1mainValue【認定こども園・幼稚園・保育所】&#10;有形固定資産減価償却率"/>
        <xdr:cNvSpPr txBox="1"/>
      </xdr:nvSpPr>
      <xdr:spPr>
        <a:xfrm>
          <a:off x="15266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26687</xdr:rowOff>
    </xdr:from>
    <xdr:ext cx="405111" cy="259045"/>
    <xdr:sp macro="" textlink="">
      <xdr:nvSpPr>
        <xdr:cNvPr id="419" name="n_2mainValue【認定こども園・幼稚園・保育所】&#10;有形固定資産減価償却率"/>
        <xdr:cNvSpPr txBox="1"/>
      </xdr:nvSpPr>
      <xdr:spPr>
        <a:xfrm>
          <a:off x="14389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150512</xdr:rowOff>
    </xdr:from>
    <xdr:ext cx="405111" cy="259045"/>
    <xdr:sp macro="" textlink="">
      <xdr:nvSpPr>
        <xdr:cNvPr id="420" name="n_3mainValue【認定こども園・幼稚園・保育所】&#10;有形固定資産減価償却率"/>
        <xdr:cNvSpPr txBox="1"/>
      </xdr:nvSpPr>
      <xdr:spPr>
        <a:xfrm>
          <a:off x="13500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44" name="直線コネクタ 443"/>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45"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46" name="直線コネクタ 445"/>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47"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48" name="直線コネクタ 447"/>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1" name="フローチャート: 判断 450"/>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52" name="フローチャート: 判断 451"/>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53" name="フローチャート: 判断 452"/>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54" name="フローチャート: 判断 453"/>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60" name="楕円 459"/>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461" name="【認定こども園・幼稚園・保育所】&#10;一人当たり面積該当値テキスト"/>
        <xdr:cNvSpPr txBox="1"/>
      </xdr:nvSpPr>
      <xdr:spPr>
        <a:xfrm>
          <a:off x="22199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132080</xdr:rowOff>
    </xdr:from>
    <xdr:to>
      <xdr:col>112</xdr:col>
      <xdr:colOff>38100</xdr:colOff>
      <xdr:row>41</xdr:row>
      <xdr:rowOff>62230</xdr:rowOff>
    </xdr:to>
    <xdr:sp macro="" textlink="">
      <xdr:nvSpPr>
        <xdr:cNvPr id="462" name="楕円 461"/>
        <xdr:cNvSpPr/>
      </xdr:nvSpPr>
      <xdr:spPr>
        <a:xfrm>
          <a:off x="21272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11430</xdr:rowOff>
    </xdr:from>
    <xdr:to>
      <xdr:col>116</xdr:col>
      <xdr:colOff>63500</xdr:colOff>
      <xdr:row>41</xdr:row>
      <xdr:rowOff>19050</xdr:rowOff>
    </xdr:to>
    <xdr:cxnSp macro="">
      <xdr:nvCxnSpPr>
        <xdr:cNvPr id="463" name="直線コネクタ 462"/>
        <xdr:cNvCxnSpPr/>
      </xdr:nvCxnSpPr>
      <xdr:spPr>
        <a:xfrm>
          <a:off x="21323300" y="7040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132080</xdr:rowOff>
    </xdr:from>
    <xdr:to>
      <xdr:col>107</xdr:col>
      <xdr:colOff>101600</xdr:colOff>
      <xdr:row>41</xdr:row>
      <xdr:rowOff>62230</xdr:rowOff>
    </xdr:to>
    <xdr:sp macro="" textlink="">
      <xdr:nvSpPr>
        <xdr:cNvPr id="464" name="楕円 463"/>
        <xdr:cNvSpPr/>
      </xdr:nvSpPr>
      <xdr:spPr>
        <a:xfrm>
          <a:off x="20383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11430</xdr:rowOff>
    </xdr:from>
    <xdr:to>
      <xdr:col>111</xdr:col>
      <xdr:colOff>177800</xdr:colOff>
      <xdr:row>41</xdr:row>
      <xdr:rowOff>11430</xdr:rowOff>
    </xdr:to>
    <xdr:cxnSp macro="">
      <xdr:nvCxnSpPr>
        <xdr:cNvPr id="465" name="直線コネクタ 464"/>
        <xdr:cNvCxnSpPr/>
      </xdr:nvCxnSpPr>
      <xdr:spPr>
        <a:xfrm>
          <a:off x="20434300" y="704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124460</xdr:rowOff>
    </xdr:from>
    <xdr:to>
      <xdr:col>102</xdr:col>
      <xdr:colOff>165100</xdr:colOff>
      <xdr:row>41</xdr:row>
      <xdr:rowOff>54610</xdr:rowOff>
    </xdr:to>
    <xdr:sp macro="" textlink="">
      <xdr:nvSpPr>
        <xdr:cNvPr id="466" name="楕円 465"/>
        <xdr:cNvSpPr/>
      </xdr:nvSpPr>
      <xdr:spPr>
        <a:xfrm>
          <a:off x="19494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3810</xdr:rowOff>
    </xdr:from>
    <xdr:to>
      <xdr:col>107</xdr:col>
      <xdr:colOff>50800</xdr:colOff>
      <xdr:row>41</xdr:row>
      <xdr:rowOff>11430</xdr:rowOff>
    </xdr:to>
    <xdr:cxnSp macro="">
      <xdr:nvCxnSpPr>
        <xdr:cNvPr id="467" name="直線コネクタ 466"/>
        <xdr:cNvCxnSpPr/>
      </xdr:nvCxnSpPr>
      <xdr:spPr>
        <a:xfrm>
          <a:off x="19545300" y="7033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68"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69"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70"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471" name="n_4aveValue【認定こども園・幼稚園・保育所】&#10;一人当たり面積"/>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53357</xdr:rowOff>
    </xdr:from>
    <xdr:ext cx="469744" cy="259045"/>
    <xdr:sp macro="" textlink="">
      <xdr:nvSpPr>
        <xdr:cNvPr id="472" name="n_1mainValue【認定こども園・幼稚園・保育所】&#10;一人当たり面積"/>
        <xdr:cNvSpPr txBox="1"/>
      </xdr:nvSpPr>
      <xdr:spPr>
        <a:xfrm>
          <a:off x="21075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53357</xdr:rowOff>
    </xdr:from>
    <xdr:ext cx="469744" cy="259045"/>
    <xdr:sp macro="" textlink="">
      <xdr:nvSpPr>
        <xdr:cNvPr id="473" name="n_2mainValue【認定こども園・幼稚園・保育所】&#10;一人当たり面積"/>
        <xdr:cNvSpPr txBox="1"/>
      </xdr:nvSpPr>
      <xdr:spPr>
        <a:xfrm>
          <a:off x="20199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45737</xdr:rowOff>
    </xdr:from>
    <xdr:ext cx="469744" cy="259045"/>
    <xdr:sp macro="" textlink="">
      <xdr:nvSpPr>
        <xdr:cNvPr id="474" name="n_3mainValue【認定こども園・幼稚園・保育所】&#10;一人当たり面積"/>
        <xdr:cNvSpPr txBox="1"/>
      </xdr:nvSpPr>
      <xdr:spPr>
        <a:xfrm>
          <a:off x="19310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5" name="テキスト ボックス 4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6" name="直線コネクタ 48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87" name="テキスト ボックス 486"/>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8" name="直線コネクタ 48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9" name="テキスト ボックス 48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0" name="直線コネクタ 48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1" name="テキスト ボックス 49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2" name="直線コネクタ 49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3" name="テキスト ボックス 49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5" name="テキスト ボックス 49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89154</xdr:rowOff>
    </xdr:from>
    <xdr:to>
      <xdr:col>85</xdr:col>
      <xdr:colOff>126364</xdr:colOff>
      <xdr:row>62</xdr:row>
      <xdr:rowOff>93726</xdr:rowOff>
    </xdr:to>
    <xdr:cxnSp macro="">
      <xdr:nvCxnSpPr>
        <xdr:cNvPr id="497" name="直線コネクタ 496"/>
        <xdr:cNvCxnSpPr/>
      </xdr:nvCxnSpPr>
      <xdr:spPr>
        <a:xfrm flipV="1">
          <a:off x="16318864" y="969035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97553</xdr:rowOff>
    </xdr:from>
    <xdr:ext cx="405111" cy="259045"/>
    <xdr:sp macro="" textlink="">
      <xdr:nvSpPr>
        <xdr:cNvPr id="498" name="【学校施設】&#10;有形固定資産減価償却率最小値テキスト"/>
        <xdr:cNvSpPr txBox="1"/>
      </xdr:nvSpPr>
      <xdr:spPr>
        <a:xfrm>
          <a:off x="16357600" y="107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93726</xdr:rowOff>
    </xdr:from>
    <xdr:to>
      <xdr:col>86</xdr:col>
      <xdr:colOff>25400</xdr:colOff>
      <xdr:row>62</xdr:row>
      <xdr:rowOff>93726</xdr:rowOff>
    </xdr:to>
    <xdr:cxnSp macro="">
      <xdr:nvCxnSpPr>
        <xdr:cNvPr id="499" name="直線コネクタ 498"/>
        <xdr:cNvCxnSpPr/>
      </xdr:nvCxnSpPr>
      <xdr:spPr>
        <a:xfrm>
          <a:off x="16230600" y="10723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35831</xdr:rowOff>
    </xdr:from>
    <xdr:ext cx="405111" cy="259045"/>
    <xdr:sp macro="" textlink="">
      <xdr:nvSpPr>
        <xdr:cNvPr id="500" name="【学校施設】&#10;有形固定資産減価償却率最大値テキスト"/>
        <xdr:cNvSpPr txBox="1"/>
      </xdr:nvSpPr>
      <xdr:spPr>
        <a:xfrm>
          <a:off x="16357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89154</xdr:rowOff>
    </xdr:from>
    <xdr:to>
      <xdr:col>86</xdr:col>
      <xdr:colOff>25400</xdr:colOff>
      <xdr:row>56</xdr:row>
      <xdr:rowOff>89154</xdr:rowOff>
    </xdr:to>
    <xdr:cxnSp macro="">
      <xdr:nvCxnSpPr>
        <xdr:cNvPr id="501" name="直線コネクタ 500"/>
        <xdr:cNvCxnSpPr/>
      </xdr:nvCxnSpPr>
      <xdr:spPr>
        <a:xfrm>
          <a:off x="16230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32783</xdr:rowOff>
    </xdr:from>
    <xdr:ext cx="405111" cy="259045"/>
    <xdr:sp macro="" textlink="">
      <xdr:nvSpPr>
        <xdr:cNvPr id="502" name="【学校施設】&#10;有形固定資産減価償却率平均値テキスト"/>
        <xdr:cNvSpPr txBox="1"/>
      </xdr:nvSpPr>
      <xdr:spPr>
        <a:xfrm>
          <a:off x="16357600" y="1014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503" name="フローチャート: 判断 502"/>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22352</xdr:rowOff>
    </xdr:from>
    <xdr:to>
      <xdr:col>81</xdr:col>
      <xdr:colOff>101600</xdr:colOff>
      <xdr:row>59</xdr:row>
      <xdr:rowOff>123952</xdr:rowOff>
    </xdr:to>
    <xdr:sp macro="" textlink="">
      <xdr:nvSpPr>
        <xdr:cNvPr id="504" name="フローチャート: 判断 503"/>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xdr:rowOff>
    </xdr:from>
    <xdr:to>
      <xdr:col>76</xdr:col>
      <xdr:colOff>165100</xdr:colOff>
      <xdr:row>59</xdr:row>
      <xdr:rowOff>112522</xdr:rowOff>
    </xdr:to>
    <xdr:sp macro="" textlink="">
      <xdr:nvSpPr>
        <xdr:cNvPr id="505" name="フローチャート: 判断 504"/>
        <xdr:cNvSpPr/>
      </xdr:nvSpPr>
      <xdr:spPr>
        <a:xfrm>
          <a:off x="14541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170942</xdr:rowOff>
    </xdr:from>
    <xdr:to>
      <xdr:col>72</xdr:col>
      <xdr:colOff>38100</xdr:colOff>
      <xdr:row>59</xdr:row>
      <xdr:rowOff>101092</xdr:rowOff>
    </xdr:to>
    <xdr:sp macro="" textlink="">
      <xdr:nvSpPr>
        <xdr:cNvPr id="506" name="フローチャート: 判断 505"/>
        <xdr:cNvSpPr/>
      </xdr:nvSpPr>
      <xdr:spPr>
        <a:xfrm>
          <a:off x="13652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102362</xdr:rowOff>
    </xdr:from>
    <xdr:to>
      <xdr:col>67</xdr:col>
      <xdr:colOff>101600</xdr:colOff>
      <xdr:row>59</xdr:row>
      <xdr:rowOff>32512</xdr:rowOff>
    </xdr:to>
    <xdr:sp macro="" textlink="">
      <xdr:nvSpPr>
        <xdr:cNvPr id="507" name="フローチャート: 判断 506"/>
        <xdr:cNvSpPr/>
      </xdr:nvSpPr>
      <xdr:spPr>
        <a:xfrm>
          <a:off x="12763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38354</xdr:rowOff>
    </xdr:from>
    <xdr:to>
      <xdr:col>85</xdr:col>
      <xdr:colOff>177800</xdr:colOff>
      <xdr:row>56</xdr:row>
      <xdr:rowOff>139954</xdr:rowOff>
    </xdr:to>
    <xdr:sp macro="" textlink="">
      <xdr:nvSpPr>
        <xdr:cNvPr id="513" name="楕円 512"/>
        <xdr:cNvSpPr/>
      </xdr:nvSpPr>
      <xdr:spPr>
        <a:xfrm>
          <a:off x="16268700" y="96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162831</xdr:rowOff>
    </xdr:from>
    <xdr:ext cx="405111" cy="259045"/>
    <xdr:sp macro="" textlink="">
      <xdr:nvSpPr>
        <xdr:cNvPr id="514" name="【学校施設】&#10;有形固定資産減価償却率該当値テキスト"/>
        <xdr:cNvSpPr txBox="1"/>
      </xdr:nvSpPr>
      <xdr:spPr>
        <a:xfrm>
          <a:off x="16357600" y="959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161798</xdr:rowOff>
    </xdr:from>
    <xdr:to>
      <xdr:col>81</xdr:col>
      <xdr:colOff>101600</xdr:colOff>
      <xdr:row>56</xdr:row>
      <xdr:rowOff>91948</xdr:rowOff>
    </xdr:to>
    <xdr:sp macro="" textlink="">
      <xdr:nvSpPr>
        <xdr:cNvPr id="515" name="楕円 514"/>
        <xdr:cNvSpPr/>
      </xdr:nvSpPr>
      <xdr:spPr>
        <a:xfrm>
          <a:off x="154305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41148</xdr:rowOff>
    </xdr:from>
    <xdr:to>
      <xdr:col>85</xdr:col>
      <xdr:colOff>127000</xdr:colOff>
      <xdr:row>56</xdr:row>
      <xdr:rowOff>89154</xdr:rowOff>
    </xdr:to>
    <xdr:cxnSp macro="">
      <xdr:nvCxnSpPr>
        <xdr:cNvPr id="516" name="直線コネクタ 515"/>
        <xdr:cNvCxnSpPr/>
      </xdr:nvCxnSpPr>
      <xdr:spPr>
        <a:xfrm>
          <a:off x="15481300" y="96423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109220</xdr:rowOff>
    </xdr:from>
    <xdr:to>
      <xdr:col>76</xdr:col>
      <xdr:colOff>165100</xdr:colOff>
      <xdr:row>56</xdr:row>
      <xdr:rowOff>39370</xdr:rowOff>
    </xdr:to>
    <xdr:sp macro="" textlink="">
      <xdr:nvSpPr>
        <xdr:cNvPr id="517" name="楕円 516"/>
        <xdr:cNvSpPr/>
      </xdr:nvSpPr>
      <xdr:spPr>
        <a:xfrm>
          <a:off x="14541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160020</xdr:rowOff>
    </xdr:from>
    <xdr:to>
      <xdr:col>81</xdr:col>
      <xdr:colOff>50800</xdr:colOff>
      <xdr:row>56</xdr:row>
      <xdr:rowOff>41148</xdr:rowOff>
    </xdr:to>
    <xdr:cxnSp macro="">
      <xdr:nvCxnSpPr>
        <xdr:cNvPr id="518" name="直線コネクタ 517"/>
        <xdr:cNvCxnSpPr/>
      </xdr:nvCxnSpPr>
      <xdr:spPr>
        <a:xfrm>
          <a:off x="14592300" y="958977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95504</xdr:rowOff>
    </xdr:from>
    <xdr:to>
      <xdr:col>72</xdr:col>
      <xdr:colOff>38100</xdr:colOff>
      <xdr:row>56</xdr:row>
      <xdr:rowOff>25654</xdr:rowOff>
    </xdr:to>
    <xdr:sp macro="" textlink="">
      <xdr:nvSpPr>
        <xdr:cNvPr id="519" name="楕円 518"/>
        <xdr:cNvSpPr/>
      </xdr:nvSpPr>
      <xdr:spPr>
        <a:xfrm>
          <a:off x="13652500" y="952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146304</xdr:rowOff>
    </xdr:from>
    <xdr:to>
      <xdr:col>76</xdr:col>
      <xdr:colOff>114300</xdr:colOff>
      <xdr:row>55</xdr:row>
      <xdr:rowOff>160020</xdr:rowOff>
    </xdr:to>
    <xdr:cxnSp macro="">
      <xdr:nvCxnSpPr>
        <xdr:cNvPr id="520" name="直線コネクタ 519"/>
        <xdr:cNvCxnSpPr/>
      </xdr:nvCxnSpPr>
      <xdr:spPr>
        <a:xfrm>
          <a:off x="13703300" y="957605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115079</xdr:rowOff>
    </xdr:from>
    <xdr:ext cx="405111" cy="259045"/>
    <xdr:sp macro="" textlink="">
      <xdr:nvSpPr>
        <xdr:cNvPr id="521" name="n_1aveValue【学校施設】&#10;有形固定資産減価償却率"/>
        <xdr:cNvSpPr txBox="1"/>
      </xdr:nvSpPr>
      <xdr:spPr>
        <a:xfrm>
          <a:off x="152660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103649</xdr:rowOff>
    </xdr:from>
    <xdr:ext cx="405111" cy="259045"/>
    <xdr:sp macro="" textlink="">
      <xdr:nvSpPr>
        <xdr:cNvPr id="522" name="n_2aveValue【学校施設】&#10;有形固定資産減価償却率"/>
        <xdr:cNvSpPr txBox="1"/>
      </xdr:nvSpPr>
      <xdr:spPr>
        <a:xfrm>
          <a:off x="14389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92219</xdr:rowOff>
    </xdr:from>
    <xdr:ext cx="405111" cy="259045"/>
    <xdr:sp macro="" textlink="">
      <xdr:nvSpPr>
        <xdr:cNvPr id="523" name="n_3aveValue【学校施設】&#10;有形固定資産減価償却率"/>
        <xdr:cNvSpPr txBox="1"/>
      </xdr:nvSpPr>
      <xdr:spPr>
        <a:xfrm>
          <a:off x="135007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49039</xdr:rowOff>
    </xdr:from>
    <xdr:ext cx="405111" cy="259045"/>
    <xdr:sp macro="" textlink="">
      <xdr:nvSpPr>
        <xdr:cNvPr id="524" name="n_4aveValue【学校施設】&#10;有形固定資産減価償却率"/>
        <xdr:cNvSpPr txBox="1"/>
      </xdr:nvSpPr>
      <xdr:spPr>
        <a:xfrm>
          <a:off x="12611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108475</xdr:rowOff>
    </xdr:from>
    <xdr:ext cx="405111" cy="259045"/>
    <xdr:sp macro="" textlink="">
      <xdr:nvSpPr>
        <xdr:cNvPr id="525" name="n_1mainValue【学校施設】&#10;有形固定資産減価償却率"/>
        <xdr:cNvSpPr txBox="1"/>
      </xdr:nvSpPr>
      <xdr:spPr>
        <a:xfrm>
          <a:off x="15266044" y="936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55897</xdr:rowOff>
    </xdr:from>
    <xdr:ext cx="405111" cy="259045"/>
    <xdr:sp macro="" textlink="">
      <xdr:nvSpPr>
        <xdr:cNvPr id="526" name="n_2mainValue【学校施設】&#10;有形固定資産減価償却率"/>
        <xdr:cNvSpPr txBox="1"/>
      </xdr:nvSpPr>
      <xdr:spPr>
        <a:xfrm>
          <a:off x="14389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42181</xdr:rowOff>
    </xdr:from>
    <xdr:ext cx="405111" cy="259045"/>
    <xdr:sp macro="" textlink="">
      <xdr:nvSpPr>
        <xdr:cNvPr id="527" name="n_3mainValue【学校施設】&#10;有形固定資産減価償却率"/>
        <xdr:cNvSpPr txBox="1"/>
      </xdr:nvSpPr>
      <xdr:spPr>
        <a:xfrm>
          <a:off x="13500744" y="930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8" name="テキスト ボックス 5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9" name="直線コネクタ 53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0" name="テキスト ボックス 53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1" name="直線コネクタ 54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2" name="テキスト ボックス 54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3" name="直線コネクタ 54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4" name="テキスト ボックス 54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5" name="直線コネクタ 54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6" name="テキスト ボックス 54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50" name="直線コネクタ 549"/>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51"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52" name="直線コネクタ 551"/>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53"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54" name="直線コネクタ 553"/>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55"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56" name="フローチャート: 判断 555"/>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57" name="フローチャート: 判断 556"/>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58" name="フローチャート: 判断 557"/>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59" name="フローチャート: 判断 558"/>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560" name="フローチャート: 判断 559"/>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1" name="テキスト ボックス 5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164541</xdr:rowOff>
    </xdr:from>
    <xdr:to>
      <xdr:col>116</xdr:col>
      <xdr:colOff>114300</xdr:colOff>
      <xdr:row>64</xdr:row>
      <xdr:rowOff>94691</xdr:rowOff>
    </xdr:to>
    <xdr:sp macro="" textlink="">
      <xdr:nvSpPr>
        <xdr:cNvPr id="566" name="楕円 565"/>
        <xdr:cNvSpPr/>
      </xdr:nvSpPr>
      <xdr:spPr>
        <a:xfrm>
          <a:off x="22110700" y="109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79468</xdr:rowOff>
    </xdr:from>
    <xdr:ext cx="469744" cy="259045"/>
    <xdr:sp macro="" textlink="">
      <xdr:nvSpPr>
        <xdr:cNvPr id="567" name="【学校施設】&#10;一人当たり面積該当値テキスト"/>
        <xdr:cNvSpPr txBox="1"/>
      </xdr:nvSpPr>
      <xdr:spPr>
        <a:xfrm>
          <a:off x="22199600" y="1088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153568</xdr:rowOff>
    </xdr:from>
    <xdr:to>
      <xdr:col>112</xdr:col>
      <xdr:colOff>38100</xdr:colOff>
      <xdr:row>64</xdr:row>
      <xdr:rowOff>83718</xdr:rowOff>
    </xdr:to>
    <xdr:sp macro="" textlink="">
      <xdr:nvSpPr>
        <xdr:cNvPr id="568" name="楕円 567"/>
        <xdr:cNvSpPr/>
      </xdr:nvSpPr>
      <xdr:spPr>
        <a:xfrm>
          <a:off x="21272500" y="1095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32918</xdr:rowOff>
    </xdr:from>
    <xdr:to>
      <xdr:col>116</xdr:col>
      <xdr:colOff>63500</xdr:colOff>
      <xdr:row>64</xdr:row>
      <xdr:rowOff>43891</xdr:rowOff>
    </xdr:to>
    <xdr:cxnSp macro="">
      <xdr:nvCxnSpPr>
        <xdr:cNvPr id="569" name="直線コネクタ 568"/>
        <xdr:cNvCxnSpPr/>
      </xdr:nvCxnSpPr>
      <xdr:spPr>
        <a:xfrm>
          <a:off x="21323300" y="1100571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141681</xdr:rowOff>
    </xdr:from>
    <xdr:to>
      <xdr:col>107</xdr:col>
      <xdr:colOff>101600</xdr:colOff>
      <xdr:row>64</xdr:row>
      <xdr:rowOff>71831</xdr:rowOff>
    </xdr:to>
    <xdr:sp macro="" textlink="">
      <xdr:nvSpPr>
        <xdr:cNvPr id="570" name="楕円 569"/>
        <xdr:cNvSpPr/>
      </xdr:nvSpPr>
      <xdr:spPr>
        <a:xfrm>
          <a:off x="20383500" y="109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21031</xdr:rowOff>
    </xdr:from>
    <xdr:to>
      <xdr:col>111</xdr:col>
      <xdr:colOff>177800</xdr:colOff>
      <xdr:row>64</xdr:row>
      <xdr:rowOff>32918</xdr:rowOff>
    </xdr:to>
    <xdr:cxnSp macro="">
      <xdr:nvCxnSpPr>
        <xdr:cNvPr id="571" name="直線コネクタ 570"/>
        <xdr:cNvCxnSpPr/>
      </xdr:nvCxnSpPr>
      <xdr:spPr>
        <a:xfrm>
          <a:off x="20434300" y="1099383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143510</xdr:rowOff>
    </xdr:from>
    <xdr:to>
      <xdr:col>102</xdr:col>
      <xdr:colOff>165100</xdr:colOff>
      <xdr:row>64</xdr:row>
      <xdr:rowOff>73660</xdr:rowOff>
    </xdr:to>
    <xdr:sp macro="" textlink="">
      <xdr:nvSpPr>
        <xdr:cNvPr id="572" name="楕円 571"/>
        <xdr:cNvSpPr/>
      </xdr:nvSpPr>
      <xdr:spPr>
        <a:xfrm>
          <a:off x="19494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21031</xdr:rowOff>
    </xdr:from>
    <xdr:to>
      <xdr:col>107</xdr:col>
      <xdr:colOff>50800</xdr:colOff>
      <xdr:row>64</xdr:row>
      <xdr:rowOff>22860</xdr:rowOff>
    </xdr:to>
    <xdr:cxnSp macro="">
      <xdr:nvCxnSpPr>
        <xdr:cNvPr id="573" name="直線コネクタ 572"/>
        <xdr:cNvCxnSpPr/>
      </xdr:nvCxnSpPr>
      <xdr:spPr>
        <a:xfrm flipV="1">
          <a:off x="19545300" y="1099383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574"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575"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76"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577" name="n_4aveValue【学校施設】&#10;一人当たり面積"/>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74845</xdr:rowOff>
    </xdr:from>
    <xdr:ext cx="469744" cy="259045"/>
    <xdr:sp macro="" textlink="">
      <xdr:nvSpPr>
        <xdr:cNvPr id="578" name="n_1mainValue【学校施設】&#10;一人当たり面積"/>
        <xdr:cNvSpPr txBox="1"/>
      </xdr:nvSpPr>
      <xdr:spPr>
        <a:xfrm>
          <a:off x="21075727" y="1104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62958</xdr:rowOff>
    </xdr:from>
    <xdr:ext cx="469744" cy="259045"/>
    <xdr:sp macro="" textlink="">
      <xdr:nvSpPr>
        <xdr:cNvPr id="579" name="n_2mainValue【学校施設】&#10;一人当たり面積"/>
        <xdr:cNvSpPr txBox="1"/>
      </xdr:nvSpPr>
      <xdr:spPr>
        <a:xfrm>
          <a:off x="20199427" y="1103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64787</xdr:rowOff>
    </xdr:from>
    <xdr:ext cx="469744" cy="259045"/>
    <xdr:sp macro="" textlink="">
      <xdr:nvSpPr>
        <xdr:cNvPr id="580" name="n_3mainValue【学校施設】&#10;一人当たり面積"/>
        <xdr:cNvSpPr txBox="1"/>
      </xdr:nvSpPr>
      <xdr:spPr>
        <a:xfrm>
          <a:off x="19310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1" name="テキスト ボックス 5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2" name="直線コネクタ 59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3" name="テキスト ボックス 59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4" name="直線コネクタ 59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5" name="テキスト ボックス 59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6" name="直線コネクタ 59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7" name="テキスト ボックス 59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8" name="直線コネクタ 59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9" name="テキスト ボックス 59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0" name="直線コネクタ 59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1" name="テキスト ボックス 60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2" name="直線コネクタ 6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3" name="テキスト ボックス 60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05" name="直線コネクタ 604"/>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7" name="直線コネクタ 60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08"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09" name="直線コネクタ 608"/>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10"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11" name="フローチャート: 判断 610"/>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12" name="フローチャート: 判断 611"/>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13" name="フローチャート: 判断 612"/>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14" name="フローチャート: 判断 613"/>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615" name="フローチャート: 判断 614"/>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74930</xdr:rowOff>
    </xdr:from>
    <xdr:to>
      <xdr:col>85</xdr:col>
      <xdr:colOff>177800</xdr:colOff>
      <xdr:row>83</xdr:row>
      <xdr:rowOff>5080</xdr:rowOff>
    </xdr:to>
    <xdr:sp macro="" textlink="">
      <xdr:nvSpPr>
        <xdr:cNvPr id="621" name="楕円 620"/>
        <xdr:cNvSpPr/>
      </xdr:nvSpPr>
      <xdr:spPr>
        <a:xfrm>
          <a:off x="16268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53357</xdr:rowOff>
    </xdr:from>
    <xdr:ext cx="405111" cy="259045"/>
    <xdr:sp macro="" textlink="">
      <xdr:nvSpPr>
        <xdr:cNvPr id="622" name="【児童館】&#10;有形固定資産減価償却率該当値テキスト"/>
        <xdr:cNvSpPr txBox="1"/>
      </xdr:nvSpPr>
      <xdr:spPr>
        <a:xfrm>
          <a:off x="163576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623" name="楕円 622"/>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125730</xdr:rowOff>
    </xdr:to>
    <xdr:cxnSp macro="">
      <xdr:nvCxnSpPr>
        <xdr:cNvPr id="624" name="直線コネクタ 623"/>
        <xdr:cNvCxnSpPr/>
      </xdr:nvCxnSpPr>
      <xdr:spPr>
        <a:xfrm>
          <a:off x="15481300" y="14142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162561</xdr:rowOff>
    </xdr:from>
    <xdr:to>
      <xdr:col>76</xdr:col>
      <xdr:colOff>165100</xdr:colOff>
      <xdr:row>82</xdr:row>
      <xdr:rowOff>92711</xdr:rowOff>
    </xdr:to>
    <xdr:sp macro="" textlink="">
      <xdr:nvSpPr>
        <xdr:cNvPr id="625" name="楕円 624"/>
        <xdr:cNvSpPr/>
      </xdr:nvSpPr>
      <xdr:spPr>
        <a:xfrm>
          <a:off x="14541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41911</xdr:rowOff>
    </xdr:from>
    <xdr:to>
      <xdr:col>81</xdr:col>
      <xdr:colOff>50800</xdr:colOff>
      <xdr:row>82</xdr:row>
      <xdr:rowOff>83820</xdr:rowOff>
    </xdr:to>
    <xdr:cxnSp macro="">
      <xdr:nvCxnSpPr>
        <xdr:cNvPr id="626" name="直線コネクタ 625"/>
        <xdr:cNvCxnSpPr/>
      </xdr:nvCxnSpPr>
      <xdr:spPr>
        <a:xfrm>
          <a:off x="14592300" y="14100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120650</xdr:rowOff>
    </xdr:from>
    <xdr:to>
      <xdr:col>72</xdr:col>
      <xdr:colOff>38100</xdr:colOff>
      <xdr:row>82</xdr:row>
      <xdr:rowOff>50800</xdr:rowOff>
    </xdr:to>
    <xdr:sp macro="" textlink="">
      <xdr:nvSpPr>
        <xdr:cNvPr id="627" name="楕円 626"/>
        <xdr:cNvSpPr/>
      </xdr:nvSpPr>
      <xdr:spPr>
        <a:xfrm>
          <a:off x="1365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0</xdr:rowOff>
    </xdr:from>
    <xdr:to>
      <xdr:col>76</xdr:col>
      <xdr:colOff>114300</xdr:colOff>
      <xdr:row>82</xdr:row>
      <xdr:rowOff>41911</xdr:rowOff>
    </xdr:to>
    <xdr:cxnSp macro="">
      <xdr:nvCxnSpPr>
        <xdr:cNvPr id="628" name="直線コネクタ 627"/>
        <xdr:cNvCxnSpPr/>
      </xdr:nvCxnSpPr>
      <xdr:spPr>
        <a:xfrm>
          <a:off x="13703300" y="140589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29"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30"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31"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632"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633" name="n_1mainValue【児童館】&#10;有形固定資産減価償却率"/>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83838</xdr:rowOff>
    </xdr:from>
    <xdr:ext cx="405111" cy="259045"/>
    <xdr:sp macro="" textlink="">
      <xdr:nvSpPr>
        <xdr:cNvPr id="634" name="n_2mainValue【児童館】&#10;有形固定資産減価償却率"/>
        <xdr:cNvSpPr txBox="1"/>
      </xdr:nvSpPr>
      <xdr:spPr>
        <a:xfrm>
          <a:off x="14389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41927</xdr:rowOff>
    </xdr:from>
    <xdr:ext cx="405111" cy="259045"/>
    <xdr:sp macro="" textlink="">
      <xdr:nvSpPr>
        <xdr:cNvPr id="635" name="n_3mainValue【児童館】&#10;有形固定資産減価償却率"/>
        <xdr:cNvSpPr txBox="1"/>
      </xdr:nvSpPr>
      <xdr:spPr>
        <a:xfrm>
          <a:off x="13500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6" name="直線コネクタ 64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7" name="テキスト ボックス 64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8" name="直線コネクタ 64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9" name="テキスト ボックス 64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0" name="直線コネクタ 64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1" name="テキスト ボックス 65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2" name="直線コネクタ 65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3" name="テキスト ボックス 65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4" name="直線コネクタ 65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5" name="テキスト ボックス 65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59" name="直線コネクタ 658"/>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1" name="直線コネクタ 66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2"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63" name="直線コネクタ 66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64"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5" name="フローチャート: 判断 664"/>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66" name="フローチャート: 判断 66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7" name="フローチャート: 判断 66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68" name="フローチャート: 判断 66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69" name="フローチャート: 判断 668"/>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0" name="テキスト ボックス 6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5" name="楕円 674"/>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676"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677" name="楕円 676"/>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678" name="直線コネクタ 677"/>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679" name="楕円 678"/>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680" name="直線コネクタ 679"/>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81" name="楕円 680"/>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84</xdr:row>
      <xdr:rowOff>0</xdr:rowOff>
    </xdr:to>
    <xdr:cxnSp macro="">
      <xdr:nvCxnSpPr>
        <xdr:cNvPr id="682" name="直線コネクタ 681"/>
        <xdr:cNvCxnSpPr/>
      </xdr:nvCxnSpPr>
      <xdr:spPr>
        <a:xfrm>
          <a:off x="19545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83"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84"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85"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686"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687" name="n_1main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88" name="n_2main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689" name="n_3mainValue【児童館】&#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0" name="正方形/長方形 6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1" name="正方形/長方形 6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2" name="正方形/長方形 6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3" name="正方形/長方形 6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4" name="正方形/長方形 6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5" name="正方形/長方形 6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6" name="正方形/長方形 6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7" name="正方形/長方形 6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8" name="テキスト ボックス 6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9" name="直線コネクタ 6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0" name="テキスト ボックス 6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1" name="直線コネクタ 70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2" name="テキスト ボックス 70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3" name="直線コネクタ 7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4" name="テキスト ボックス 7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5" name="直線コネクタ 70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6" name="テキスト ボックス 70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7" name="直線コネクタ 70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8" name="テキスト ボックス 70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9" name="直線コネクタ 70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0" name="テキスト ボックス 70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1" name="直線コネクタ 7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2" name="テキスト ボックス 71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14" name="直線コネクタ 713"/>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15"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16" name="直線コネクタ 715"/>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17"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18" name="直線コネクタ 717"/>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719" name="【公民館】&#10;有形固定資産減価償却率平均値テキスト"/>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20" name="フローチャート: 判断 719"/>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21" name="フローチャート: 判断 720"/>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22" name="フローチャート: 判断 721"/>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23" name="フローチャート: 判断 722"/>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724" name="フローチャート: 判断 723"/>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103505</xdr:rowOff>
    </xdr:from>
    <xdr:to>
      <xdr:col>85</xdr:col>
      <xdr:colOff>177800</xdr:colOff>
      <xdr:row>107</xdr:row>
      <xdr:rowOff>33655</xdr:rowOff>
    </xdr:to>
    <xdr:sp macro="" textlink="">
      <xdr:nvSpPr>
        <xdr:cNvPr id="730" name="楕円 729"/>
        <xdr:cNvSpPr/>
      </xdr:nvSpPr>
      <xdr:spPr>
        <a:xfrm>
          <a:off x="162687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81932</xdr:rowOff>
    </xdr:from>
    <xdr:ext cx="405111" cy="259045"/>
    <xdr:sp macro="" textlink="">
      <xdr:nvSpPr>
        <xdr:cNvPr id="731" name="【公民館】&#10;有形固定資産減価償却率該当値テキスト"/>
        <xdr:cNvSpPr txBox="1"/>
      </xdr:nvSpPr>
      <xdr:spPr>
        <a:xfrm>
          <a:off x="16357600"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126364</xdr:rowOff>
    </xdr:from>
    <xdr:to>
      <xdr:col>81</xdr:col>
      <xdr:colOff>101600</xdr:colOff>
      <xdr:row>107</xdr:row>
      <xdr:rowOff>56514</xdr:rowOff>
    </xdr:to>
    <xdr:sp macro="" textlink="">
      <xdr:nvSpPr>
        <xdr:cNvPr id="732" name="楕円 731"/>
        <xdr:cNvSpPr/>
      </xdr:nvSpPr>
      <xdr:spPr>
        <a:xfrm>
          <a:off x="15430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154305</xdr:rowOff>
    </xdr:from>
    <xdr:to>
      <xdr:col>85</xdr:col>
      <xdr:colOff>127000</xdr:colOff>
      <xdr:row>107</xdr:row>
      <xdr:rowOff>5714</xdr:rowOff>
    </xdr:to>
    <xdr:cxnSp macro="">
      <xdr:nvCxnSpPr>
        <xdr:cNvPr id="733" name="直線コネクタ 732"/>
        <xdr:cNvCxnSpPr/>
      </xdr:nvCxnSpPr>
      <xdr:spPr>
        <a:xfrm flipV="1">
          <a:off x="15481300" y="183280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55880</xdr:rowOff>
    </xdr:from>
    <xdr:to>
      <xdr:col>76</xdr:col>
      <xdr:colOff>165100</xdr:colOff>
      <xdr:row>106</xdr:row>
      <xdr:rowOff>157480</xdr:rowOff>
    </xdr:to>
    <xdr:sp macro="" textlink="">
      <xdr:nvSpPr>
        <xdr:cNvPr id="734" name="楕円 733"/>
        <xdr:cNvSpPr/>
      </xdr:nvSpPr>
      <xdr:spPr>
        <a:xfrm>
          <a:off x="14541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106680</xdr:rowOff>
    </xdr:from>
    <xdr:to>
      <xdr:col>81</xdr:col>
      <xdr:colOff>50800</xdr:colOff>
      <xdr:row>107</xdr:row>
      <xdr:rowOff>5714</xdr:rowOff>
    </xdr:to>
    <xdr:cxnSp macro="">
      <xdr:nvCxnSpPr>
        <xdr:cNvPr id="735" name="直線コネクタ 734"/>
        <xdr:cNvCxnSpPr/>
      </xdr:nvCxnSpPr>
      <xdr:spPr>
        <a:xfrm>
          <a:off x="14592300" y="1828038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50164</xdr:rowOff>
    </xdr:from>
    <xdr:to>
      <xdr:col>72</xdr:col>
      <xdr:colOff>38100</xdr:colOff>
      <xdr:row>106</xdr:row>
      <xdr:rowOff>151764</xdr:rowOff>
    </xdr:to>
    <xdr:sp macro="" textlink="">
      <xdr:nvSpPr>
        <xdr:cNvPr id="736" name="楕円 735"/>
        <xdr:cNvSpPr/>
      </xdr:nvSpPr>
      <xdr:spPr>
        <a:xfrm>
          <a:off x="13652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100964</xdr:rowOff>
    </xdr:from>
    <xdr:to>
      <xdr:col>76</xdr:col>
      <xdr:colOff>114300</xdr:colOff>
      <xdr:row>106</xdr:row>
      <xdr:rowOff>106680</xdr:rowOff>
    </xdr:to>
    <xdr:cxnSp macro="">
      <xdr:nvCxnSpPr>
        <xdr:cNvPr id="737" name="直線コネクタ 736"/>
        <xdr:cNvCxnSpPr/>
      </xdr:nvCxnSpPr>
      <xdr:spPr>
        <a:xfrm>
          <a:off x="13703300" y="182746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38"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39" name="n_2aveValue【公民館】&#10;有形固定資産減価償却率"/>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40"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741" name="n_4aveValue【公民館】&#10;有形固定資産減価償却率"/>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47641</xdr:rowOff>
    </xdr:from>
    <xdr:ext cx="405111" cy="259045"/>
    <xdr:sp macro="" textlink="">
      <xdr:nvSpPr>
        <xdr:cNvPr id="742" name="n_1mainValue【公民館】&#10;有形固定資産減価償却率"/>
        <xdr:cNvSpPr txBox="1"/>
      </xdr:nvSpPr>
      <xdr:spPr>
        <a:xfrm>
          <a:off x="152660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148607</xdr:rowOff>
    </xdr:from>
    <xdr:ext cx="405111" cy="259045"/>
    <xdr:sp macro="" textlink="">
      <xdr:nvSpPr>
        <xdr:cNvPr id="743" name="n_2mainValue【公民館】&#10;有形固定資産減価償却率"/>
        <xdr:cNvSpPr txBox="1"/>
      </xdr:nvSpPr>
      <xdr:spPr>
        <a:xfrm>
          <a:off x="14389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142891</xdr:rowOff>
    </xdr:from>
    <xdr:ext cx="405111" cy="259045"/>
    <xdr:sp macro="" textlink="">
      <xdr:nvSpPr>
        <xdr:cNvPr id="744" name="n_3mainValue【公民館】&#10;有形固定資産減価償却率"/>
        <xdr:cNvSpPr txBox="1"/>
      </xdr:nvSpPr>
      <xdr:spPr>
        <a:xfrm>
          <a:off x="13500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3" name="テキスト ボックス 7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4" name="直線コネクタ 7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5" name="直線コネクタ 7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6" name="テキスト ボックス 7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7" name="直線コネクタ 7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8" name="テキスト ボックス 7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9" name="直線コネクタ 7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0" name="テキスト ボックス 7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1" name="直線コネクタ 7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2" name="テキスト ボックス 7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3" name="直線コネクタ 7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4" name="テキスト ボックス 7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5" name="直線コネクタ 7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6" name="テキスト ボックス 7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770" name="直線コネクタ 769"/>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71"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72" name="直線コネクタ 771"/>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773"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774" name="直線コネクタ 773"/>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775" name="【公民館】&#10;一人当たり面積平均値テキスト"/>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776" name="フローチャート: 判断 775"/>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777" name="フローチャート: 判断 776"/>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778" name="フローチャート: 判断 777"/>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79" name="フローチャート: 判断 778"/>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780" name="フローチャート: 判断 779"/>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86" name="楕円 785"/>
        <xdr:cNvSpPr/>
      </xdr:nvSpPr>
      <xdr:spPr>
        <a:xfrm>
          <a:off x="22110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150784</xdr:rowOff>
    </xdr:from>
    <xdr:ext cx="469744" cy="259045"/>
    <xdr:sp macro="" textlink="">
      <xdr:nvSpPr>
        <xdr:cNvPr id="787" name="【公民館】&#10;一人当たり面積該当値テキスト"/>
        <xdr:cNvSpPr txBox="1"/>
      </xdr:nvSpPr>
      <xdr:spPr>
        <a:xfrm>
          <a:off x="22199600"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156029</xdr:rowOff>
    </xdr:from>
    <xdr:to>
      <xdr:col>112</xdr:col>
      <xdr:colOff>38100</xdr:colOff>
      <xdr:row>107</xdr:row>
      <xdr:rowOff>86179</xdr:rowOff>
    </xdr:to>
    <xdr:sp macro="" textlink="">
      <xdr:nvSpPr>
        <xdr:cNvPr id="788" name="楕円 787"/>
        <xdr:cNvSpPr/>
      </xdr:nvSpPr>
      <xdr:spPr>
        <a:xfrm>
          <a:off x="21272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35379</xdr:rowOff>
    </xdr:from>
    <xdr:to>
      <xdr:col>116</xdr:col>
      <xdr:colOff>63500</xdr:colOff>
      <xdr:row>107</xdr:row>
      <xdr:rowOff>51707</xdr:rowOff>
    </xdr:to>
    <xdr:cxnSp macro="">
      <xdr:nvCxnSpPr>
        <xdr:cNvPr id="789" name="直線コネクタ 788"/>
        <xdr:cNvCxnSpPr/>
      </xdr:nvCxnSpPr>
      <xdr:spPr>
        <a:xfrm>
          <a:off x="21323300" y="183805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156029</xdr:rowOff>
    </xdr:from>
    <xdr:to>
      <xdr:col>107</xdr:col>
      <xdr:colOff>101600</xdr:colOff>
      <xdr:row>107</xdr:row>
      <xdr:rowOff>86179</xdr:rowOff>
    </xdr:to>
    <xdr:sp macro="" textlink="">
      <xdr:nvSpPr>
        <xdr:cNvPr id="790" name="楕円 789"/>
        <xdr:cNvSpPr/>
      </xdr:nvSpPr>
      <xdr:spPr>
        <a:xfrm>
          <a:off x="2038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35379</xdr:rowOff>
    </xdr:from>
    <xdr:to>
      <xdr:col>111</xdr:col>
      <xdr:colOff>177800</xdr:colOff>
      <xdr:row>107</xdr:row>
      <xdr:rowOff>35379</xdr:rowOff>
    </xdr:to>
    <xdr:cxnSp macro="">
      <xdr:nvCxnSpPr>
        <xdr:cNvPr id="791" name="直線コネクタ 790"/>
        <xdr:cNvCxnSpPr/>
      </xdr:nvCxnSpPr>
      <xdr:spPr>
        <a:xfrm>
          <a:off x="20434300" y="18380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792" name="楕円 791"/>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35379</xdr:rowOff>
    </xdr:to>
    <xdr:cxnSp macro="">
      <xdr:nvCxnSpPr>
        <xdr:cNvPr id="793" name="直線コネクタ 792"/>
        <xdr:cNvCxnSpPr/>
      </xdr:nvCxnSpPr>
      <xdr:spPr>
        <a:xfrm>
          <a:off x="19545300" y="18364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45556</xdr:rowOff>
    </xdr:from>
    <xdr:ext cx="469744" cy="259045"/>
    <xdr:sp macro="" textlink="">
      <xdr:nvSpPr>
        <xdr:cNvPr id="794" name="n_1aveValue【公民館】&#10;一人当たり面積"/>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795" name="n_2aveValue【公民館】&#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96"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797"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77306</xdr:rowOff>
    </xdr:from>
    <xdr:ext cx="469744" cy="259045"/>
    <xdr:sp macro="" textlink="">
      <xdr:nvSpPr>
        <xdr:cNvPr id="798" name="n_1mainValue【公民館】&#10;一人当たり面積"/>
        <xdr:cNvSpPr txBox="1"/>
      </xdr:nvSpPr>
      <xdr:spPr>
        <a:xfrm>
          <a:off x="210757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77306</xdr:rowOff>
    </xdr:from>
    <xdr:ext cx="469744" cy="259045"/>
    <xdr:sp macro="" textlink="">
      <xdr:nvSpPr>
        <xdr:cNvPr id="799" name="n_2mainValue【公民館】&#10;一人当たり面積"/>
        <xdr:cNvSpPr txBox="1"/>
      </xdr:nvSpPr>
      <xdr:spPr>
        <a:xfrm>
          <a:off x="20199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800" name="n_3mainValue【公民館】&#10;一人当たり面積"/>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類似団体と比較して有形固定資産減価償却率が高くなっている施設は公民館であり、低くなっている施設は学校施設と橋りょう・トンネルである。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昭和４０年代・５０年代に建設された施設が多いため、老朽化が進んでいるが、平成３０年度に個別施設計画を策定したところであり、同計画に基づき令和１０年までに各施設の大規模改修を、令和２０年までに長寿命化改修を行っ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近年の人口増加に対応するため小学校や中学校の建設及び増改築を行ってきたことから、有形固定資産減価償却率は低くなっている。学校施設を整備している一方、人口も増加しているため、一人当たり面積は減少傾向にあるが、今後も小学校や中学校の施設整備を行っていくため、一人当たり面積は増加することが懸念される。そのため、維持管理にかかる経費の増加に留意しつつ、引き続き子供たちの安心安全な教育環境の整備に積極的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橋りょう・トンネルについては、昭和３０年代・４０年代に整備されたものが多く、老朽化が進んでいるが、平成２４年度に策定した橋梁長寿命化計画に基づき、計画的に補修を行ってきたため、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有形固定資産減価償却率は類似団体と比べ低くなっている。しかしながら、有形固定資産減価償却率は年々増加傾向にあるため、必要に応じて橋梁長寿命化計画の改善を行い、適切な維持管理に努めていく。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195,476
192,530
35.32
62,539,855
59,866,707
2,110,232
32,548,312
52,522,465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66548</xdr:rowOff>
    </xdr:from>
    <xdr:to>
      <xdr:col>24</xdr:col>
      <xdr:colOff>114300</xdr:colOff>
      <xdr:row>38</xdr:row>
      <xdr:rowOff>168148</xdr:rowOff>
    </xdr:to>
    <xdr:sp macro="" textlink="">
      <xdr:nvSpPr>
        <xdr:cNvPr id="71" name="楕円 70"/>
        <xdr:cNvSpPr/>
      </xdr:nvSpPr>
      <xdr:spPr>
        <a:xfrm>
          <a:off x="4584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44975</xdr:rowOff>
    </xdr:from>
    <xdr:ext cx="405111" cy="259045"/>
    <xdr:sp macro="" textlink="">
      <xdr:nvSpPr>
        <xdr:cNvPr id="72" name="【図書館】&#10;有形固定資産減価償却率該当値テキスト"/>
        <xdr:cNvSpPr txBox="1"/>
      </xdr:nvSpPr>
      <xdr:spPr>
        <a:xfrm>
          <a:off x="4673600"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160274</xdr:rowOff>
    </xdr:from>
    <xdr:to>
      <xdr:col>20</xdr:col>
      <xdr:colOff>38100</xdr:colOff>
      <xdr:row>38</xdr:row>
      <xdr:rowOff>90424</xdr:rowOff>
    </xdr:to>
    <xdr:sp macro="" textlink="">
      <xdr:nvSpPr>
        <xdr:cNvPr id="73" name="楕円 72"/>
        <xdr:cNvSpPr/>
      </xdr:nvSpPr>
      <xdr:spPr>
        <a:xfrm>
          <a:off x="3746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39624</xdr:rowOff>
    </xdr:from>
    <xdr:to>
      <xdr:col>24</xdr:col>
      <xdr:colOff>63500</xdr:colOff>
      <xdr:row>38</xdr:row>
      <xdr:rowOff>117348</xdr:rowOff>
    </xdr:to>
    <xdr:cxnSp macro="">
      <xdr:nvCxnSpPr>
        <xdr:cNvPr id="74" name="直線コネクタ 73"/>
        <xdr:cNvCxnSpPr/>
      </xdr:nvCxnSpPr>
      <xdr:spPr>
        <a:xfrm>
          <a:off x="3797300" y="65547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119126</xdr:rowOff>
    </xdr:from>
    <xdr:to>
      <xdr:col>15</xdr:col>
      <xdr:colOff>101600</xdr:colOff>
      <xdr:row>38</xdr:row>
      <xdr:rowOff>49276</xdr:rowOff>
    </xdr:to>
    <xdr:sp macro="" textlink="">
      <xdr:nvSpPr>
        <xdr:cNvPr id="75" name="楕円 74"/>
        <xdr:cNvSpPr/>
      </xdr:nvSpPr>
      <xdr:spPr>
        <a:xfrm>
          <a:off x="2857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169926</xdr:rowOff>
    </xdr:from>
    <xdr:to>
      <xdr:col>19</xdr:col>
      <xdr:colOff>177800</xdr:colOff>
      <xdr:row>38</xdr:row>
      <xdr:rowOff>39624</xdr:rowOff>
    </xdr:to>
    <xdr:cxnSp macro="">
      <xdr:nvCxnSpPr>
        <xdr:cNvPr id="76" name="直線コネクタ 75"/>
        <xdr:cNvCxnSpPr/>
      </xdr:nvCxnSpPr>
      <xdr:spPr>
        <a:xfrm>
          <a:off x="2908300" y="65135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68834</xdr:rowOff>
    </xdr:from>
    <xdr:to>
      <xdr:col>10</xdr:col>
      <xdr:colOff>165100</xdr:colOff>
      <xdr:row>37</xdr:row>
      <xdr:rowOff>170435</xdr:rowOff>
    </xdr:to>
    <xdr:sp macro="" textlink="">
      <xdr:nvSpPr>
        <xdr:cNvPr id="77" name="楕円 76"/>
        <xdr:cNvSpPr/>
      </xdr:nvSpPr>
      <xdr:spPr>
        <a:xfrm>
          <a:off x="1968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119634</xdr:rowOff>
    </xdr:from>
    <xdr:to>
      <xdr:col>15</xdr:col>
      <xdr:colOff>50800</xdr:colOff>
      <xdr:row>37</xdr:row>
      <xdr:rowOff>169926</xdr:rowOff>
    </xdr:to>
    <xdr:cxnSp macro="">
      <xdr:nvCxnSpPr>
        <xdr:cNvPr id="78" name="直線コネクタ 77"/>
        <xdr:cNvCxnSpPr/>
      </xdr:nvCxnSpPr>
      <xdr:spPr>
        <a:xfrm>
          <a:off x="2019300" y="64632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9"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0" name="n_2aveValue【図書館】&#10;有形固定資産減価償却率"/>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1" name="n_3aveValue【図書館】&#10;有形固定資産減価償却率"/>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2"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81551</xdr:rowOff>
    </xdr:from>
    <xdr:ext cx="405111" cy="259045"/>
    <xdr:sp macro="" textlink="">
      <xdr:nvSpPr>
        <xdr:cNvPr id="83" name="n_1mainValue【図書館】&#10;有形固定資産減価償却率"/>
        <xdr:cNvSpPr txBox="1"/>
      </xdr:nvSpPr>
      <xdr:spPr>
        <a:xfrm>
          <a:off x="3582044"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40403</xdr:rowOff>
    </xdr:from>
    <xdr:ext cx="405111" cy="259045"/>
    <xdr:sp macro="" textlink="">
      <xdr:nvSpPr>
        <xdr:cNvPr id="84" name="n_2mainValue【図書館】&#10;有形固定資産減価償却率"/>
        <xdr:cNvSpPr txBox="1"/>
      </xdr:nvSpPr>
      <xdr:spPr>
        <a:xfrm>
          <a:off x="270574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161561</xdr:rowOff>
    </xdr:from>
    <xdr:ext cx="405111" cy="259045"/>
    <xdr:sp macro="" textlink="">
      <xdr:nvSpPr>
        <xdr:cNvPr id="85" name="n_3mainValue【図書館】&#10;有形固定資産減価償却率"/>
        <xdr:cNvSpPr txBox="1"/>
      </xdr:nvSpPr>
      <xdr:spPr>
        <a:xfrm>
          <a:off x="1816744" y="650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7" name="直線コネクタ 106"/>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8"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9" name="直線コネクタ 108"/>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2"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3" name="フローチャート: 判断 11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4" name="フローチャート: 判断 11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5" name="フローチャート: 判断 114"/>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6" name="フローチャート: 判断 115"/>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7" name="フローチャート: 判断 116"/>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3" name="楕円 122"/>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24" name="【図書館】&#10;一人当たり面積該当値テキスト"/>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25" name="楕円 124"/>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64770</xdr:rowOff>
    </xdr:to>
    <xdr:cxnSp macro="">
      <xdr:nvCxnSpPr>
        <xdr:cNvPr id="126" name="直線コネクタ 125"/>
        <xdr:cNvCxnSpPr/>
      </xdr:nvCxnSpPr>
      <xdr:spPr>
        <a:xfrm>
          <a:off x="9639300" y="6362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27" name="楕円 126"/>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37</xdr:row>
      <xdr:rowOff>19050</xdr:rowOff>
    </xdr:to>
    <xdr:cxnSp macro="">
      <xdr:nvCxnSpPr>
        <xdr:cNvPr id="128" name="直線コネクタ 127"/>
        <xdr:cNvCxnSpPr/>
      </xdr:nvCxnSpPr>
      <xdr:spPr>
        <a:xfrm>
          <a:off x="8750300" y="6339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93980</xdr:rowOff>
    </xdr:from>
    <xdr:to>
      <xdr:col>41</xdr:col>
      <xdr:colOff>101600</xdr:colOff>
      <xdr:row>37</xdr:row>
      <xdr:rowOff>24130</xdr:rowOff>
    </xdr:to>
    <xdr:sp macro="" textlink="">
      <xdr:nvSpPr>
        <xdr:cNvPr id="129" name="楕円 128"/>
        <xdr:cNvSpPr/>
      </xdr:nvSpPr>
      <xdr:spPr>
        <a:xfrm>
          <a:off x="781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144780</xdr:rowOff>
    </xdr:from>
    <xdr:to>
      <xdr:col>45</xdr:col>
      <xdr:colOff>177800</xdr:colOff>
      <xdr:row>36</xdr:row>
      <xdr:rowOff>167640</xdr:rowOff>
    </xdr:to>
    <xdr:cxnSp macro="">
      <xdr:nvCxnSpPr>
        <xdr:cNvPr id="130" name="直線コネクタ 129"/>
        <xdr:cNvCxnSpPr/>
      </xdr:nvCxnSpPr>
      <xdr:spPr>
        <a:xfrm>
          <a:off x="7861300" y="6316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1"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32" name="n_2aveValue【図書館】&#10;一人当たり面積"/>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33"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4" name="n_4ave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35"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36" name="n_2main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40657</xdr:rowOff>
    </xdr:from>
    <xdr:ext cx="469744" cy="259045"/>
    <xdr:sp macro="" textlink="">
      <xdr:nvSpPr>
        <xdr:cNvPr id="137" name="n_3mainValue【図書館】&#10;一人当たり面積"/>
        <xdr:cNvSpPr txBox="1"/>
      </xdr:nvSpPr>
      <xdr:spPr>
        <a:xfrm>
          <a:off x="7626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40822</xdr:rowOff>
    </xdr:from>
    <xdr:to>
      <xdr:col>24</xdr:col>
      <xdr:colOff>62865</xdr:colOff>
      <xdr:row>64</xdr:row>
      <xdr:rowOff>130628</xdr:rowOff>
    </xdr:to>
    <xdr:cxnSp macro="">
      <xdr:nvCxnSpPr>
        <xdr:cNvPr id="163" name="直線コネクタ 162"/>
        <xdr:cNvCxnSpPr/>
      </xdr:nvCxnSpPr>
      <xdr:spPr>
        <a:xfrm flipV="1">
          <a:off x="4634865" y="9813472"/>
          <a:ext cx="0" cy="128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4"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5" name="直線コネクタ 16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158949</xdr:rowOff>
    </xdr:from>
    <xdr:ext cx="405111" cy="259045"/>
    <xdr:sp macro="" textlink="">
      <xdr:nvSpPr>
        <xdr:cNvPr id="166" name="【体育館・プール】&#10;有形固定資産減価償却率最大値テキスト"/>
        <xdr:cNvSpPr txBox="1"/>
      </xdr:nvSpPr>
      <xdr:spPr>
        <a:xfrm>
          <a:off x="4673600" y="9588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40822</xdr:rowOff>
    </xdr:from>
    <xdr:to>
      <xdr:col>24</xdr:col>
      <xdr:colOff>152400</xdr:colOff>
      <xdr:row>57</xdr:row>
      <xdr:rowOff>40822</xdr:rowOff>
    </xdr:to>
    <xdr:cxnSp macro="">
      <xdr:nvCxnSpPr>
        <xdr:cNvPr id="167" name="直線コネクタ 166"/>
        <xdr:cNvCxnSpPr/>
      </xdr:nvCxnSpPr>
      <xdr:spPr>
        <a:xfrm>
          <a:off x="4546600" y="981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68" name="【体育館・プー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69" name="フローチャート: 判断 168"/>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0" name="フローチャート: 判断 169"/>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89626</xdr:rowOff>
    </xdr:from>
    <xdr:to>
      <xdr:col>15</xdr:col>
      <xdr:colOff>101600</xdr:colOff>
      <xdr:row>61</xdr:row>
      <xdr:rowOff>19776</xdr:rowOff>
    </xdr:to>
    <xdr:sp macro="" textlink="">
      <xdr:nvSpPr>
        <xdr:cNvPr id="171" name="フローチャート: 判断 170"/>
        <xdr:cNvSpPr/>
      </xdr:nvSpPr>
      <xdr:spPr>
        <a:xfrm>
          <a:off x="2857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2" name="フローチャート: 判断 171"/>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52070</xdr:rowOff>
    </xdr:from>
    <xdr:to>
      <xdr:col>6</xdr:col>
      <xdr:colOff>38100</xdr:colOff>
      <xdr:row>60</xdr:row>
      <xdr:rowOff>153670</xdr:rowOff>
    </xdr:to>
    <xdr:sp macro="" textlink="">
      <xdr:nvSpPr>
        <xdr:cNvPr id="173" name="フローチャート: 判断 172"/>
        <xdr:cNvSpPr/>
      </xdr:nvSpPr>
      <xdr:spPr>
        <a:xfrm>
          <a:off x="1079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161472</xdr:rowOff>
    </xdr:from>
    <xdr:to>
      <xdr:col>24</xdr:col>
      <xdr:colOff>114300</xdr:colOff>
      <xdr:row>57</xdr:row>
      <xdr:rowOff>91622</xdr:rowOff>
    </xdr:to>
    <xdr:sp macro="" textlink="">
      <xdr:nvSpPr>
        <xdr:cNvPr id="179" name="楕円 178"/>
        <xdr:cNvSpPr/>
      </xdr:nvSpPr>
      <xdr:spPr>
        <a:xfrm>
          <a:off x="45847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114499</xdr:rowOff>
    </xdr:from>
    <xdr:ext cx="405111" cy="259045"/>
    <xdr:sp macro="" textlink="">
      <xdr:nvSpPr>
        <xdr:cNvPr id="180" name="【体育館・プール】&#10;有形固定資産減価償却率該当値テキスト"/>
        <xdr:cNvSpPr txBox="1"/>
      </xdr:nvSpPr>
      <xdr:spPr>
        <a:xfrm>
          <a:off x="4673600" y="971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74930</xdr:rowOff>
    </xdr:from>
    <xdr:to>
      <xdr:col>20</xdr:col>
      <xdr:colOff>38100</xdr:colOff>
      <xdr:row>57</xdr:row>
      <xdr:rowOff>5080</xdr:rowOff>
    </xdr:to>
    <xdr:sp macro="" textlink="">
      <xdr:nvSpPr>
        <xdr:cNvPr id="181" name="楕円 180"/>
        <xdr:cNvSpPr/>
      </xdr:nvSpPr>
      <xdr:spPr>
        <a:xfrm>
          <a:off x="3746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57</xdr:row>
      <xdr:rowOff>40822</xdr:rowOff>
    </xdr:to>
    <xdr:cxnSp macro="">
      <xdr:nvCxnSpPr>
        <xdr:cNvPr id="182" name="直線コネクタ 181"/>
        <xdr:cNvCxnSpPr/>
      </xdr:nvCxnSpPr>
      <xdr:spPr>
        <a:xfrm>
          <a:off x="3797300" y="9726930"/>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39007</xdr:rowOff>
    </xdr:from>
    <xdr:to>
      <xdr:col>15</xdr:col>
      <xdr:colOff>101600</xdr:colOff>
      <xdr:row>56</xdr:row>
      <xdr:rowOff>140607</xdr:rowOff>
    </xdr:to>
    <xdr:sp macro="" textlink="">
      <xdr:nvSpPr>
        <xdr:cNvPr id="183" name="楕円 182"/>
        <xdr:cNvSpPr/>
      </xdr:nvSpPr>
      <xdr:spPr>
        <a:xfrm>
          <a:off x="2857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89807</xdr:rowOff>
    </xdr:from>
    <xdr:to>
      <xdr:col>19</xdr:col>
      <xdr:colOff>177800</xdr:colOff>
      <xdr:row>56</xdr:row>
      <xdr:rowOff>125730</xdr:rowOff>
    </xdr:to>
    <xdr:cxnSp macro="">
      <xdr:nvCxnSpPr>
        <xdr:cNvPr id="184" name="直線コネクタ 183"/>
        <xdr:cNvCxnSpPr/>
      </xdr:nvCxnSpPr>
      <xdr:spPr>
        <a:xfrm>
          <a:off x="2908300" y="96910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3084</xdr:rowOff>
    </xdr:from>
    <xdr:to>
      <xdr:col>10</xdr:col>
      <xdr:colOff>165100</xdr:colOff>
      <xdr:row>56</xdr:row>
      <xdr:rowOff>104684</xdr:rowOff>
    </xdr:to>
    <xdr:sp macro="" textlink="">
      <xdr:nvSpPr>
        <xdr:cNvPr id="185" name="楕円 184"/>
        <xdr:cNvSpPr/>
      </xdr:nvSpPr>
      <xdr:spPr>
        <a:xfrm>
          <a:off x="19685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53884</xdr:rowOff>
    </xdr:from>
    <xdr:to>
      <xdr:col>15</xdr:col>
      <xdr:colOff>50800</xdr:colOff>
      <xdr:row>56</xdr:row>
      <xdr:rowOff>89807</xdr:rowOff>
    </xdr:to>
    <xdr:cxnSp macro="">
      <xdr:nvCxnSpPr>
        <xdr:cNvPr id="186" name="直線コネクタ 185"/>
        <xdr:cNvCxnSpPr/>
      </xdr:nvCxnSpPr>
      <xdr:spPr>
        <a:xfrm>
          <a:off x="2019300" y="96550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87" name="n_1aveValue【体育館・プー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10903</xdr:rowOff>
    </xdr:from>
    <xdr:ext cx="405111" cy="259045"/>
    <xdr:sp macro="" textlink="">
      <xdr:nvSpPr>
        <xdr:cNvPr id="188" name="n_2aveValue【体育館・プール】&#10;有形固定資産減価償却率"/>
        <xdr:cNvSpPr txBox="1"/>
      </xdr:nvSpPr>
      <xdr:spPr>
        <a:xfrm>
          <a:off x="2705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89" name="n_3aveValue【体育館・プー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170197</xdr:rowOff>
    </xdr:from>
    <xdr:ext cx="405111" cy="259045"/>
    <xdr:sp macro="" textlink="">
      <xdr:nvSpPr>
        <xdr:cNvPr id="190" name="n_4aveValue【体育館・プール】&#10;有形固定資産減価償却率"/>
        <xdr:cNvSpPr txBox="1"/>
      </xdr:nvSpPr>
      <xdr:spPr>
        <a:xfrm>
          <a:off x="927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21607</xdr:rowOff>
    </xdr:from>
    <xdr:ext cx="405111" cy="259045"/>
    <xdr:sp macro="" textlink="">
      <xdr:nvSpPr>
        <xdr:cNvPr id="191" name="n_1mainValue【体育館・プール】&#10;有形固定資産減価償却率"/>
        <xdr:cNvSpPr txBox="1"/>
      </xdr:nvSpPr>
      <xdr:spPr>
        <a:xfrm>
          <a:off x="3582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157134</xdr:rowOff>
    </xdr:from>
    <xdr:ext cx="405111" cy="259045"/>
    <xdr:sp macro="" textlink="">
      <xdr:nvSpPr>
        <xdr:cNvPr id="192" name="n_2mainValue【体育館・プール】&#10;有形固定資産減価償却率"/>
        <xdr:cNvSpPr txBox="1"/>
      </xdr:nvSpPr>
      <xdr:spPr>
        <a:xfrm>
          <a:off x="2705744" y="94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121211</xdr:rowOff>
    </xdr:from>
    <xdr:ext cx="405111" cy="259045"/>
    <xdr:sp macro="" textlink="">
      <xdr:nvSpPr>
        <xdr:cNvPr id="193" name="n_3mainValue【体育館・プール】&#10;有形固定資産減価償却率"/>
        <xdr:cNvSpPr txBox="1"/>
      </xdr:nvSpPr>
      <xdr:spPr>
        <a:xfrm>
          <a:off x="1816744" y="937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5" name="直線コネクタ 214"/>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6"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7" name="直線コネクタ 216"/>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8"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19" name="直線コネクタ 218"/>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20" name="【体育館・プール】&#10;一人当たり面積平均値テキスト"/>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1" name="フローチャート: 判断 220"/>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2" name="フローチャート: 判断 221"/>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3" name="フローチャート: 判断 222"/>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4" name="フローチャート: 判断 223"/>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25" name="フローチャート: 判断 224"/>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1" name="楕円 230"/>
        <xdr:cNvSpPr/>
      </xdr:nvSpPr>
      <xdr:spPr>
        <a:xfrm>
          <a:off x="10426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80789</xdr:rowOff>
    </xdr:from>
    <xdr:ext cx="469744" cy="259045"/>
    <xdr:sp macro="" textlink="">
      <xdr:nvSpPr>
        <xdr:cNvPr id="232" name="【体育館・プール】&#10;一人当たり面積該当値テキスト"/>
        <xdr:cNvSpPr txBox="1"/>
      </xdr:nvSpPr>
      <xdr:spPr>
        <a:xfrm>
          <a:off x="10515600" y="1053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134366</xdr:rowOff>
    </xdr:from>
    <xdr:to>
      <xdr:col>50</xdr:col>
      <xdr:colOff>165100</xdr:colOff>
      <xdr:row>62</xdr:row>
      <xdr:rowOff>64516</xdr:rowOff>
    </xdr:to>
    <xdr:sp macro="" textlink="">
      <xdr:nvSpPr>
        <xdr:cNvPr id="233" name="楕円 232"/>
        <xdr:cNvSpPr/>
      </xdr:nvSpPr>
      <xdr:spPr>
        <a:xfrm>
          <a:off x="9588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153162</xdr:rowOff>
    </xdr:from>
    <xdr:to>
      <xdr:col>55</xdr:col>
      <xdr:colOff>0</xdr:colOff>
      <xdr:row>62</xdr:row>
      <xdr:rowOff>13716</xdr:rowOff>
    </xdr:to>
    <xdr:cxnSp macro="">
      <xdr:nvCxnSpPr>
        <xdr:cNvPr id="234" name="直線コネクタ 233"/>
        <xdr:cNvCxnSpPr/>
      </xdr:nvCxnSpPr>
      <xdr:spPr>
        <a:xfrm flipV="1">
          <a:off x="9639300" y="106116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125222</xdr:rowOff>
    </xdr:from>
    <xdr:to>
      <xdr:col>46</xdr:col>
      <xdr:colOff>38100</xdr:colOff>
      <xdr:row>62</xdr:row>
      <xdr:rowOff>55372</xdr:rowOff>
    </xdr:to>
    <xdr:sp macro="" textlink="">
      <xdr:nvSpPr>
        <xdr:cNvPr id="235" name="楕円 234"/>
        <xdr:cNvSpPr/>
      </xdr:nvSpPr>
      <xdr:spPr>
        <a:xfrm>
          <a:off x="8699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xdr:rowOff>
    </xdr:from>
    <xdr:to>
      <xdr:col>50</xdr:col>
      <xdr:colOff>114300</xdr:colOff>
      <xdr:row>62</xdr:row>
      <xdr:rowOff>13716</xdr:rowOff>
    </xdr:to>
    <xdr:cxnSp macro="">
      <xdr:nvCxnSpPr>
        <xdr:cNvPr id="236" name="直線コネクタ 235"/>
        <xdr:cNvCxnSpPr/>
      </xdr:nvCxnSpPr>
      <xdr:spPr>
        <a:xfrm>
          <a:off x="8750300" y="10634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116078</xdr:rowOff>
    </xdr:from>
    <xdr:to>
      <xdr:col>41</xdr:col>
      <xdr:colOff>101600</xdr:colOff>
      <xdr:row>62</xdr:row>
      <xdr:rowOff>46228</xdr:rowOff>
    </xdr:to>
    <xdr:sp macro="" textlink="">
      <xdr:nvSpPr>
        <xdr:cNvPr id="237" name="楕円 236"/>
        <xdr:cNvSpPr/>
      </xdr:nvSpPr>
      <xdr:spPr>
        <a:xfrm>
          <a:off x="7810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166878</xdr:rowOff>
    </xdr:from>
    <xdr:to>
      <xdr:col>45</xdr:col>
      <xdr:colOff>177800</xdr:colOff>
      <xdr:row>62</xdr:row>
      <xdr:rowOff>4572</xdr:rowOff>
    </xdr:to>
    <xdr:cxnSp macro="">
      <xdr:nvCxnSpPr>
        <xdr:cNvPr id="238" name="直線コネクタ 237"/>
        <xdr:cNvCxnSpPr/>
      </xdr:nvCxnSpPr>
      <xdr:spPr>
        <a:xfrm>
          <a:off x="7861300" y="1062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9"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40"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41"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42"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55643</xdr:rowOff>
    </xdr:from>
    <xdr:ext cx="469744" cy="259045"/>
    <xdr:sp macro="" textlink="">
      <xdr:nvSpPr>
        <xdr:cNvPr id="243" name="n_1mainValue【体育館・プール】&#10;一人当たり面積"/>
        <xdr:cNvSpPr txBox="1"/>
      </xdr:nvSpPr>
      <xdr:spPr>
        <a:xfrm>
          <a:off x="9391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46499</xdr:rowOff>
    </xdr:from>
    <xdr:ext cx="469744" cy="259045"/>
    <xdr:sp macro="" textlink="">
      <xdr:nvSpPr>
        <xdr:cNvPr id="244" name="n_2mainValue【体育館・プール】&#10;一人当たり面積"/>
        <xdr:cNvSpPr txBox="1"/>
      </xdr:nvSpPr>
      <xdr:spPr>
        <a:xfrm>
          <a:off x="8515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37355</xdr:rowOff>
    </xdr:from>
    <xdr:ext cx="469744" cy="259045"/>
    <xdr:sp macro="" textlink="">
      <xdr:nvSpPr>
        <xdr:cNvPr id="245" name="n_3mainValue【体育館・プール】&#10;一人当たり面積"/>
        <xdr:cNvSpPr txBox="1"/>
      </xdr:nvSpPr>
      <xdr:spPr>
        <a:xfrm>
          <a:off x="7626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8" name="テキスト ボックス 25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8" name="テキスト ボックス 26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1" name="直線コネクタ 270"/>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2"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3" name="直線コネクタ 272"/>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4"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5" name="直線コネクタ 274"/>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76" name="【福祉施設】&#10;有形固定資産減価償却率平均値テキスト"/>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7" name="フローチャート: 判断 276"/>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8" name="フローチャート: 判断 277"/>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79" name="フローチャート: 判断 278"/>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0" name="フローチャート: 判断 279"/>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81" name="フローチャート: 判断 280"/>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87" name="楕円 286"/>
        <xdr:cNvSpPr/>
      </xdr:nvSpPr>
      <xdr:spPr>
        <a:xfrm>
          <a:off x="4584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15076</xdr:rowOff>
    </xdr:from>
    <xdr:ext cx="405111" cy="259045"/>
    <xdr:sp macro="" textlink="">
      <xdr:nvSpPr>
        <xdr:cNvPr id="288" name="【福祉施設】&#10;有形固定資産減価償却率該当値テキスト"/>
        <xdr:cNvSpPr txBox="1"/>
      </xdr:nvSpPr>
      <xdr:spPr>
        <a:xfrm>
          <a:off x="4673600"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31387</xdr:rowOff>
    </xdr:from>
    <xdr:to>
      <xdr:col>20</xdr:col>
      <xdr:colOff>38100</xdr:colOff>
      <xdr:row>79</xdr:row>
      <xdr:rowOff>132987</xdr:rowOff>
    </xdr:to>
    <xdr:sp macro="" textlink="">
      <xdr:nvSpPr>
        <xdr:cNvPr id="289" name="楕円 288"/>
        <xdr:cNvSpPr/>
      </xdr:nvSpPr>
      <xdr:spPr>
        <a:xfrm>
          <a:off x="3746500" y="135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82187</xdr:rowOff>
    </xdr:from>
    <xdr:to>
      <xdr:col>24</xdr:col>
      <xdr:colOff>63500</xdr:colOff>
      <xdr:row>81</xdr:row>
      <xdr:rowOff>42999</xdr:rowOff>
    </xdr:to>
    <xdr:cxnSp macro="">
      <xdr:nvCxnSpPr>
        <xdr:cNvPr id="290" name="直線コネクタ 289"/>
        <xdr:cNvCxnSpPr/>
      </xdr:nvCxnSpPr>
      <xdr:spPr>
        <a:xfrm>
          <a:off x="3797300" y="13626737"/>
          <a:ext cx="8382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158750</xdr:rowOff>
    </xdr:from>
    <xdr:to>
      <xdr:col>15</xdr:col>
      <xdr:colOff>101600</xdr:colOff>
      <xdr:row>79</xdr:row>
      <xdr:rowOff>88900</xdr:rowOff>
    </xdr:to>
    <xdr:sp macro="" textlink="">
      <xdr:nvSpPr>
        <xdr:cNvPr id="291" name="楕円 290"/>
        <xdr:cNvSpPr/>
      </xdr:nvSpPr>
      <xdr:spPr>
        <a:xfrm>
          <a:off x="2857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38100</xdr:rowOff>
    </xdr:from>
    <xdr:to>
      <xdr:col>19</xdr:col>
      <xdr:colOff>177800</xdr:colOff>
      <xdr:row>79</xdr:row>
      <xdr:rowOff>82187</xdr:rowOff>
    </xdr:to>
    <xdr:cxnSp macro="">
      <xdr:nvCxnSpPr>
        <xdr:cNvPr id="292" name="直線コネクタ 291"/>
        <xdr:cNvCxnSpPr/>
      </xdr:nvCxnSpPr>
      <xdr:spPr>
        <a:xfrm>
          <a:off x="2908300" y="135826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114663</xdr:rowOff>
    </xdr:from>
    <xdr:to>
      <xdr:col>10</xdr:col>
      <xdr:colOff>165100</xdr:colOff>
      <xdr:row>79</xdr:row>
      <xdr:rowOff>44813</xdr:rowOff>
    </xdr:to>
    <xdr:sp macro="" textlink="">
      <xdr:nvSpPr>
        <xdr:cNvPr id="293" name="楕円 292"/>
        <xdr:cNvSpPr/>
      </xdr:nvSpPr>
      <xdr:spPr>
        <a:xfrm>
          <a:off x="1968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165463</xdr:rowOff>
    </xdr:from>
    <xdr:to>
      <xdr:col>15</xdr:col>
      <xdr:colOff>50800</xdr:colOff>
      <xdr:row>79</xdr:row>
      <xdr:rowOff>38100</xdr:rowOff>
    </xdr:to>
    <xdr:cxnSp macro="">
      <xdr:nvCxnSpPr>
        <xdr:cNvPr id="294" name="直線コネクタ 293"/>
        <xdr:cNvCxnSpPr/>
      </xdr:nvCxnSpPr>
      <xdr:spPr>
        <a:xfrm>
          <a:off x="2019300" y="135385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295" name="n_1aveValue【福祉施設】&#10;有形固定資産減価償却率"/>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96" name="n_2aveValue【福祉施設】&#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297"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298" name="n_4ave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149514</xdr:rowOff>
    </xdr:from>
    <xdr:ext cx="405111" cy="259045"/>
    <xdr:sp macro="" textlink="">
      <xdr:nvSpPr>
        <xdr:cNvPr id="299" name="n_1mainValue【福祉施設】&#10;有形固定資産減価償却率"/>
        <xdr:cNvSpPr txBox="1"/>
      </xdr:nvSpPr>
      <xdr:spPr>
        <a:xfrm>
          <a:off x="3582044" y="1335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105427</xdr:rowOff>
    </xdr:from>
    <xdr:ext cx="405111" cy="259045"/>
    <xdr:sp macro="" textlink="">
      <xdr:nvSpPr>
        <xdr:cNvPr id="300" name="n_2mainValue【福祉施設】&#10;有形固定資産減価償却率"/>
        <xdr:cNvSpPr txBox="1"/>
      </xdr:nvSpPr>
      <xdr:spPr>
        <a:xfrm>
          <a:off x="2705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61340</xdr:rowOff>
    </xdr:from>
    <xdr:ext cx="405111" cy="259045"/>
    <xdr:sp macro="" textlink="">
      <xdr:nvSpPr>
        <xdr:cNvPr id="301" name="n_3mainValue【福祉施設】&#10;有形固定資産減価償却率"/>
        <xdr:cNvSpPr txBox="1"/>
      </xdr:nvSpPr>
      <xdr:spPr>
        <a:xfrm>
          <a:off x="1816744" y="1326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2" name="直線コネクタ 31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3" name="テキスト ボックス 31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4" name="直線コネクタ 31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5" name="テキスト ボックス 31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8" name="直線コネクタ 31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9" name="テキスト ボックス 31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0" name="直線コネクタ 31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1" name="テキスト ボックス 32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5" name="直線コネクタ 324"/>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6"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7" name="直線コネクタ 326"/>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8"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29" name="直線コネクタ 328"/>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30"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1" name="フローチャート: 判断 330"/>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2" name="フローチャート: 判断 331"/>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3" name="フローチャート: 判断 332"/>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4" name="フローチャート: 判断 333"/>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5" name="フローチャート: 判断 334"/>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152400</xdr:rowOff>
    </xdr:from>
    <xdr:to>
      <xdr:col>55</xdr:col>
      <xdr:colOff>50800</xdr:colOff>
      <xdr:row>85</xdr:row>
      <xdr:rowOff>82550</xdr:rowOff>
    </xdr:to>
    <xdr:sp macro="" textlink="">
      <xdr:nvSpPr>
        <xdr:cNvPr id="341" name="楕円 340"/>
        <xdr:cNvSpPr/>
      </xdr:nvSpPr>
      <xdr:spPr>
        <a:xfrm>
          <a:off x="10426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42" name="【福祉施設】&#10;一人当たり面積該当値テキスト"/>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120650</xdr:rowOff>
    </xdr:from>
    <xdr:to>
      <xdr:col>50</xdr:col>
      <xdr:colOff>165100</xdr:colOff>
      <xdr:row>86</xdr:row>
      <xdr:rowOff>50800</xdr:rowOff>
    </xdr:to>
    <xdr:sp macro="" textlink="">
      <xdr:nvSpPr>
        <xdr:cNvPr id="343" name="楕円 342"/>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31750</xdr:rowOff>
    </xdr:from>
    <xdr:to>
      <xdr:col>55</xdr:col>
      <xdr:colOff>0</xdr:colOff>
      <xdr:row>86</xdr:row>
      <xdr:rowOff>0</xdr:rowOff>
    </xdr:to>
    <xdr:cxnSp macro="">
      <xdr:nvCxnSpPr>
        <xdr:cNvPr id="344" name="直線コネクタ 343"/>
        <xdr:cNvCxnSpPr/>
      </xdr:nvCxnSpPr>
      <xdr:spPr>
        <a:xfrm flipV="1">
          <a:off x="9639300" y="14605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120650</xdr:rowOff>
    </xdr:from>
    <xdr:to>
      <xdr:col>46</xdr:col>
      <xdr:colOff>38100</xdr:colOff>
      <xdr:row>86</xdr:row>
      <xdr:rowOff>50800</xdr:rowOff>
    </xdr:to>
    <xdr:sp macro="" textlink="">
      <xdr:nvSpPr>
        <xdr:cNvPr id="345" name="楕円 344"/>
        <xdr:cNvSpPr/>
      </xdr:nvSpPr>
      <xdr:spPr>
        <a:xfrm>
          <a:off x="8699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0</xdr:rowOff>
    </xdr:from>
    <xdr:to>
      <xdr:col>50</xdr:col>
      <xdr:colOff>114300</xdr:colOff>
      <xdr:row>86</xdr:row>
      <xdr:rowOff>0</xdr:rowOff>
    </xdr:to>
    <xdr:cxnSp macro="">
      <xdr:nvCxnSpPr>
        <xdr:cNvPr id="346" name="直線コネクタ 345"/>
        <xdr:cNvCxnSpPr/>
      </xdr:nvCxnSpPr>
      <xdr:spPr>
        <a:xfrm>
          <a:off x="8750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120650</xdr:rowOff>
    </xdr:from>
    <xdr:to>
      <xdr:col>41</xdr:col>
      <xdr:colOff>101600</xdr:colOff>
      <xdr:row>86</xdr:row>
      <xdr:rowOff>50800</xdr:rowOff>
    </xdr:to>
    <xdr:sp macro="" textlink="">
      <xdr:nvSpPr>
        <xdr:cNvPr id="347" name="楕円 346"/>
        <xdr:cNvSpPr/>
      </xdr:nvSpPr>
      <xdr:spPr>
        <a:xfrm>
          <a:off x="7810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0</xdr:rowOff>
    </xdr:from>
    <xdr:to>
      <xdr:col>45</xdr:col>
      <xdr:colOff>177800</xdr:colOff>
      <xdr:row>86</xdr:row>
      <xdr:rowOff>0</xdr:rowOff>
    </xdr:to>
    <xdr:cxnSp macro="">
      <xdr:nvCxnSpPr>
        <xdr:cNvPr id="348" name="直線コネクタ 347"/>
        <xdr:cNvCxnSpPr/>
      </xdr:nvCxnSpPr>
      <xdr:spPr>
        <a:xfrm>
          <a:off x="7861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124477</xdr:rowOff>
    </xdr:from>
    <xdr:ext cx="469744" cy="259045"/>
    <xdr:sp macro="" textlink="">
      <xdr:nvSpPr>
        <xdr:cNvPr id="349" name="n_1aveValue【福祉施設】&#10;一人当たり面積"/>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50" name="n_2aveValue【福祉施設】&#10;一人当たり面積"/>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51" name="n_3aveValue【福祉施設】&#10;一人当たり面積"/>
        <xdr:cNvSpPr txBox="1"/>
      </xdr:nvSpPr>
      <xdr:spPr>
        <a:xfrm>
          <a:off x="7626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52" name="n_4ave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41927</xdr:rowOff>
    </xdr:from>
    <xdr:ext cx="469744" cy="259045"/>
    <xdr:sp macro="" textlink="">
      <xdr:nvSpPr>
        <xdr:cNvPr id="353" name="n_1mainValue【福祉施設】&#10;一人当たり面積"/>
        <xdr:cNvSpPr txBox="1"/>
      </xdr:nvSpPr>
      <xdr:spPr>
        <a:xfrm>
          <a:off x="9391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41927</xdr:rowOff>
    </xdr:from>
    <xdr:ext cx="469744" cy="259045"/>
    <xdr:sp macro="" textlink="">
      <xdr:nvSpPr>
        <xdr:cNvPr id="354" name="n_2mainValue【福祉施設】&#10;一人当たり面積"/>
        <xdr:cNvSpPr txBox="1"/>
      </xdr:nvSpPr>
      <xdr:spPr>
        <a:xfrm>
          <a:off x="8515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41927</xdr:rowOff>
    </xdr:from>
    <xdr:ext cx="469744" cy="259045"/>
    <xdr:sp macro="" textlink="">
      <xdr:nvSpPr>
        <xdr:cNvPr id="355" name="n_3mainValue【福祉施設】&#10;一人当たり面積"/>
        <xdr:cNvSpPr txBox="1"/>
      </xdr:nvSpPr>
      <xdr:spPr>
        <a:xfrm>
          <a:off x="7626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7" name="直線コネクタ 36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8" name="テキスト ボックス 36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9" name="直線コネクタ 36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0" name="テキスト ボックス 36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1" name="直線コネクタ 37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2" name="テキスト ボックス 37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3" name="直線コネクタ 37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4" name="テキスト ボックス 37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5" name="直線コネクタ 37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6" name="テキスト ボックス 37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7" name="直線コネクタ 37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8" name="テキスト ボックス 37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1" name="直線コネクタ 380"/>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2"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3" name="直線コネクタ 382"/>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4"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5" name="直線コネクタ 384"/>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86"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7" name="フローチャート: 判断 386"/>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8" name="フローチャート: 判断 387"/>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89" name="フローチャート: 判断 388"/>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90" name="フローチャート: 判断 389"/>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91" name="フローチャート: 判断 390"/>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xdr:rowOff>
    </xdr:from>
    <xdr:to>
      <xdr:col>24</xdr:col>
      <xdr:colOff>114300</xdr:colOff>
      <xdr:row>102</xdr:row>
      <xdr:rowOff>110671</xdr:rowOff>
    </xdr:to>
    <xdr:sp macro="" textlink="">
      <xdr:nvSpPr>
        <xdr:cNvPr id="397" name="楕円 396"/>
        <xdr:cNvSpPr/>
      </xdr:nvSpPr>
      <xdr:spPr>
        <a:xfrm>
          <a:off x="4584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31948</xdr:rowOff>
    </xdr:from>
    <xdr:ext cx="405111" cy="259045"/>
    <xdr:sp macro="" textlink="">
      <xdr:nvSpPr>
        <xdr:cNvPr id="398" name="【市民会館】&#10;有形固定資産減価償却率該当値テキスト"/>
        <xdr:cNvSpPr txBox="1"/>
      </xdr:nvSpPr>
      <xdr:spPr>
        <a:xfrm>
          <a:off x="4673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95613</xdr:rowOff>
    </xdr:from>
    <xdr:to>
      <xdr:col>20</xdr:col>
      <xdr:colOff>38100</xdr:colOff>
      <xdr:row>107</xdr:row>
      <xdr:rowOff>25763</xdr:rowOff>
    </xdr:to>
    <xdr:sp macro="" textlink="">
      <xdr:nvSpPr>
        <xdr:cNvPr id="399" name="楕円 398"/>
        <xdr:cNvSpPr/>
      </xdr:nvSpPr>
      <xdr:spPr>
        <a:xfrm>
          <a:off x="3746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59871</xdr:rowOff>
    </xdr:from>
    <xdr:to>
      <xdr:col>24</xdr:col>
      <xdr:colOff>63500</xdr:colOff>
      <xdr:row>106</xdr:row>
      <xdr:rowOff>146413</xdr:rowOff>
    </xdr:to>
    <xdr:cxnSp macro="">
      <xdr:nvCxnSpPr>
        <xdr:cNvPr id="400" name="直線コネクタ 399"/>
        <xdr:cNvCxnSpPr/>
      </xdr:nvCxnSpPr>
      <xdr:spPr>
        <a:xfrm flipV="1">
          <a:off x="3797300" y="17547771"/>
          <a:ext cx="838200" cy="77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5806</xdr:rowOff>
    </xdr:from>
    <xdr:to>
      <xdr:col>15</xdr:col>
      <xdr:colOff>101600</xdr:colOff>
      <xdr:row>106</xdr:row>
      <xdr:rowOff>107406</xdr:rowOff>
    </xdr:to>
    <xdr:sp macro="" textlink="">
      <xdr:nvSpPr>
        <xdr:cNvPr id="401" name="楕円 400"/>
        <xdr:cNvSpPr/>
      </xdr:nvSpPr>
      <xdr:spPr>
        <a:xfrm>
          <a:off x="2857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56606</xdr:rowOff>
    </xdr:from>
    <xdr:to>
      <xdr:col>19</xdr:col>
      <xdr:colOff>177800</xdr:colOff>
      <xdr:row>106</xdr:row>
      <xdr:rowOff>146413</xdr:rowOff>
    </xdr:to>
    <xdr:cxnSp macro="">
      <xdr:nvCxnSpPr>
        <xdr:cNvPr id="402" name="直線コネクタ 401"/>
        <xdr:cNvCxnSpPr/>
      </xdr:nvCxnSpPr>
      <xdr:spPr>
        <a:xfrm>
          <a:off x="2908300" y="1823030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164193</xdr:rowOff>
    </xdr:from>
    <xdr:to>
      <xdr:col>10</xdr:col>
      <xdr:colOff>165100</xdr:colOff>
      <xdr:row>106</xdr:row>
      <xdr:rowOff>94343</xdr:rowOff>
    </xdr:to>
    <xdr:sp macro="" textlink="">
      <xdr:nvSpPr>
        <xdr:cNvPr id="403" name="楕円 402"/>
        <xdr:cNvSpPr/>
      </xdr:nvSpPr>
      <xdr:spPr>
        <a:xfrm>
          <a:off x="1968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43543</xdr:rowOff>
    </xdr:from>
    <xdr:to>
      <xdr:col>15</xdr:col>
      <xdr:colOff>50800</xdr:colOff>
      <xdr:row>106</xdr:row>
      <xdr:rowOff>56606</xdr:rowOff>
    </xdr:to>
    <xdr:cxnSp macro="">
      <xdr:nvCxnSpPr>
        <xdr:cNvPr id="404" name="直線コネクタ 403"/>
        <xdr:cNvCxnSpPr/>
      </xdr:nvCxnSpPr>
      <xdr:spPr>
        <a:xfrm>
          <a:off x="2019300" y="18217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05" name="n_1aveValue【市民会館】&#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06" name="n_2aveValue【市民会館】&#10;有形固定資産減価償却率"/>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07"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08" name="n_4ave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16890</xdr:rowOff>
    </xdr:from>
    <xdr:ext cx="405111" cy="259045"/>
    <xdr:sp macro="" textlink="">
      <xdr:nvSpPr>
        <xdr:cNvPr id="409" name="n_1mainValue【市民会館】&#10;有形固定資産減価償却率"/>
        <xdr:cNvSpPr txBox="1"/>
      </xdr:nvSpPr>
      <xdr:spPr>
        <a:xfrm>
          <a:off x="35820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98533</xdr:rowOff>
    </xdr:from>
    <xdr:ext cx="405111" cy="259045"/>
    <xdr:sp macro="" textlink="">
      <xdr:nvSpPr>
        <xdr:cNvPr id="410" name="n_2mainValue【市民会館】&#10;有形固定資産減価償却率"/>
        <xdr:cNvSpPr txBox="1"/>
      </xdr:nvSpPr>
      <xdr:spPr>
        <a:xfrm>
          <a:off x="2705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85470</xdr:rowOff>
    </xdr:from>
    <xdr:ext cx="405111" cy="259045"/>
    <xdr:sp macro="" textlink="">
      <xdr:nvSpPr>
        <xdr:cNvPr id="411" name="n_3mainValue【市民会館】&#10;有形固定資産減価償却率"/>
        <xdr:cNvSpPr txBox="1"/>
      </xdr:nvSpPr>
      <xdr:spPr>
        <a:xfrm>
          <a:off x="1816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3" name="テキスト ボックス 42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5" name="テキスト ボックス 42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7" name="テキスト ボックス 42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9" name="テキスト ボックス 42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1" name="テキスト ボックス 43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3" name="テキスト ボックス 4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5" name="直線コネクタ 434"/>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6"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7" name="直線コネクタ 436"/>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9" name="直線コネクタ 43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40"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1" name="フローチャート: 判断 440"/>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2" name="フローチャート: 判断 441"/>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3" name="フローチャート: 判断 442"/>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4" name="フローチャート: 判断 443"/>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45" name="フローチャート: 判断 444"/>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51" name="楕円 450"/>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83838</xdr:rowOff>
    </xdr:from>
    <xdr:ext cx="469744" cy="259045"/>
    <xdr:sp macro="" textlink="">
      <xdr:nvSpPr>
        <xdr:cNvPr id="452" name="【市民会館】&#10;一人当たり面積該当値テキスト"/>
        <xdr:cNvSpPr txBox="1"/>
      </xdr:nvSpPr>
      <xdr:spPr>
        <a:xfrm>
          <a:off x="10515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124461</xdr:rowOff>
    </xdr:from>
    <xdr:to>
      <xdr:col>50</xdr:col>
      <xdr:colOff>165100</xdr:colOff>
      <xdr:row>107</xdr:row>
      <xdr:rowOff>54611</xdr:rowOff>
    </xdr:to>
    <xdr:sp macro="" textlink="">
      <xdr:nvSpPr>
        <xdr:cNvPr id="453" name="楕円 452"/>
        <xdr:cNvSpPr/>
      </xdr:nvSpPr>
      <xdr:spPr>
        <a:xfrm>
          <a:off x="958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107</xdr:row>
      <xdr:rowOff>3811</xdr:rowOff>
    </xdr:to>
    <xdr:cxnSp macro="">
      <xdr:nvCxnSpPr>
        <xdr:cNvPr id="454" name="直線コネクタ 453"/>
        <xdr:cNvCxnSpPr/>
      </xdr:nvCxnSpPr>
      <xdr:spPr>
        <a:xfrm flipV="1">
          <a:off x="9639300" y="18158461"/>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55" name="楕円 454"/>
        <xdr:cNvSpPr/>
      </xdr:nvSpPr>
      <xdr:spPr>
        <a:xfrm>
          <a:off x="869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3811</xdr:rowOff>
    </xdr:from>
    <xdr:to>
      <xdr:col>50</xdr:col>
      <xdr:colOff>114300</xdr:colOff>
      <xdr:row>107</xdr:row>
      <xdr:rowOff>87630</xdr:rowOff>
    </xdr:to>
    <xdr:cxnSp macro="">
      <xdr:nvCxnSpPr>
        <xdr:cNvPr id="456" name="直線コネクタ 455"/>
        <xdr:cNvCxnSpPr/>
      </xdr:nvCxnSpPr>
      <xdr:spPr>
        <a:xfrm flipV="1">
          <a:off x="8750300" y="183489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29211</xdr:rowOff>
    </xdr:from>
    <xdr:to>
      <xdr:col>41</xdr:col>
      <xdr:colOff>101600</xdr:colOff>
      <xdr:row>107</xdr:row>
      <xdr:rowOff>130811</xdr:rowOff>
    </xdr:to>
    <xdr:sp macro="" textlink="">
      <xdr:nvSpPr>
        <xdr:cNvPr id="457" name="楕円 456"/>
        <xdr:cNvSpPr/>
      </xdr:nvSpPr>
      <xdr:spPr>
        <a:xfrm>
          <a:off x="7810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80011</xdr:rowOff>
    </xdr:from>
    <xdr:to>
      <xdr:col>45</xdr:col>
      <xdr:colOff>177800</xdr:colOff>
      <xdr:row>107</xdr:row>
      <xdr:rowOff>87630</xdr:rowOff>
    </xdr:to>
    <xdr:cxnSp macro="">
      <xdr:nvCxnSpPr>
        <xdr:cNvPr id="458" name="直線コネクタ 457"/>
        <xdr:cNvCxnSpPr/>
      </xdr:nvCxnSpPr>
      <xdr:spPr>
        <a:xfrm>
          <a:off x="7861300" y="18425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59" name="n_1aveValue【市民会館】&#10;一人当たり面積"/>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60"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61" name="n_3aveValue【市民会館】&#10;一人当たり面積"/>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62"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45738</xdr:rowOff>
    </xdr:from>
    <xdr:ext cx="469744" cy="259045"/>
    <xdr:sp macro="" textlink="">
      <xdr:nvSpPr>
        <xdr:cNvPr id="463" name="n_1mainValue【市民会館】&#10;一人当たり面積"/>
        <xdr:cNvSpPr txBox="1"/>
      </xdr:nvSpPr>
      <xdr:spPr>
        <a:xfrm>
          <a:off x="9391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64" name="n_2mainValue【市民会館】&#10;一人当たり面積"/>
        <xdr:cNvSpPr txBox="1"/>
      </xdr:nvSpPr>
      <xdr:spPr>
        <a:xfrm>
          <a:off x="8515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121938</xdr:rowOff>
    </xdr:from>
    <xdr:ext cx="469744" cy="259045"/>
    <xdr:sp macro="" textlink="">
      <xdr:nvSpPr>
        <xdr:cNvPr id="465" name="n_3mainValue【市民会館】&#10;一人当たり面積"/>
        <xdr:cNvSpPr txBox="1"/>
      </xdr:nvSpPr>
      <xdr:spPr>
        <a:xfrm>
          <a:off x="7626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7" name="直線コネクタ 4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8" name="テキスト ボックス 4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9" name="直線コネクタ 4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0" name="テキスト ボックス 4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1" name="直線コネクタ 4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2" name="テキスト ボックス 4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3" name="直線コネクタ 4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4" name="テキスト ボックス 4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5" name="直線コネクタ 4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6" name="テキスト ボックス 4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8" name="テキスト ボックス 4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90" name="直線コネクタ 489"/>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91"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92" name="直線コネクタ 491"/>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93"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94" name="直線コネクタ 493"/>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95"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6" name="フローチャート: 判断 495"/>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7" name="フローチャート: 判断 496"/>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8" name="フローチャート: 判断 497"/>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9" name="フローチャート: 判断 498"/>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500" name="フローチャート: 判断 499"/>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128270</xdr:rowOff>
    </xdr:from>
    <xdr:to>
      <xdr:col>85</xdr:col>
      <xdr:colOff>177800</xdr:colOff>
      <xdr:row>35</xdr:row>
      <xdr:rowOff>58420</xdr:rowOff>
    </xdr:to>
    <xdr:sp macro="" textlink="">
      <xdr:nvSpPr>
        <xdr:cNvPr id="506" name="楕円 505"/>
        <xdr:cNvSpPr/>
      </xdr:nvSpPr>
      <xdr:spPr>
        <a:xfrm>
          <a:off x="16268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43197</xdr:rowOff>
    </xdr:from>
    <xdr:ext cx="405111" cy="259045"/>
    <xdr:sp macro="" textlink="">
      <xdr:nvSpPr>
        <xdr:cNvPr id="507" name="【一般廃棄物処理施設】&#10;有形固定資産減価償却率該当値テキスト"/>
        <xdr:cNvSpPr txBox="1"/>
      </xdr:nvSpPr>
      <xdr:spPr>
        <a:xfrm>
          <a:off x="16357600" y="587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82550</xdr:rowOff>
    </xdr:from>
    <xdr:to>
      <xdr:col>81</xdr:col>
      <xdr:colOff>101600</xdr:colOff>
      <xdr:row>35</xdr:row>
      <xdr:rowOff>12700</xdr:rowOff>
    </xdr:to>
    <xdr:sp macro="" textlink="">
      <xdr:nvSpPr>
        <xdr:cNvPr id="508" name="楕円 507"/>
        <xdr:cNvSpPr/>
      </xdr:nvSpPr>
      <xdr:spPr>
        <a:xfrm>
          <a:off x="15430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133350</xdr:rowOff>
    </xdr:from>
    <xdr:to>
      <xdr:col>85</xdr:col>
      <xdr:colOff>127000</xdr:colOff>
      <xdr:row>35</xdr:row>
      <xdr:rowOff>7620</xdr:rowOff>
    </xdr:to>
    <xdr:cxnSp macro="">
      <xdr:nvCxnSpPr>
        <xdr:cNvPr id="509" name="直線コネクタ 508"/>
        <xdr:cNvCxnSpPr/>
      </xdr:nvCxnSpPr>
      <xdr:spPr>
        <a:xfrm>
          <a:off x="15481300" y="59626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34925</xdr:rowOff>
    </xdr:from>
    <xdr:to>
      <xdr:col>76</xdr:col>
      <xdr:colOff>165100</xdr:colOff>
      <xdr:row>34</xdr:row>
      <xdr:rowOff>136525</xdr:rowOff>
    </xdr:to>
    <xdr:sp macro="" textlink="">
      <xdr:nvSpPr>
        <xdr:cNvPr id="510" name="楕円 509"/>
        <xdr:cNvSpPr/>
      </xdr:nvSpPr>
      <xdr:spPr>
        <a:xfrm>
          <a:off x="14541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85725</xdr:rowOff>
    </xdr:from>
    <xdr:to>
      <xdr:col>81</xdr:col>
      <xdr:colOff>50800</xdr:colOff>
      <xdr:row>34</xdr:row>
      <xdr:rowOff>133350</xdr:rowOff>
    </xdr:to>
    <xdr:cxnSp macro="">
      <xdr:nvCxnSpPr>
        <xdr:cNvPr id="511" name="直線コネクタ 510"/>
        <xdr:cNvCxnSpPr/>
      </xdr:nvCxnSpPr>
      <xdr:spPr>
        <a:xfrm>
          <a:off x="14592300" y="59150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156845</xdr:rowOff>
    </xdr:from>
    <xdr:to>
      <xdr:col>72</xdr:col>
      <xdr:colOff>38100</xdr:colOff>
      <xdr:row>34</xdr:row>
      <xdr:rowOff>86995</xdr:rowOff>
    </xdr:to>
    <xdr:sp macro="" textlink="">
      <xdr:nvSpPr>
        <xdr:cNvPr id="512" name="楕円 511"/>
        <xdr:cNvSpPr/>
      </xdr:nvSpPr>
      <xdr:spPr>
        <a:xfrm>
          <a:off x="13652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36195</xdr:rowOff>
    </xdr:from>
    <xdr:to>
      <xdr:col>76</xdr:col>
      <xdr:colOff>114300</xdr:colOff>
      <xdr:row>34</xdr:row>
      <xdr:rowOff>85725</xdr:rowOff>
    </xdr:to>
    <xdr:cxnSp macro="">
      <xdr:nvCxnSpPr>
        <xdr:cNvPr id="513" name="直線コネクタ 512"/>
        <xdr:cNvCxnSpPr/>
      </xdr:nvCxnSpPr>
      <xdr:spPr>
        <a:xfrm>
          <a:off x="13703300" y="58654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514" name="n_1aveValue【一般廃棄物処理施設】&#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15" name="n_2aveValue【一般廃棄物処理施設】&#10;有形固定資産減価償却率"/>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16" name="n_3aveValue【一般廃棄物処理施設】&#10;有形固定資産減価償却率"/>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17" name="n_4aveValue【一般廃棄物処理施設】&#10;有形固定資産減価償却率"/>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29227</xdr:rowOff>
    </xdr:from>
    <xdr:ext cx="405111" cy="259045"/>
    <xdr:sp macro="" textlink="">
      <xdr:nvSpPr>
        <xdr:cNvPr id="518" name="n_1mainValue【一般廃棄物処理施設】&#10;有形固定資産減価償却率"/>
        <xdr:cNvSpPr txBox="1"/>
      </xdr:nvSpPr>
      <xdr:spPr>
        <a:xfrm>
          <a:off x="152660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153052</xdr:rowOff>
    </xdr:from>
    <xdr:ext cx="405111" cy="259045"/>
    <xdr:sp macro="" textlink="">
      <xdr:nvSpPr>
        <xdr:cNvPr id="519" name="n_2mainValue【一般廃棄物処理施設】&#10;有形固定資産減価償却率"/>
        <xdr:cNvSpPr txBox="1"/>
      </xdr:nvSpPr>
      <xdr:spPr>
        <a:xfrm>
          <a:off x="14389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103522</xdr:rowOff>
    </xdr:from>
    <xdr:ext cx="405111" cy="259045"/>
    <xdr:sp macro="" textlink="">
      <xdr:nvSpPr>
        <xdr:cNvPr id="520" name="n_3mainValue【一般廃棄物処理施設】&#10;有形固定資産減価償却率"/>
        <xdr:cNvSpPr txBox="1"/>
      </xdr:nvSpPr>
      <xdr:spPr>
        <a:xfrm>
          <a:off x="13500744"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44" name="直線コネクタ 543"/>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5"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6" name="直線コネクタ 545"/>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7"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8" name="直線コネクタ 547"/>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103286</xdr:rowOff>
    </xdr:from>
    <xdr:ext cx="534377" cy="259045"/>
    <xdr:sp macro="" textlink="">
      <xdr:nvSpPr>
        <xdr:cNvPr id="549" name="【一般廃棄物処理施設】&#10;一人当たり有形固定資産（償却資産）額平均値テキスト"/>
        <xdr:cNvSpPr txBox="1"/>
      </xdr:nvSpPr>
      <xdr:spPr>
        <a:xfrm>
          <a:off x="22199600" y="6618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50" name="フローチャート: 判断 549"/>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51" name="フローチャート: 判断 550"/>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52" name="フローチャート: 判断 551"/>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53" name="フローチャート: 判断 552"/>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54" name="フローチャート: 判断 553"/>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111513</xdr:rowOff>
    </xdr:from>
    <xdr:to>
      <xdr:col>116</xdr:col>
      <xdr:colOff>114300</xdr:colOff>
      <xdr:row>41</xdr:row>
      <xdr:rowOff>41663</xdr:rowOff>
    </xdr:to>
    <xdr:sp macro="" textlink="">
      <xdr:nvSpPr>
        <xdr:cNvPr id="560" name="楕円 559"/>
        <xdr:cNvSpPr/>
      </xdr:nvSpPr>
      <xdr:spPr>
        <a:xfrm>
          <a:off x="22110700" y="69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89940</xdr:rowOff>
    </xdr:from>
    <xdr:ext cx="534377" cy="259045"/>
    <xdr:sp macro="" textlink="">
      <xdr:nvSpPr>
        <xdr:cNvPr id="561" name="【一般廃棄物処理施設】&#10;一人当たり有形固定資産（償却資産）額該当値テキスト"/>
        <xdr:cNvSpPr txBox="1"/>
      </xdr:nvSpPr>
      <xdr:spPr>
        <a:xfrm>
          <a:off x="22199600" y="69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122791</xdr:rowOff>
    </xdr:from>
    <xdr:to>
      <xdr:col>112</xdr:col>
      <xdr:colOff>38100</xdr:colOff>
      <xdr:row>41</xdr:row>
      <xdr:rowOff>52941</xdr:rowOff>
    </xdr:to>
    <xdr:sp macro="" textlink="">
      <xdr:nvSpPr>
        <xdr:cNvPr id="562" name="楕円 561"/>
        <xdr:cNvSpPr/>
      </xdr:nvSpPr>
      <xdr:spPr>
        <a:xfrm>
          <a:off x="21272500" y="69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162313</xdr:rowOff>
    </xdr:from>
    <xdr:to>
      <xdr:col>116</xdr:col>
      <xdr:colOff>63500</xdr:colOff>
      <xdr:row>41</xdr:row>
      <xdr:rowOff>2141</xdr:rowOff>
    </xdr:to>
    <xdr:cxnSp macro="">
      <xdr:nvCxnSpPr>
        <xdr:cNvPr id="563" name="直線コネクタ 562"/>
        <xdr:cNvCxnSpPr/>
      </xdr:nvCxnSpPr>
      <xdr:spPr>
        <a:xfrm flipV="1">
          <a:off x="21323300" y="7020313"/>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117122</xdr:rowOff>
    </xdr:from>
    <xdr:to>
      <xdr:col>107</xdr:col>
      <xdr:colOff>101600</xdr:colOff>
      <xdr:row>41</xdr:row>
      <xdr:rowOff>47272</xdr:rowOff>
    </xdr:to>
    <xdr:sp macro="" textlink="">
      <xdr:nvSpPr>
        <xdr:cNvPr id="564" name="楕円 563"/>
        <xdr:cNvSpPr/>
      </xdr:nvSpPr>
      <xdr:spPr>
        <a:xfrm>
          <a:off x="20383500" y="69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167922</xdr:rowOff>
    </xdr:from>
    <xdr:to>
      <xdr:col>111</xdr:col>
      <xdr:colOff>177800</xdr:colOff>
      <xdr:row>41</xdr:row>
      <xdr:rowOff>2141</xdr:rowOff>
    </xdr:to>
    <xdr:cxnSp macro="">
      <xdr:nvCxnSpPr>
        <xdr:cNvPr id="565" name="直線コネクタ 564"/>
        <xdr:cNvCxnSpPr/>
      </xdr:nvCxnSpPr>
      <xdr:spPr>
        <a:xfrm>
          <a:off x="20434300" y="7025922"/>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111430</xdr:rowOff>
    </xdr:from>
    <xdr:to>
      <xdr:col>102</xdr:col>
      <xdr:colOff>165100</xdr:colOff>
      <xdr:row>41</xdr:row>
      <xdr:rowOff>41580</xdr:rowOff>
    </xdr:to>
    <xdr:sp macro="" textlink="">
      <xdr:nvSpPr>
        <xdr:cNvPr id="566" name="楕円 565"/>
        <xdr:cNvSpPr/>
      </xdr:nvSpPr>
      <xdr:spPr>
        <a:xfrm>
          <a:off x="19494500" y="69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162230</xdr:rowOff>
    </xdr:from>
    <xdr:to>
      <xdr:col>107</xdr:col>
      <xdr:colOff>50800</xdr:colOff>
      <xdr:row>40</xdr:row>
      <xdr:rowOff>167922</xdr:rowOff>
    </xdr:to>
    <xdr:cxnSp macro="">
      <xdr:nvCxnSpPr>
        <xdr:cNvPr id="567" name="直線コネクタ 566"/>
        <xdr:cNvCxnSpPr/>
      </xdr:nvCxnSpPr>
      <xdr:spPr>
        <a:xfrm>
          <a:off x="19545300" y="7020230"/>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68" name="n_1aveValue【一般廃棄物処理施設】&#10;一人当たり有形固定資産（償却資産）額"/>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69" name="n_2aveValue【一般廃棄物処理施設】&#10;一人当たり有形固定資産（償却資産）額"/>
        <xdr:cNvSpPr txBox="1"/>
      </xdr:nvSpPr>
      <xdr:spPr>
        <a:xfrm>
          <a:off x="201671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70" name="n_3aveValue【一般廃棄物処理施設】&#10;一人当たり有形固定資産（償却資産）額"/>
        <xdr:cNvSpPr txBox="1"/>
      </xdr:nvSpPr>
      <xdr:spPr>
        <a:xfrm>
          <a:off x="19278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71" name="n_4aveValue【一般廃棄物処理施設】&#10;一人当たり有形固定資産（償却資産）額"/>
        <xdr:cNvSpPr txBox="1"/>
      </xdr:nvSpPr>
      <xdr:spPr>
        <a:xfrm>
          <a:off x="18389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44068</xdr:rowOff>
    </xdr:from>
    <xdr:ext cx="534377" cy="259045"/>
    <xdr:sp macro="" textlink="">
      <xdr:nvSpPr>
        <xdr:cNvPr id="572" name="n_1mainValue【一般廃棄物処理施設】&#10;一人当たり有形固定資産（償却資産）額"/>
        <xdr:cNvSpPr txBox="1"/>
      </xdr:nvSpPr>
      <xdr:spPr>
        <a:xfrm>
          <a:off x="21043411" y="70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38399</xdr:rowOff>
    </xdr:from>
    <xdr:ext cx="534377" cy="259045"/>
    <xdr:sp macro="" textlink="">
      <xdr:nvSpPr>
        <xdr:cNvPr id="573" name="n_2mainValue【一般廃棄物処理施設】&#10;一人当たり有形固定資産（償却資産）額"/>
        <xdr:cNvSpPr txBox="1"/>
      </xdr:nvSpPr>
      <xdr:spPr>
        <a:xfrm>
          <a:off x="20167111" y="70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32707</xdr:rowOff>
    </xdr:from>
    <xdr:ext cx="534377" cy="259045"/>
    <xdr:sp macro="" textlink="">
      <xdr:nvSpPr>
        <xdr:cNvPr id="574" name="n_3mainValue【一般廃棄物処理施設】&#10;一人当たり有形固定資産（償却資産）額"/>
        <xdr:cNvSpPr txBox="1"/>
      </xdr:nvSpPr>
      <xdr:spPr>
        <a:xfrm>
          <a:off x="19278111" y="70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86" name="直線コネクタ 585"/>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87" name="テキスト ボックス 586"/>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88" name="直線コネクタ 587"/>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89" name="テキスト ボックス 588"/>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90" name="直線コネクタ 589"/>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1" name="テキスト ボックス 590"/>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2" name="直線コネクタ 5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3" name="テキスト ボックス 5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94" name="直線コネクタ 593"/>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95" name="テキスト ボックス 594"/>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96" name="直線コネクタ 595"/>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97" name="テキスト ボックス 596"/>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98" name="直線コネクタ 597"/>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99" name="テキスト ボックス 598"/>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1" name="テキスト ボックス 6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03" name="直線コネクタ 602"/>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04"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05" name="直線コネクタ 604"/>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06"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07" name="直線コネクタ 606"/>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608" name="【保健センター・保健所】&#10;有形固定資産減価償却率平均値テキスト"/>
        <xdr:cNvSpPr txBox="1"/>
      </xdr:nvSpPr>
      <xdr:spPr>
        <a:xfrm>
          <a:off x="16357600" y="9810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09" name="フローチャート: 判断 608"/>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10" name="フローチャート: 判断 609"/>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11" name="フローチャート: 判断 610"/>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12" name="フローチャート: 判断 611"/>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13" name="フローチャート: 判断 612"/>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89218</xdr:rowOff>
    </xdr:from>
    <xdr:to>
      <xdr:col>85</xdr:col>
      <xdr:colOff>177800</xdr:colOff>
      <xdr:row>60</xdr:row>
      <xdr:rowOff>19368</xdr:rowOff>
    </xdr:to>
    <xdr:sp macro="" textlink="">
      <xdr:nvSpPr>
        <xdr:cNvPr id="619" name="楕円 618"/>
        <xdr:cNvSpPr/>
      </xdr:nvSpPr>
      <xdr:spPr>
        <a:xfrm>
          <a:off x="16268700" y="102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67645</xdr:rowOff>
    </xdr:from>
    <xdr:ext cx="405111" cy="259045"/>
    <xdr:sp macro="" textlink="">
      <xdr:nvSpPr>
        <xdr:cNvPr id="620" name="【保健センター・保健所】&#10;有形固定資産減価償却率該当値テキスト"/>
        <xdr:cNvSpPr txBox="1"/>
      </xdr:nvSpPr>
      <xdr:spPr>
        <a:xfrm>
          <a:off x="16357600" y="10183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621" name="楕円 620"/>
        <xdr:cNvSpPr/>
      </xdr:nvSpPr>
      <xdr:spPr>
        <a:xfrm>
          <a:off x="15430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140018</xdr:rowOff>
    </xdr:to>
    <xdr:cxnSp macro="">
      <xdr:nvCxnSpPr>
        <xdr:cNvPr id="622" name="直線コネクタ 621"/>
        <xdr:cNvCxnSpPr/>
      </xdr:nvCxnSpPr>
      <xdr:spPr>
        <a:xfrm>
          <a:off x="15481300" y="1020127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163513</xdr:rowOff>
    </xdr:from>
    <xdr:to>
      <xdr:col>76</xdr:col>
      <xdr:colOff>165100</xdr:colOff>
      <xdr:row>60</xdr:row>
      <xdr:rowOff>93663</xdr:rowOff>
    </xdr:to>
    <xdr:sp macro="" textlink="">
      <xdr:nvSpPr>
        <xdr:cNvPr id="623" name="楕円 622"/>
        <xdr:cNvSpPr/>
      </xdr:nvSpPr>
      <xdr:spPr>
        <a:xfrm>
          <a:off x="14541500" y="102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60</xdr:row>
      <xdr:rowOff>42863</xdr:rowOff>
    </xdr:to>
    <xdr:cxnSp macro="">
      <xdr:nvCxnSpPr>
        <xdr:cNvPr id="624" name="直線コネクタ 623"/>
        <xdr:cNvCxnSpPr/>
      </xdr:nvCxnSpPr>
      <xdr:spPr>
        <a:xfrm flipV="1">
          <a:off x="14592300" y="10201275"/>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106363</xdr:rowOff>
    </xdr:from>
    <xdr:to>
      <xdr:col>72</xdr:col>
      <xdr:colOff>38100</xdr:colOff>
      <xdr:row>60</xdr:row>
      <xdr:rowOff>36513</xdr:rowOff>
    </xdr:to>
    <xdr:sp macro="" textlink="">
      <xdr:nvSpPr>
        <xdr:cNvPr id="625" name="楕円 624"/>
        <xdr:cNvSpPr/>
      </xdr:nvSpPr>
      <xdr:spPr>
        <a:xfrm>
          <a:off x="13652500" y="1022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157163</xdr:rowOff>
    </xdr:from>
    <xdr:to>
      <xdr:col>76</xdr:col>
      <xdr:colOff>114300</xdr:colOff>
      <xdr:row>60</xdr:row>
      <xdr:rowOff>42863</xdr:rowOff>
    </xdr:to>
    <xdr:cxnSp macro="">
      <xdr:nvCxnSpPr>
        <xdr:cNvPr id="626" name="直線コネクタ 625"/>
        <xdr:cNvCxnSpPr/>
      </xdr:nvCxnSpPr>
      <xdr:spPr>
        <a:xfrm>
          <a:off x="13703300" y="102727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627" name="n_1aveValue【保健センター・保健所】&#10;有形固定資産減価償却率"/>
        <xdr:cNvSpPr txBox="1"/>
      </xdr:nvSpPr>
      <xdr:spPr>
        <a:xfrm>
          <a:off x="15266044" y="9745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628" name="n_2aveValue【保健センター・保健所】&#10;有形固定資産減価償却率"/>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629" name="n_3aveValue【保健センター・保健所】&#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30"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127652</xdr:rowOff>
    </xdr:from>
    <xdr:ext cx="405111" cy="259045"/>
    <xdr:sp macro="" textlink="">
      <xdr:nvSpPr>
        <xdr:cNvPr id="631" name="n_1mainValue【保健センター・保健所】&#10;有形固定資産減価償却率"/>
        <xdr:cNvSpPr txBox="1"/>
      </xdr:nvSpPr>
      <xdr:spPr>
        <a:xfrm>
          <a:off x="152660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84790</xdr:rowOff>
    </xdr:from>
    <xdr:ext cx="405111" cy="259045"/>
    <xdr:sp macro="" textlink="">
      <xdr:nvSpPr>
        <xdr:cNvPr id="632" name="n_2mainValue【保健センター・保健所】&#10;有形固定資産減価償却率"/>
        <xdr:cNvSpPr txBox="1"/>
      </xdr:nvSpPr>
      <xdr:spPr>
        <a:xfrm>
          <a:off x="14389744" y="10371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27640</xdr:rowOff>
    </xdr:from>
    <xdr:ext cx="405111" cy="259045"/>
    <xdr:sp macro="" textlink="">
      <xdr:nvSpPr>
        <xdr:cNvPr id="633" name="n_3mainValue【保健センター・保健所】&#10;有形固定資産減価償却率"/>
        <xdr:cNvSpPr txBox="1"/>
      </xdr:nvSpPr>
      <xdr:spPr>
        <a:xfrm>
          <a:off x="13500744" y="10314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4" name="直線コネクタ 64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5" name="テキスト ボックス 64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6" name="直線コネクタ 64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7" name="テキスト ボックス 64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8" name="直線コネクタ 64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9" name="テキスト ボックス 64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0" name="直線コネクタ 64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1" name="テキスト ボックス 65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55" name="直線コネクタ 654"/>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6"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7" name="直線コネクタ 656"/>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58"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59" name="直線コネクタ 658"/>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60"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61" name="フローチャート: 判断 660"/>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62" name="フローチャート: 判断 661"/>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63" name="フローチャート: 判断 662"/>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64" name="フローチャート: 判断 663"/>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65" name="フローチャート: 判断 664"/>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671" name="楕円 670"/>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167657</xdr:rowOff>
    </xdr:from>
    <xdr:ext cx="469744" cy="259045"/>
    <xdr:sp macro="" textlink="">
      <xdr:nvSpPr>
        <xdr:cNvPr id="672" name="【保健センター・保健所】&#10;一人当たり面積該当値テキスト"/>
        <xdr:cNvSpPr txBox="1"/>
      </xdr:nvSpPr>
      <xdr:spPr>
        <a:xfrm>
          <a:off x="22199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673" name="楕円 672"/>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68580</xdr:rowOff>
    </xdr:to>
    <xdr:cxnSp macro="">
      <xdr:nvCxnSpPr>
        <xdr:cNvPr id="674" name="直線コネクタ 673"/>
        <xdr:cNvCxnSpPr/>
      </xdr:nvCxnSpPr>
      <xdr:spPr>
        <a:xfrm>
          <a:off x="21323300" y="1069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675" name="楕円 674"/>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68580</xdr:rowOff>
    </xdr:to>
    <xdr:cxnSp macro="">
      <xdr:nvCxnSpPr>
        <xdr:cNvPr id="676" name="直線コネクタ 675"/>
        <xdr:cNvCxnSpPr/>
      </xdr:nvCxnSpPr>
      <xdr:spPr>
        <a:xfrm>
          <a:off x="20434300" y="1067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677" name="楕円 676"/>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45720</xdr:rowOff>
    </xdr:to>
    <xdr:cxnSp macro="">
      <xdr:nvCxnSpPr>
        <xdr:cNvPr id="678" name="直線コネクタ 677"/>
        <xdr:cNvCxnSpPr/>
      </xdr:nvCxnSpPr>
      <xdr:spPr>
        <a:xfrm>
          <a:off x="19545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79"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80"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81"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82"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110507</xdr:rowOff>
    </xdr:from>
    <xdr:ext cx="469744" cy="259045"/>
    <xdr:sp macro="" textlink="">
      <xdr:nvSpPr>
        <xdr:cNvPr id="683"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684" name="n_2mainValue【保健センター・保健所】&#10;一人当たり面積"/>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685" name="n_3mainValue【保健センター・保健所】&#10;一人当たり面積"/>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4" name="テキスト ボックス 6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5" name="直線コネクタ 6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6" name="テキスト ボックス 6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7" name="直線コネクタ 69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8" name="テキスト ボックス 69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9" name="直線コネクタ 69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0" name="テキスト ボックス 69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1" name="直線コネクタ 70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2" name="テキスト ボックス 70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3" name="直線コネクタ 70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4" name="テキスト ボックス 70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6" name="テキスト ボックス 70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08" name="直線コネクタ 707"/>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09"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10" name="直線コネクタ 709"/>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11"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12" name="直線コネクタ 711"/>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713" name="【消防施設】&#10;有形固定資産減価償却率平均値テキスト"/>
        <xdr:cNvSpPr txBox="1"/>
      </xdr:nvSpPr>
      <xdr:spPr>
        <a:xfrm>
          <a:off x="16357600" y="1407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14" name="フローチャート: 判断 713"/>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15" name="フローチャート: 判断 714"/>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16" name="フローチャート: 判断 715"/>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17" name="フローチャート: 判断 716"/>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18" name="フローチャート: 判断 717"/>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33020</xdr:rowOff>
    </xdr:from>
    <xdr:to>
      <xdr:col>85</xdr:col>
      <xdr:colOff>177800</xdr:colOff>
      <xdr:row>85</xdr:row>
      <xdr:rowOff>134620</xdr:rowOff>
    </xdr:to>
    <xdr:sp macro="" textlink="">
      <xdr:nvSpPr>
        <xdr:cNvPr id="724" name="楕円 723"/>
        <xdr:cNvSpPr/>
      </xdr:nvSpPr>
      <xdr:spPr>
        <a:xfrm>
          <a:off x="16268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11447</xdr:rowOff>
    </xdr:from>
    <xdr:ext cx="405111" cy="259045"/>
    <xdr:sp macro="" textlink="">
      <xdr:nvSpPr>
        <xdr:cNvPr id="725" name="【消防施設】&#10;有形固定資産減価償却率該当値テキスト"/>
        <xdr:cNvSpPr txBox="1"/>
      </xdr:nvSpPr>
      <xdr:spPr>
        <a:xfrm>
          <a:off x="16357600"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33020</xdr:rowOff>
    </xdr:from>
    <xdr:to>
      <xdr:col>81</xdr:col>
      <xdr:colOff>101600</xdr:colOff>
      <xdr:row>85</xdr:row>
      <xdr:rowOff>134620</xdr:rowOff>
    </xdr:to>
    <xdr:sp macro="" textlink="">
      <xdr:nvSpPr>
        <xdr:cNvPr id="726" name="楕円 725"/>
        <xdr:cNvSpPr/>
      </xdr:nvSpPr>
      <xdr:spPr>
        <a:xfrm>
          <a:off x="1543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83820</xdr:rowOff>
    </xdr:from>
    <xdr:to>
      <xdr:col>85</xdr:col>
      <xdr:colOff>127000</xdr:colOff>
      <xdr:row>85</xdr:row>
      <xdr:rowOff>83820</xdr:rowOff>
    </xdr:to>
    <xdr:cxnSp macro="">
      <xdr:nvCxnSpPr>
        <xdr:cNvPr id="727" name="直線コネクタ 726"/>
        <xdr:cNvCxnSpPr/>
      </xdr:nvCxnSpPr>
      <xdr:spPr>
        <a:xfrm>
          <a:off x="15481300" y="1465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170180</xdr:rowOff>
    </xdr:from>
    <xdr:to>
      <xdr:col>76</xdr:col>
      <xdr:colOff>165100</xdr:colOff>
      <xdr:row>85</xdr:row>
      <xdr:rowOff>100330</xdr:rowOff>
    </xdr:to>
    <xdr:sp macro="" textlink="">
      <xdr:nvSpPr>
        <xdr:cNvPr id="728" name="楕円 727"/>
        <xdr:cNvSpPr/>
      </xdr:nvSpPr>
      <xdr:spPr>
        <a:xfrm>
          <a:off x="1454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49530</xdr:rowOff>
    </xdr:from>
    <xdr:to>
      <xdr:col>81</xdr:col>
      <xdr:colOff>50800</xdr:colOff>
      <xdr:row>85</xdr:row>
      <xdr:rowOff>83820</xdr:rowOff>
    </xdr:to>
    <xdr:cxnSp macro="">
      <xdr:nvCxnSpPr>
        <xdr:cNvPr id="729" name="直線コネクタ 728"/>
        <xdr:cNvCxnSpPr/>
      </xdr:nvCxnSpPr>
      <xdr:spPr>
        <a:xfrm>
          <a:off x="14592300" y="14622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145035</xdr:rowOff>
    </xdr:from>
    <xdr:to>
      <xdr:col>72</xdr:col>
      <xdr:colOff>38100</xdr:colOff>
      <xdr:row>85</xdr:row>
      <xdr:rowOff>75185</xdr:rowOff>
    </xdr:to>
    <xdr:sp macro="" textlink="">
      <xdr:nvSpPr>
        <xdr:cNvPr id="730" name="楕円 729"/>
        <xdr:cNvSpPr/>
      </xdr:nvSpPr>
      <xdr:spPr>
        <a:xfrm>
          <a:off x="13652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24385</xdr:rowOff>
    </xdr:from>
    <xdr:to>
      <xdr:col>76</xdr:col>
      <xdr:colOff>114300</xdr:colOff>
      <xdr:row>85</xdr:row>
      <xdr:rowOff>49530</xdr:rowOff>
    </xdr:to>
    <xdr:cxnSp macro="">
      <xdr:nvCxnSpPr>
        <xdr:cNvPr id="731" name="直線コネクタ 730"/>
        <xdr:cNvCxnSpPr/>
      </xdr:nvCxnSpPr>
      <xdr:spPr>
        <a:xfrm>
          <a:off x="13703300" y="14597635"/>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119142</xdr:rowOff>
    </xdr:from>
    <xdr:ext cx="405111" cy="259045"/>
    <xdr:sp macro="" textlink="">
      <xdr:nvSpPr>
        <xdr:cNvPr id="732" name="n_1aveValue【消防施設】&#10;有形固定資産減価償却率"/>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733" name="n_2aveValue【消防施設】&#10;有形固定資産減価償却率"/>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734" name="n_3aveValue【消防施設】&#10;有形固定資産減価償却率"/>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35" name="n_4aveValue【消防施設】&#10;有形固定資産減価償却率"/>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125747</xdr:rowOff>
    </xdr:from>
    <xdr:ext cx="405111" cy="259045"/>
    <xdr:sp macro="" textlink="">
      <xdr:nvSpPr>
        <xdr:cNvPr id="736" name="n_1mainValue【消防施設】&#10;有形固定資産減価償却率"/>
        <xdr:cNvSpPr txBox="1"/>
      </xdr:nvSpPr>
      <xdr:spPr>
        <a:xfrm>
          <a:off x="152660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737" name="n_2mainValue【消防施設】&#10;有形固定資産減価償却率"/>
        <xdr:cNvSpPr txBox="1"/>
      </xdr:nvSpPr>
      <xdr:spPr>
        <a:xfrm>
          <a:off x="14389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66312</xdr:rowOff>
    </xdr:from>
    <xdr:ext cx="405111" cy="259045"/>
    <xdr:sp macro="" textlink="">
      <xdr:nvSpPr>
        <xdr:cNvPr id="738" name="n_3mainValue【消防施設】&#10;有形固定資産減価償却率"/>
        <xdr:cNvSpPr txBox="1"/>
      </xdr:nvSpPr>
      <xdr:spPr>
        <a:xfrm>
          <a:off x="13500744"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9" name="直線コネクタ 7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0" name="テキスト ボックス 7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1" name="直線コネクタ 7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2" name="テキスト ボックス 7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3" name="直線コネクタ 7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4" name="テキスト ボックス 7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5" name="直線コネクタ 7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6" name="テキスト ボックス 7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7" name="直線コネクタ 7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8" name="テキスト ボックス 7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62" name="直線コネクタ 761"/>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3"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4" name="直線コネクタ 76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65"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66" name="直線コネクタ 765"/>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767" name="【消防施設】&#10;一人当たり面積平均値テキスト"/>
        <xdr:cNvSpPr txBox="1"/>
      </xdr:nvSpPr>
      <xdr:spPr>
        <a:xfrm>
          <a:off x="22199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68" name="フローチャート: 判断 767"/>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69" name="フローチャート: 判断 768"/>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70" name="フローチャート: 判断 769"/>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71" name="フローチャート: 判断 770"/>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72" name="フローチャート: 判断 771"/>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778" name="楕円 777"/>
        <xdr:cNvSpPr/>
      </xdr:nvSpPr>
      <xdr:spPr>
        <a:xfrm>
          <a:off x="221107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140988</xdr:rowOff>
    </xdr:from>
    <xdr:ext cx="469744" cy="259045"/>
    <xdr:sp macro="" textlink="">
      <xdr:nvSpPr>
        <xdr:cNvPr id="779" name="【消防施設】&#10;一人当たり面積該当値テキスト"/>
        <xdr:cNvSpPr txBox="1"/>
      </xdr:nvSpPr>
      <xdr:spPr>
        <a:xfrm>
          <a:off x="22199600"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162561</xdr:rowOff>
    </xdr:from>
    <xdr:to>
      <xdr:col>112</xdr:col>
      <xdr:colOff>38100</xdr:colOff>
      <xdr:row>85</xdr:row>
      <xdr:rowOff>92711</xdr:rowOff>
    </xdr:to>
    <xdr:sp macro="" textlink="">
      <xdr:nvSpPr>
        <xdr:cNvPr id="780" name="楕円 779"/>
        <xdr:cNvSpPr/>
      </xdr:nvSpPr>
      <xdr:spPr>
        <a:xfrm>
          <a:off x="21272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41911</xdr:rowOff>
    </xdr:from>
    <xdr:to>
      <xdr:col>116</xdr:col>
      <xdr:colOff>63500</xdr:colOff>
      <xdr:row>85</xdr:row>
      <xdr:rowOff>41911</xdr:rowOff>
    </xdr:to>
    <xdr:cxnSp macro="">
      <xdr:nvCxnSpPr>
        <xdr:cNvPr id="781" name="直線コネクタ 780"/>
        <xdr:cNvCxnSpPr/>
      </xdr:nvCxnSpPr>
      <xdr:spPr>
        <a:xfrm>
          <a:off x="21323300" y="14615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782" name="楕円 781"/>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41911</xdr:rowOff>
    </xdr:to>
    <xdr:cxnSp macro="">
      <xdr:nvCxnSpPr>
        <xdr:cNvPr id="783" name="直線コネクタ 782"/>
        <xdr:cNvCxnSpPr/>
      </xdr:nvCxnSpPr>
      <xdr:spPr>
        <a:xfrm>
          <a:off x="20434300" y="14607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84" name="楕円 783"/>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34289</xdr:rowOff>
    </xdr:to>
    <xdr:cxnSp macro="">
      <xdr:nvCxnSpPr>
        <xdr:cNvPr id="785" name="直線コネクタ 784"/>
        <xdr:cNvCxnSpPr/>
      </xdr:nvCxnSpPr>
      <xdr:spPr>
        <a:xfrm>
          <a:off x="19545300" y="14599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86"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87"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88"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9" name="n_4ave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83838</xdr:rowOff>
    </xdr:from>
    <xdr:ext cx="469744" cy="259045"/>
    <xdr:sp macro="" textlink="">
      <xdr:nvSpPr>
        <xdr:cNvPr id="790" name="n_1mainValue【消防施設】&#10;一人当たり面積"/>
        <xdr:cNvSpPr txBox="1"/>
      </xdr:nvSpPr>
      <xdr:spPr>
        <a:xfrm>
          <a:off x="21075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791" name="n_2mainValue【消防施設】&#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92" name="n_3mainValue【消防施設】&#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4" name="直線コネクタ 8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5" name="テキスト ボックス 80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6" name="直線コネクタ 8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7" name="テキスト ボックス 8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8" name="直線コネクタ 8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9" name="テキスト ボックス 8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0" name="直線コネクタ 8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1" name="テキスト ボックス 8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2" name="直線コネクタ 8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3" name="テキスト ボックス 8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4" name="直線コネクタ 8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5" name="テキスト ボックス 81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18" name="直線コネクタ 817"/>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19"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20" name="直線コネクタ 819"/>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21"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22" name="直線コネクタ 821"/>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23"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24" name="フローチャート: 判断 823"/>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25" name="フローチャート: 判断 824"/>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26" name="フローチャート: 判断 825"/>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27" name="フローチャート: 判断 826"/>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28" name="フローチャート: 判断 827"/>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34" name="楕円 833"/>
        <xdr:cNvSpPr/>
      </xdr:nvSpPr>
      <xdr:spPr>
        <a:xfrm>
          <a:off x="16268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111596</xdr:rowOff>
    </xdr:from>
    <xdr:ext cx="405111" cy="259045"/>
    <xdr:sp macro="" textlink="">
      <xdr:nvSpPr>
        <xdr:cNvPr id="835" name="【庁舎】&#10;有形固定資産減価償却率該当値テキスト"/>
        <xdr:cNvSpPr txBox="1"/>
      </xdr:nvSpPr>
      <xdr:spPr>
        <a:xfrm>
          <a:off x="16357600"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836" name="楕円 835"/>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105</xdr:row>
      <xdr:rowOff>12519</xdr:rowOff>
    </xdr:to>
    <xdr:cxnSp macro="">
      <xdr:nvCxnSpPr>
        <xdr:cNvPr id="837" name="直線コネクタ 836"/>
        <xdr:cNvCxnSpPr/>
      </xdr:nvCxnSpPr>
      <xdr:spPr>
        <a:xfrm>
          <a:off x="15481300" y="179755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41729</xdr:rowOff>
    </xdr:from>
    <xdr:to>
      <xdr:col>76</xdr:col>
      <xdr:colOff>165100</xdr:colOff>
      <xdr:row>104</xdr:row>
      <xdr:rowOff>143329</xdr:rowOff>
    </xdr:to>
    <xdr:sp macro="" textlink="">
      <xdr:nvSpPr>
        <xdr:cNvPr id="838" name="楕円 837"/>
        <xdr:cNvSpPr/>
      </xdr:nvSpPr>
      <xdr:spPr>
        <a:xfrm>
          <a:off x="14541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92529</xdr:rowOff>
    </xdr:from>
    <xdr:to>
      <xdr:col>81</xdr:col>
      <xdr:colOff>50800</xdr:colOff>
      <xdr:row>104</xdr:row>
      <xdr:rowOff>144780</xdr:rowOff>
    </xdr:to>
    <xdr:cxnSp macro="">
      <xdr:nvCxnSpPr>
        <xdr:cNvPr id="839" name="直線コネクタ 838"/>
        <xdr:cNvCxnSpPr/>
      </xdr:nvCxnSpPr>
      <xdr:spPr>
        <a:xfrm>
          <a:off x="14592300" y="179233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22134</xdr:rowOff>
    </xdr:from>
    <xdr:to>
      <xdr:col>72</xdr:col>
      <xdr:colOff>38100</xdr:colOff>
      <xdr:row>104</xdr:row>
      <xdr:rowOff>123734</xdr:rowOff>
    </xdr:to>
    <xdr:sp macro="" textlink="">
      <xdr:nvSpPr>
        <xdr:cNvPr id="840" name="楕円 839"/>
        <xdr:cNvSpPr/>
      </xdr:nvSpPr>
      <xdr:spPr>
        <a:xfrm>
          <a:off x="13652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72934</xdr:rowOff>
    </xdr:from>
    <xdr:to>
      <xdr:col>76</xdr:col>
      <xdr:colOff>114300</xdr:colOff>
      <xdr:row>104</xdr:row>
      <xdr:rowOff>92529</xdr:rowOff>
    </xdr:to>
    <xdr:cxnSp macro="">
      <xdr:nvCxnSpPr>
        <xdr:cNvPr id="841" name="直線コネクタ 840"/>
        <xdr:cNvCxnSpPr/>
      </xdr:nvCxnSpPr>
      <xdr:spPr>
        <a:xfrm>
          <a:off x="13703300" y="179037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42"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43"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44" name="n_3aveValue【庁舎】&#10;有形固定資産減価償却率"/>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45"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15257</xdr:rowOff>
    </xdr:from>
    <xdr:ext cx="405111" cy="259045"/>
    <xdr:sp macro="" textlink="">
      <xdr:nvSpPr>
        <xdr:cNvPr id="846" name="n_1mainValue【庁舎】&#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134456</xdr:rowOff>
    </xdr:from>
    <xdr:ext cx="405111" cy="259045"/>
    <xdr:sp macro="" textlink="">
      <xdr:nvSpPr>
        <xdr:cNvPr id="847" name="n_2mainValue【庁舎】&#10;有形固定資産減価償却率"/>
        <xdr:cNvSpPr txBox="1"/>
      </xdr:nvSpPr>
      <xdr:spPr>
        <a:xfrm>
          <a:off x="14389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140261</xdr:rowOff>
    </xdr:from>
    <xdr:ext cx="405111" cy="259045"/>
    <xdr:sp macro="" textlink="">
      <xdr:nvSpPr>
        <xdr:cNvPr id="848" name="n_3mainValue【庁舎】&#10;有形固定資産減価償却率"/>
        <xdr:cNvSpPr txBox="1"/>
      </xdr:nvSpPr>
      <xdr:spPr>
        <a:xfrm>
          <a:off x="13500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9" name="直線コネクタ 85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0" name="テキスト ボックス 85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1" name="直線コネクタ 86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2" name="テキスト ボックス 86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3" name="直線コネクタ 86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4" name="テキスト ボックス 86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5" name="直線コネクタ 86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6" name="テキスト ボックス 86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70" name="直線コネクタ 869"/>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71"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72" name="直線コネクタ 871"/>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73"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74" name="直線コネクタ 873"/>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139716</xdr:rowOff>
    </xdr:from>
    <xdr:ext cx="469744" cy="259045"/>
    <xdr:sp macro="" textlink="">
      <xdr:nvSpPr>
        <xdr:cNvPr id="875" name="【庁舎】&#10;一人当たり面積平均値テキスト"/>
        <xdr:cNvSpPr txBox="1"/>
      </xdr:nvSpPr>
      <xdr:spPr>
        <a:xfrm>
          <a:off x="221996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76" name="フローチャート: 判断 875"/>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77" name="フローチャート: 判断 876"/>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78" name="フローチャート: 判断 877"/>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9" name="フローチャート: 判断 878"/>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880" name="フローチャート: 判断 879"/>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57404</xdr:rowOff>
    </xdr:from>
    <xdr:to>
      <xdr:col>116</xdr:col>
      <xdr:colOff>114300</xdr:colOff>
      <xdr:row>106</xdr:row>
      <xdr:rowOff>159004</xdr:rowOff>
    </xdr:to>
    <xdr:sp macro="" textlink="">
      <xdr:nvSpPr>
        <xdr:cNvPr id="886" name="楕円 885"/>
        <xdr:cNvSpPr/>
      </xdr:nvSpPr>
      <xdr:spPr>
        <a:xfrm>
          <a:off x="221107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35831</xdr:rowOff>
    </xdr:from>
    <xdr:ext cx="469744" cy="259045"/>
    <xdr:sp macro="" textlink="">
      <xdr:nvSpPr>
        <xdr:cNvPr id="887" name="【庁舎】&#10;一人当たり面積該当値テキスト"/>
        <xdr:cNvSpPr txBox="1"/>
      </xdr:nvSpPr>
      <xdr:spPr>
        <a:xfrm>
          <a:off x="22199600"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88" name="楕円 887"/>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108204</xdr:rowOff>
    </xdr:to>
    <xdr:cxnSp macro="">
      <xdr:nvCxnSpPr>
        <xdr:cNvPr id="889" name="直線コネクタ 888"/>
        <xdr:cNvCxnSpPr/>
      </xdr:nvCxnSpPr>
      <xdr:spPr>
        <a:xfrm>
          <a:off x="21323300" y="182727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90" name="楕円 889"/>
        <xdr:cNvSpPr/>
      </xdr:nvSpPr>
      <xdr:spPr>
        <a:xfrm>
          <a:off x="20383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106</xdr:row>
      <xdr:rowOff>99061</xdr:rowOff>
    </xdr:to>
    <xdr:cxnSp macro="">
      <xdr:nvCxnSpPr>
        <xdr:cNvPr id="891" name="直線コネクタ 890"/>
        <xdr:cNvCxnSpPr/>
      </xdr:nvCxnSpPr>
      <xdr:spPr>
        <a:xfrm>
          <a:off x="20434300" y="18263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92" name="楕円 891"/>
        <xdr:cNvSpPr/>
      </xdr:nvSpPr>
      <xdr:spPr>
        <a:xfrm>
          <a:off x="19494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80772</xdr:rowOff>
    </xdr:from>
    <xdr:to>
      <xdr:col>107</xdr:col>
      <xdr:colOff>50800</xdr:colOff>
      <xdr:row>106</xdr:row>
      <xdr:rowOff>89915</xdr:rowOff>
    </xdr:to>
    <xdr:cxnSp macro="">
      <xdr:nvCxnSpPr>
        <xdr:cNvPr id="893" name="直線コネクタ 892"/>
        <xdr:cNvCxnSpPr/>
      </xdr:nvCxnSpPr>
      <xdr:spPr>
        <a:xfrm>
          <a:off x="19545300" y="18254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894" name="n_1ave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895" name="n_2aveValue【庁舎】&#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6"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897" name="n_4ave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898"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899" name="n_2mainValue【庁舎】&#10;一人当たり面積"/>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900" name="n_3mainValue【庁舎】&#10;一人当たり面積"/>
        <xdr:cNvSpPr txBox="1"/>
      </xdr:nvSpPr>
      <xdr:spPr>
        <a:xfrm>
          <a:off x="19310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類似団体と比較して有形固定資産減価償却率が高くなっている施設は消防施設であり、低くなっている施設は体育館・プールと市民会館である。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消防施設については、平成２５年度に建替えを行った南消防署を除いた他施設は老朽化が進んでいるため、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有形固定資産減価償却率が高くなっている。消防本部・中央消防署庁舎は昭和４９年に建設され老朽化が進んでいることと、当該施設が浸水想定区域内にあることから、令和６年度に移転を計画している。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体育館・プールについては、老朽化に伴い平成２５年度から平成２７年度にかけて市民総合体育館の建替えを行ったため、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民会館については、昭和４４年に建設され老朽化が進んでいるが、令和元年度に施設内のトイレ改修工事を行い施設整備に努めた結果、有形固定資産減価償却率は類似団体よりも低くなっている。今後は、平成３０年度に策定した個別施設計画に基づき、計画的に老朽化対策・長寿命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195,476
192,530
35.32
62,539,855
59,866,707
2,110,232
32,548,312
52,522,465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・前年同様</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・人口増加に伴う税収等の増加があり、全国平均を大きく上回っている。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xdr:cNvCxnSpPr/>
      </xdr:nvCxnSpPr>
      <xdr:spPr>
        <a:xfrm flipV="1">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86783</xdr:rowOff>
    </xdr:to>
    <xdr:cxnSp macro="">
      <xdr:nvCxnSpPr>
        <xdr:cNvPr id="72" name="直線コネクタ 71"/>
        <xdr:cNvCxnSpPr/>
      </xdr:nvCxnSpPr>
      <xdr:spPr>
        <a:xfrm flipV="1">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100189</xdr:rowOff>
    </xdr:to>
    <xdr:cxnSp macro="">
      <xdr:nvCxnSpPr>
        <xdr:cNvPr id="75" name="直線コネクタ 74"/>
        <xdr:cNvCxnSpPr/>
      </xdr:nvCxnSpPr>
      <xdr:spPr>
        <a:xfrm flipV="1">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113595</xdr:rowOff>
    </xdr:to>
    <xdr:cxnSp macro="">
      <xdr:nvCxnSpPr>
        <xdr:cNvPr id="78" name="直線コネクタ 77"/>
        <xdr:cNvCxnSpPr/>
      </xdr:nvCxnSpPr>
      <xdr:spPr>
        <a:xfrm flipV="1">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人口増加に伴い、扶助費や物件費の増加があるが、新築家屋の増加や物流センターの設立により、市民税及び固定資産税の税収が伸びたため、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・前年同様、全国平均を下回っているが、引き続き事業の見直し等を図り、経常経費の削減を図っていく。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129286</xdr:rowOff>
    </xdr:from>
    <xdr:to>
      <xdr:col>23</xdr:col>
      <xdr:colOff>133350</xdr:colOff>
      <xdr:row>67</xdr:row>
      <xdr:rowOff>147574</xdr:rowOff>
    </xdr:to>
    <xdr:cxnSp macro="">
      <xdr:nvCxnSpPr>
        <xdr:cNvPr id="125" name="直線コネクタ 124"/>
        <xdr:cNvCxnSpPr/>
      </xdr:nvCxnSpPr>
      <xdr:spPr>
        <a:xfrm flipV="1">
          <a:off x="4953000" y="1024483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44213</xdr:rowOff>
    </xdr:from>
    <xdr:ext cx="762000" cy="259045"/>
    <xdr:sp macro="" textlink="">
      <xdr:nvSpPr>
        <xdr:cNvPr id="128" name="財政構造の弾力性最大値テキスト"/>
        <xdr:cNvSpPr txBox="1"/>
      </xdr:nvSpPr>
      <xdr:spPr>
        <a:xfrm>
          <a:off x="5041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129286</xdr:rowOff>
    </xdr:from>
    <xdr:to>
      <xdr:col>24</xdr:col>
      <xdr:colOff>12700</xdr:colOff>
      <xdr:row>59</xdr:row>
      <xdr:rowOff>129286</xdr:rowOff>
    </xdr:to>
    <xdr:cxnSp macro="">
      <xdr:nvCxnSpPr>
        <xdr:cNvPr id="129" name="直線コネクタ 128"/>
        <xdr:cNvCxnSpPr/>
      </xdr:nvCxnSpPr>
      <xdr:spPr>
        <a:xfrm>
          <a:off x="4864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129286</xdr:rowOff>
    </xdr:from>
    <xdr:to>
      <xdr:col>23</xdr:col>
      <xdr:colOff>133350</xdr:colOff>
      <xdr:row>61</xdr:row>
      <xdr:rowOff>46990</xdr:rowOff>
    </xdr:to>
    <xdr:cxnSp macro="">
      <xdr:nvCxnSpPr>
        <xdr:cNvPr id="130" name="直線コネクタ 129"/>
        <xdr:cNvCxnSpPr/>
      </xdr:nvCxnSpPr>
      <xdr:spPr>
        <a:xfrm flipV="1">
          <a:off x="4114800" y="1024483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1"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2" name="フローチャート: 判断 131"/>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35052</xdr:rowOff>
    </xdr:from>
    <xdr:to>
      <xdr:col>19</xdr:col>
      <xdr:colOff>133350</xdr:colOff>
      <xdr:row>61</xdr:row>
      <xdr:rowOff>46990</xdr:rowOff>
    </xdr:to>
    <xdr:cxnSp macro="">
      <xdr:nvCxnSpPr>
        <xdr:cNvPr id="133" name="直線コネクタ 132"/>
        <xdr:cNvCxnSpPr/>
      </xdr:nvCxnSpPr>
      <xdr:spPr>
        <a:xfrm>
          <a:off x="3225800" y="1032205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4" name="フローチャート: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35" name="テキスト ボックス 134"/>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35052</xdr:rowOff>
    </xdr:from>
    <xdr:to>
      <xdr:col>15</xdr:col>
      <xdr:colOff>82550</xdr:colOff>
      <xdr:row>60</xdr:row>
      <xdr:rowOff>83312</xdr:rowOff>
    </xdr:to>
    <xdr:cxnSp macro="">
      <xdr:nvCxnSpPr>
        <xdr:cNvPr id="136" name="直線コネクタ 135"/>
        <xdr:cNvCxnSpPr/>
      </xdr:nvCxnSpPr>
      <xdr:spPr>
        <a:xfrm flipV="1">
          <a:off x="2336800" y="103220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123952</xdr:rowOff>
    </xdr:from>
    <xdr:to>
      <xdr:col>15</xdr:col>
      <xdr:colOff>133350</xdr:colOff>
      <xdr:row>63</xdr:row>
      <xdr:rowOff>54102</xdr:rowOff>
    </xdr:to>
    <xdr:sp macro="" textlink="">
      <xdr:nvSpPr>
        <xdr:cNvPr id="137" name="フローチャート: 判断 136"/>
        <xdr:cNvSpPr/>
      </xdr:nvSpPr>
      <xdr:spPr>
        <a:xfrm>
          <a:off x="3175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38879</xdr:rowOff>
    </xdr:from>
    <xdr:ext cx="762000" cy="259045"/>
    <xdr:sp macro="" textlink="">
      <xdr:nvSpPr>
        <xdr:cNvPr id="138" name="テキスト ボックス 137"/>
        <xdr:cNvSpPr txBox="1"/>
      </xdr:nvSpPr>
      <xdr:spPr>
        <a:xfrm>
          <a:off x="2844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52070</xdr:rowOff>
    </xdr:from>
    <xdr:to>
      <xdr:col>11</xdr:col>
      <xdr:colOff>31750</xdr:colOff>
      <xdr:row>60</xdr:row>
      <xdr:rowOff>83312</xdr:rowOff>
    </xdr:to>
    <xdr:cxnSp macro="">
      <xdr:nvCxnSpPr>
        <xdr:cNvPr id="139" name="直線コネクタ 138"/>
        <xdr:cNvCxnSpPr/>
      </xdr:nvCxnSpPr>
      <xdr:spPr>
        <a:xfrm>
          <a:off x="1447800" y="1016762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152908</xdr:rowOff>
    </xdr:from>
    <xdr:to>
      <xdr:col>11</xdr:col>
      <xdr:colOff>82550</xdr:colOff>
      <xdr:row>63</xdr:row>
      <xdr:rowOff>83058</xdr:rowOff>
    </xdr:to>
    <xdr:sp macro="" textlink="">
      <xdr:nvSpPr>
        <xdr:cNvPr id="140" name="フローチャート: 判断 139"/>
        <xdr:cNvSpPr/>
      </xdr:nvSpPr>
      <xdr:spPr>
        <a:xfrm>
          <a:off x="2286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41" name="テキスト ボックス 140"/>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102362</xdr:rowOff>
    </xdr:from>
    <xdr:to>
      <xdr:col>7</xdr:col>
      <xdr:colOff>31750</xdr:colOff>
      <xdr:row>62</xdr:row>
      <xdr:rowOff>32512</xdr:rowOff>
    </xdr:to>
    <xdr:sp macro="" textlink="">
      <xdr:nvSpPr>
        <xdr:cNvPr id="142" name="フローチャート: 判断 141"/>
        <xdr:cNvSpPr/>
      </xdr:nvSpPr>
      <xdr:spPr>
        <a:xfrm>
          <a:off x="1397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17289</xdr:rowOff>
    </xdr:from>
    <xdr:ext cx="762000" cy="259045"/>
    <xdr:sp macro="" textlink="">
      <xdr:nvSpPr>
        <xdr:cNvPr id="143" name="テキスト ボックス 142"/>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78486</xdr:rowOff>
    </xdr:from>
    <xdr:to>
      <xdr:col>23</xdr:col>
      <xdr:colOff>184150</xdr:colOff>
      <xdr:row>60</xdr:row>
      <xdr:rowOff>8636</xdr:rowOff>
    </xdr:to>
    <xdr:sp macro="" textlink="">
      <xdr:nvSpPr>
        <xdr:cNvPr id="149" name="楕円 148"/>
        <xdr:cNvSpPr/>
      </xdr:nvSpPr>
      <xdr:spPr>
        <a:xfrm>
          <a:off x="49022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171213</xdr:rowOff>
    </xdr:from>
    <xdr:ext cx="762000" cy="259045"/>
    <xdr:sp macro="" textlink="">
      <xdr:nvSpPr>
        <xdr:cNvPr id="150" name="財政構造の弾力性該当値テキスト"/>
        <xdr:cNvSpPr txBox="1"/>
      </xdr:nvSpPr>
      <xdr:spPr>
        <a:xfrm>
          <a:off x="5041900" y="1011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2" name="テキスト ボックス 151"/>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155702</xdr:rowOff>
    </xdr:from>
    <xdr:to>
      <xdr:col>15</xdr:col>
      <xdr:colOff>133350</xdr:colOff>
      <xdr:row>60</xdr:row>
      <xdr:rowOff>85852</xdr:rowOff>
    </xdr:to>
    <xdr:sp macro="" textlink="">
      <xdr:nvSpPr>
        <xdr:cNvPr id="153" name="楕円 152"/>
        <xdr:cNvSpPr/>
      </xdr:nvSpPr>
      <xdr:spPr>
        <a:xfrm>
          <a:off x="3175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96029</xdr:rowOff>
    </xdr:from>
    <xdr:ext cx="762000" cy="259045"/>
    <xdr:sp macro="" textlink="">
      <xdr:nvSpPr>
        <xdr:cNvPr id="154" name="テキスト ボックス 153"/>
        <xdr:cNvSpPr txBox="1"/>
      </xdr:nvSpPr>
      <xdr:spPr>
        <a:xfrm>
          <a:off x="2844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32512</xdr:rowOff>
    </xdr:from>
    <xdr:to>
      <xdr:col>11</xdr:col>
      <xdr:colOff>82550</xdr:colOff>
      <xdr:row>60</xdr:row>
      <xdr:rowOff>134112</xdr:rowOff>
    </xdr:to>
    <xdr:sp macro="" textlink="">
      <xdr:nvSpPr>
        <xdr:cNvPr id="155" name="楕円 154"/>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144289</xdr:rowOff>
    </xdr:from>
    <xdr:ext cx="762000" cy="259045"/>
    <xdr:sp macro="" textlink="">
      <xdr:nvSpPr>
        <xdr:cNvPr id="156" name="テキスト ボックス 155"/>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57" name="楕円 156"/>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58" name="テキスト ボックス 157"/>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・定員適正化計画に基づき、職員人件費の抑制に努めているため、全国平均を下回っている。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0" name="直線コネクタ 189"/>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1"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2" name="直線コネクタ 191"/>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3"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4" name="直線コネクタ 193"/>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108807</xdr:rowOff>
    </xdr:from>
    <xdr:to>
      <xdr:col>23</xdr:col>
      <xdr:colOff>133350</xdr:colOff>
      <xdr:row>82</xdr:row>
      <xdr:rowOff>133201</xdr:rowOff>
    </xdr:to>
    <xdr:cxnSp macro="">
      <xdr:nvCxnSpPr>
        <xdr:cNvPr id="195" name="直線コネクタ 194"/>
        <xdr:cNvCxnSpPr/>
      </xdr:nvCxnSpPr>
      <xdr:spPr>
        <a:xfrm>
          <a:off x="4114800" y="14167707"/>
          <a:ext cx="8382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196"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197" name="フローチャート: 判断 196"/>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102257</xdr:rowOff>
    </xdr:from>
    <xdr:to>
      <xdr:col>19</xdr:col>
      <xdr:colOff>133350</xdr:colOff>
      <xdr:row>82</xdr:row>
      <xdr:rowOff>108807</xdr:rowOff>
    </xdr:to>
    <xdr:cxnSp macro="">
      <xdr:nvCxnSpPr>
        <xdr:cNvPr id="198" name="直線コネクタ 197"/>
        <xdr:cNvCxnSpPr/>
      </xdr:nvCxnSpPr>
      <xdr:spPr>
        <a:xfrm>
          <a:off x="3225800" y="14161157"/>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199" name="フローチャート: 判断 198"/>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0" name="テキスト ボックス 199"/>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82299</xdr:rowOff>
    </xdr:from>
    <xdr:to>
      <xdr:col>15</xdr:col>
      <xdr:colOff>82550</xdr:colOff>
      <xdr:row>82</xdr:row>
      <xdr:rowOff>102257</xdr:rowOff>
    </xdr:to>
    <xdr:cxnSp macro="">
      <xdr:nvCxnSpPr>
        <xdr:cNvPr id="201" name="直線コネクタ 200"/>
        <xdr:cNvCxnSpPr/>
      </xdr:nvCxnSpPr>
      <xdr:spPr>
        <a:xfrm>
          <a:off x="2336800" y="14141199"/>
          <a:ext cx="889000" cy="1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2" name="フローチャート: 判断 201"/>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3" name="テキスト ボックス 202"/>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82299</xdr:rowOff>
    </xdr:from>
    <xdr:to>
      <xdr:col>11</xdr:col>
      <xdr:colOff>31750</xdr:colOff>
      <xdr:row>82</xdr:row>
      <xdr:rowOff>93225</xdr:rowOff>
    </xdr:to>
    <xdr:cxnSp macro="">
      <xdr:nvCxnSpPr>
        <xdr:cNvPr id="204" name="直線コネクタ 203"/>
        <xdr:cNvCxnSpPr/>
      </xdr:nvCxnSpPr>
      <xdr:spPr>
        <a:xfrm flipV="1">
          <a:off x="1447800" y="14141199"/>
          <a:ext cx="8890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5" name="フローチャート: 判断 204"/>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06" name="テキスト ボックス 205"/>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07" name="フローチャート: 判断 206"/>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08" name="テキスト ボックス 207"/>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82401</xdr:rowOff>
    </xdr:from>
    <xdr:to>
      <xdr:col>23</xdr:col>
      <xdr:colOff>184150</xdr:colOff>
      <xdr:row>83</xdr:row>
      <xdr:rowOff>12551</xdr:rowOff>
    </xdr:to>
    <xdr:sp macro="" textlink="">
      <xdr:nvSpPr>
        <xdr:cNvPr id="214" name="楕円 213"/>
        <xdr:cNvSpPr/>
      </xdr:nvSpPr>
      <xdr:spPr>
        <a:xfrm>
          <a:off x="4902200" y="141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98928</xdr:rowOff>
    </xdr:from>
    <xdr:ext cx="762000" cy="259045"/>
    <xdr:sp macro="" textlink="">
      <xdr:nvSpPr>
        <xdr:cNvPr id="215" name="人件費・物件費等の状況該当値テキスト"/>
        <xdr:cNvSpPr txBox="1"/>
      </xdr:nvSpPr>
      <xdr:spPr>
        <a:xfrm>
          <a:off x="5041900" y="1398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58007</xdr:rowOff>
    </xdr:from>
    <xdr:to>
      <xdr:col>19</xdr:col>
      <xdr:colOff>184150</xdr:colOff>
      <xdr:row>82</xdr:row>
      <xdr:rowOff>159607</xdr:rowOff>
    </xdr:to>
    <xdr:sp macro="" textlink="">
      <xdr:nvSpPr>
        <xdr:cNvPr id="216" name="楕円 215"/>
        <xdr:cNvSpPr/>
      </xdr:nvSpPr>
      <xdr:spPr>
        <a:xfrm>
          <a:off x="4064000" y="141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169784</xdr:rowOff>
    </xdr:from>
    <xdr:ext cx="736600" cy="259045"/>
    <xdr:sp macro="" textlink="">
      <xdr:nvSpPr>
        <xdr:cNvPr id="217" name="テキスト ボックス 216"/>
        <xdr:cNvSpPr txBox="1"/>
      </xdr:nvSpPr>
      <xdr:spPr>
        <a:xfrm>
          <a:off x="3733800" y="1388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51457</xdr:rowOff>
    </xdr:from>
    <xdr:to>
      <xdr:col>15</xdr:col>
      <xdr:colOff>133350</xdr:colOff>
      <xdr:row>82</xdr:row>
      <xdr:rowOff>153057</xdr:rowOff>
    </xdr:to>
    <xdr:sp macro="" textlink="">
      <xdr:nvSpPr>
        <xdr:cNvPr id="218" name="楕円 217"/>
        <xdr:cNvSpPr/>
      </xdr:nvSpPr>
      <xdr:spPr>
        <a:xfrm>
          <a:off x="3175000" y="141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163234</xdr:rowOff>
    </xdr:from>
    <xdr:ext cx="762000" cy="259045"/>
    <xdr:sp macro="" textlink="">
      <xdr:nvSpPr>
        <xdr:cNvPr id="219" name="テキスト ボックス 218"/>
        <xdr:cNvSpPr txBox="1"/>
      </xdr:nvSpPr>
      <xdr:spPr>
        <a:xfrm>
          <a:off x="2844800" y="1387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31499</xdr:rowOff>
    </xdr:from>
    <xdr:to>
      <xdr:col>11</xdr:col>
      <xdr:colOff>82550</xdr:colOff>
      <xdr:row>82</xdr:row>
      <xdr:rowOff>133099</xdr:rowOff>
    </xdr:to>
    <xdr:sp macro="" textlink="">
      <xdr:nvSpPr>
        <xdr:cNvPr id="220" name="楕円 219"/>
        <xdr:cNvSpPr/>
      </xdr:nvSpPr>
      <xdr:spPr>
        <a:xfrm>
          <a:off x="2286000" y="140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143276</xdr:rowOff>
    </xdr:from>
    <xdr:ext cx="762000" cy="259045"/>
    <xdr:sp macro="" textlink="">
      <xdr:nvSpPr>
        <xdr:cNvPr id="221" name="テキスト ボックス 220"/>
        <xdr:cNvSpPr txBox="1"/>
      </xdr:nvSpPr>
      <xdr:spPr>
        <a:xfrm>
          <a:off x="1955800" y="138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42425</xdr:rowOff>
    </xdr:from>
    <xdr:to>
      <xdr:col>7</xdr:col>
      <xdr:colOff>31750</xdr:colOff>
      <xdr:row>82</xdr:row>
      <xdr:rowOff>144025</xdr:rowOff>
    </xdr:to>
    <xdr:sp macro="" textlink="">
      <xdr:nvSpPr>
        <xdr:cNvPr id="222" name="楕円 221"/>
        <xdr:cNvSpPr/>
      </xdr:nvSpPr>
      <xdr:spPr>
        <a:xfrm>
          <a:off x="1397000" y="1410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154202</xdr:rowOff>
    </xdr:from>
    <xdr:ext cx="762000" cy="259045"/>
    <xdr:sp macro="" textlink="">
      <xdr:nvSpPr>
        <xdr:cNvPr id="223" name="テキスト ボックス 222"/>
        <xdr:cNvSpPr txBox="1"/>
      </xdr:nvSpPr>
      <xdr:spPr>
        <a:xfrm>
          <a:off x="1066800" y="1387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・全国市平均、町村平均を上回っている。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2" name="直線コネクタ 251"/>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88</xdr:row>
      <xdr:rowOff>100541</xdr:rowOff>
    </xdr:to>
    <xdr:cxnSp macro="">
      <xdr:nvCxnSpPr>
        <xdr:cNvPr id="257" name="直線コネクタ 256"/>
        <xdr:cNvCxnSpPr/>
      </xdr:nvCxnSpPr>
      <xdr:spPr>
        <a:xfrm>
          <a:off x="16179800" y="14946841"/>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8"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9" name="フローチャート: 判断 258"/>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87</xdr:row>
      <xdr:rowOff>30691</xdr:rowOff>
    </xdr:to>
    <xdr:cxnSp macro="">
      <xdr:nvCxnSpPr>
        <xdr:cNvPr id="260" name="直線コネクタ 259"/>
        <xdr:cNvCxnSpPr/>
      </xdr:nvCxnSpPr>
      <xdr:spPr>
        <a:xfrm>
          <a:off x="15290800" y="148664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1" name="フローチャート: 判断 260"/>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2" name="テキスト ボックス 261"/>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87</xdr:row>
      <xdr:rowOff>10584</xdr:rowOff>
    </xdr:to>
    <xdr:cxnSp macro="">
      <xdr:nvCxnSpPr>
        <xdr:cNvPr id="263" name="直線コネクタ 262"/>
        <xdr:cNvCxnSpPr/>
      </xdr:nvCxnSpPr>
      <xdr:spPr>
        <a:xfrm flipV="1">
          <a:off x="14401800" y="148664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4" name="フローチャート: 判断 263"/>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5" name="テキスト ボックス 264"/>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10584</xdr:rowOff>
    </xdr:to>
    <xdr:cxnSp macro="">
      <xdr:nvCxnSpPr>
        <xdr:cNvPr id="266" name="直線コネクタ 265"/>
        <xdr:cNvCxnSpPr/>
      </xdr:nvCxnSpPr>
      <xdr:spPr>
        <a:xfrm>
          <a:off x="13512800" y="148865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9" name="フローチャート: 判断 268"/>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0" name="テキスト ボックス 269"/>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49741</xdr:rowOff>
    </xdr:from>
    <xdr:to>
      <xdr:col>81</xdr:col>
      <xdr:colOff>95250</xdr:colOff>
      <xdr:row>88</xdr:row>
      <xdr:rowOff>151341</xdr:rowOff>
    </xdr:to>
    <xdr:sp macro="" textlink="">
      <xdr:nvSpPr>
        <xdr:cNvPr id="276" name="楕円 275"/>
        <xdr:cNvSpPr/>
      </xdr:nvSpPr>
      <xdr:spPr>
        <a:xfrm>
          <a:off x="169672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117068</xdr:rowOff>
    </xdr:from>
    <xdr:ext cx="762000" cy="259045"/>
    <xdr:sp macro="" textlink="">
      <xdr:nvSpPr>
        <xdr:cNvPr id="277" name="給与水準   （国との比較）該当値テキスト"/>
        <xdr:cNvSpPr txBox="1"/>
      </xdr:nvSpPr>
      <xdr:spPr>
        <a:xfrm>
          <a:off x="17106900" y="1503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8" name="楕円 277"/>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9" name="テキスト ボックス 278"/>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0" name="楕円 279"/>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1" name="テキスト ボックス 280"/>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・定員適正化計画を推進し、アウトソーシングの拡大や組織の見直しを行っているため、類似団体と比較しても少ない人数で推移している。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17" name="直線コネクタ 316"/>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18"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19" name="直線コネクタ 318"/>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70213</xdr:rowOff>
    </xdr:to>
    <xdr:cxnSp macro="">
      <xdr:nvCxnSpPr>
        <xdr:cNvPr id="322" name="直線コネクタ 321"/>
        <xdr:cNvCxnSpPr/>
      </xdr:nvCxnSpPr>
      <xdr:spPr>
        <a:xfrm flipV="1">
          <a:off x="16179800" y="1033653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3"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4" name="フローチャート: 判断 323"/>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70213</xdr:rowOff>
    </xdr:from>
    <xdr:to>
      <xdr:col>77</xdr:col>
      <xdr:colOff>44450</xdr:colOff>
      <xdr:row>60</xdr:row>
      <xdr:rowOff>77107</xdr:rowOff>
    </xdr:to>
    <xdr:cxnSp macro="">
      <xdr:nvCxnSpPr>
        <xdr:cNvPr id="325" name="直線コネクタ 324"/>
        <xdr:cNvCxnSpPr/>
      </xdr:nvCxnSpPr>
      <xdr:spPr>
        <a:xfrm flipV="1">
          <a:off x="15290800" y="1035721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26" name="フローチャート: 判断 325"/>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27" name="テキスト ボックス 326"/>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108131</xdr:rowOff>
    </xdr:to>
    <xdr:cxnSp macro="">
      <xdr:nvCxnSpPr>
        <xdr:cNvPr id="328" name="直線コネクタ 327"/>
        <xdr:cNvCxnSpPr/>
      </xdr:nvCxnSpPr>
      <xdr:spPr>
        <a:xfrm flipV="1">
          <a:off x="14401800" y="10364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9" name="フローチャート: 判断 328"/>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0" name="テキスト ボックス 329"/>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108131</xdr:rowOff>
    </xdr:from>
    <xdr:to>
      <xdr:col>68</xdr:col>
      <xdr:colOff>152400</xdr:colOff>
      <xdr:row>60</xdr:row>
      <xdr:rowOff>142603</xdr:rowOff>
    </xdr:to>
    <xdr:cxnSp macro="">
      <xdr:nvCxnSpPr>
        <xdr:cNvPr id="331" name="直線コネクタ 330"/>
        <xdr:cNvCxnSpPr/>
      </xdr:nvCxnSpPr>
      <xdr:spPr>
        <a:xfrm flipV="1">
          <a:off x="13512800" y="1039513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2" name="フローチャート: 判断 331"/>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3" name="テキスト ボックス 332"/>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4" name="フローチャート: 判断 333"/>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5" name="テキスト ボックス 334"/>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41" name="楕円 340"/>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15257</xdr:rowOff>
    </xdr:from>
    <xdr:ext cx="762000" cy="259045"/>
    <xdr:sp macro="" textlink="">
      <xdr:nvSpPr>
        <xdr:cNvPr id="342" name="定員管理の状況該当値テキスト"/>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19413</xdr:rowOff>
    </xdr:from>
    <xdr:to>
      <xdr:col>77</xdr:col>
      <xdr:colOff>95250</xdr:colOff>
      <xdr:row>60</xdr:row>
      <xdr:rowOff>121013</xdr:rowOff>
    </xdr:to>
    <xdr:sp macro="" textlink="">
      <xdr:nvSpPr>
        <xdr:cNvPr id="343" name="楕円 342"/>
        <xdr:cNvSpPr/>
      </xdr:nvSpPr>
      <xdr:spPr>
        <a:xfrm>
          <a:off x="16129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131190</xdr:rowOff>
    </xdr:from>
    <xdr:ext cx="736600" cy="259045"/>
    <xdr:sp macro="" textlink="">
      <xdr:nvSpPr>
        <xdr:cNvPr id="344" name="テキスト ボックス 343"/>
        <xdr:cNvSpPr txBox="1"/>
      </xdr:nvSpPr>
      <xdr:spPr>
        <a:xfrm>
          <a:off x="15798800" y="1007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5" name="楕円 344"/>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6" name="テキスト ボックス 345"/>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macro="" textlink="">
      <xdr:nvSpPr>
        <xdr:cNvPr id="347" name="楕円 346"/>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169108</xdr:rowOff>
    </xdr:from>
    <xdr:ext cx="762000" cy="259045"/>
    <xdr:sp macro="" textlink="">
      <xdr:nvSpPr>
        <xdr:cNvPr id="348" name="テキスト ボックス 347"/>
        <xdr:cNvSpPr txBox="1"/>
      </xdr:nvSpPr>
      <xdr:spPr>
        <a:xfrm>
          <a:off x="14020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49" name="楕円 348"/>
        <xdr:cNvSpPr/>
      </xdr:nvSpPr>
      <xdr:spPr>
        <a:xfrm>
          <a:off x="13462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50" name="テキスト ボックス 349"/>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・土地区画整理事業特別会計への繰出金の額が減少したことにより、準元利償還金算入額が減少したため、</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・流山市総合計画のもと、地域住民との意見交換を図り、適量・適切な事業実施により、引き続き水準を抑えるとともに、起債に多く頼ることのない財政運営を図る。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0" name="直線コネクタ 379"/>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1"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2" name="直線コネクタ 381"/>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3"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4" name="直線コネクタ 383"/>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68641</xdr:rowOff>
    </xdr:to>
    <xdr:cxnSp macro="">
      <xdr:nvCxnSpPr>
        <xdr:cNvPr id="385" name="直線コネクタ 384"/>
        <xdr:cNvCxnSpPr/>
      </xdr:nvCxnSpPr>
      <xdr:spPr>
        <a:xfrm flipV="1">
          <a:off x="16179800" y="6663267"/>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6"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7" name="フローチャート: 判断 386"/>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39</xdr:row>
      <xdr:rowOff>160565</xdr:rowOff>
    </xdr:to>
    <xdr:cxnSp macro="">
      <xdr:nvCxnSpPr>
        <xdr:cNvPr id="388" name="直線コネクタ 387"/>
        <xdr:cNvCxnSpPr/>
      </xdr:nvCxnSpPr>
      <xdr:spPr>
        <a:xfrm flipV="1">
          <a:off x="15290800" y="67551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9" name="フローチャート: 判断 388"/>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0" name="テキスト ボックス 389"/>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35076</xdr:rowOff>
    </xdr:to>
    <xdr:cxnSp macro="">
      <xdr:nvCxnSpPr>
        <xdr:cNvPr id="391" name="直線コネクタ 390"/>
        <xdr:cNvCxnSpPr/>
      </xdr:nvCxnSpPr>
      <xdr:spPr>
        <a:xfrm flipV="1">
          <a:off x="14401800" y="68471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3" name="テキスト ボックス 392"/>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35076</xdr:rowOff>
    </xdr:from>
    <xdr:to>
      <xdr:col>68</xdr:col>
      <xdr:colOff>152400</xdr:colOff>
      <xdr:row>40</xdr:row>
      <xdr:rowOff>69548</xdr:rowOff>
    </xdr:to>
    <xdr:cxnSp macro="">
      <xdr:nvCxnSpPr>
        <xdr:cNvPr id="394" name="直線コネクタ 393"/>
        <xdr:cNvCxnSpPr/>
      </xdr:nvCxnSpPr>
      <xdr:spPr>
        <a:xfrm flipV="1">
          <a:off x="13512800" y="68930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5" name="フローチャート: 判断 394"/>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6" name="テキスト ボックス 395"/>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7" name="フローチャート: 判断 396"/>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398" name="テキスト ボックス 397"/>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4" name="楕円 403"/>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5"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17841</xdr:rowOff>
    </xdr:from>
    <xdr:to>
      <xdr:col>77</xdr:col>
      <xdr:colOff>95250</xdr:colOff>
      <xdr:row>39</xdr:row>
      <xdr:rowOff>119441</xdr:rowOff>
    </xdr:to>
    <xdr:sp macro="" textlink="">
      <xdr:nvSpPr>
        <xdr:cNvPr id="406" name="楕円 405"/>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407" name="テキスト ボックス 406"/>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08" name="楕円 407"/>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409" name="テキスト ボックス 408"/>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155726</xdr:rowOff>
    </xdr:from>
    <xdr:to>
      <xdr:col>68</xdr:col>
      <xdr:colOff>203200</xdr:colOff>
      <xdr:row>40</xdr:row>
      <xdr:rowOff>85876</xdr:rowOff>
    </xdr:to>
    <xdr:sp macro="" textlink="">
      <xdr:nvSpPr>
        <xdr:cNvPr id="410" name="楕円 409"/>
        <xdr:cNvSpPr/>
      </xdr:nvSpPr>
      <xdr:spPr>
        <a:xfrm>
          <a:off x="14351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70653</xdr:rowOff>
    </xdr:from>
    <xdr:ext cx="762000" cy="259045"/>
    <xdr:sp macro="" textlink="">
      <xdr:nvSpPr>
        <xdr:cNvPr id="411" name="テキスト ボックス 410"/>
        <xdr:cNvSpPr txBox="1"/>
      </xdr:nvSpPr>
      <xdr:spPr>
        <a:xfrm>
          <a:off x="14020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18748</xdr:rowOff>
    </xdr:from>
    <xdr:to>
      <xdr:col>64</xdr:col>
      <xdr:colOff>152400</xdr:colOff>
      <xdr:row>40</xdr:row>
      <xdr:rowOff>120348</xdr:rowOff>
    </xdr:to>
    <xdr:sp macro="" textlink="">
      <xdr:nvSpPr>
        <xdr:cNvPr id="412" name="楕円 411"/>
        <xdr:cNvSpPr/>
      </xdr:nvSpPr>
      <xdr:spPr>
        <a:xfrm>
          <a:off x="13462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130525</xdr:rowOff>
    </xdr:from>
    <xdr:ext cx="762000" cy="259045"/>
    <xdr:sp macro="" textlink="">
      <xdr:nvSpPr>
        <xdr:cNvPr id="413" name="テキスト ボックス 412"/>
        <xdr:cNvSpPr txBox="1"/>
      </xdr:nvSpPr>
      <xdr:spPr>
        <a:xfrm>
          <a:off x="13131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・人口増加に伴い都市計画税が増加したこと等により、充当可能特定歳入が増加したため、</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2" name="直線コネクタ 441"/>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3"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4" name="直線コネクタ 443"/>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139418</xdr:rowOff>
    </xdr:from>
    <xdr:to>
      <xdr:col>81</xdr:col>
      <xdr:colOff>44450</xdr:colOff>
      <xdr:row>15</xdr:row>
      <xdr:rowOff>162207</xdr:rowOff>
    </xdr:to>
    <xdr:cxnSp macro="">
      <xdr:nvCxnSpPr>
        <xdr:cNvPr id="447" name="直線コネクタ 446"/>
        <xdr:cNvCxnSpPr/>
      </xdr:nvCxnSpPr>
      <xdr:spPr>
        <a:xfrm flipV="1">
          <a:off x="16179800" y="2711168"/>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8"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9" name="フローチャート: 判断 448"/>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162207</xdr:rowOff>
    </xdr:from>
    <xdr:to>
      <xdr:col>77</xdr:col>
      <xdr:colOff>44450</xdr:colOff>
      <xdr:row>16</xdr:row>
      <xdr:rowOff>37677</xdr:rowOff>
    </xdr:to>
    <xdr:cxnSp macro="">
      <xdr:nvCxnSpPr>
        <xdr:cNvPr id="450" name="直線コネクタ 449"/>
        <xdr:cNvCxnSpPr/>
      </xdr:nvCxnSpPr>
      <xdr:spPr>
        <a:xfrm flipV="1">
          <a:off x="15290800" y="2733957"/>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1" name="フローチャート: 判断 450"/>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2" name="テキスト ボックス 451"/>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37677</xdr:rowOff>
    </xdr:from>
    <xdr:to>
      <xdr:col>72</xdr:col>
      <xdr:colOff>203200</xdr:colOff>
      <xdr:row>16</xdr:row>
      <xdr:rowOff>114088</xdr:rowOff>
    </xdr:to>
    <xdr:cxnSp macro="">
      <xdr:nvCxnSpPr>
        <xdr:cNvPr id="453" name="直線コネクタ 452"/>
        <xdr:cNvCxnSpPr/>
      </xdr:nvCxnSpPr>
      <xdr:spPr>
        <a:xfrm flipV="1">
          <a:off x="14401800" y="2780877"/>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152823</xdr:rowOff>
    </xdr:from>
    <xdr:to>
      <xdr:col>73</xdr:col>
      <xdr:colOff>44450</xdr:colOff>
      <xdr:row>15</xdr:row>
      <xdr:rowOff>82973</xdr:rowOff>
    </xdr:to>
    <xdr:sp macro="" textlink="">
      <xdr:nvSpPr>
        <xdr:cNvPr id="454" name="フローチャート: 判断 453"/>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5" name="テキスト ボックス 454"/>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114088</xdr:rowOff>
    </xdr:from>
    <xdr:to>
      <xdr:col>68</xdr:col>
      <xdr:colOff>152400</xdr:colOff>
      <xdr:row>17</xdr:row>
      <xdr:rowOff>59267</xdr:rowOff>
    </xdr:to>
    <xdr:cxnSp macro="">
      <xdr:nvCxnSpPr>
        <xdr:cNvPr id="456" name="直線コネクタ 455"/>
        <xdr:cNvCxnSpPr/>
      </xdr:nvCxnSpPr>
      <xdr:spPr>
        <a:xfrm flipV="1">
          <a:off x="13512800" y="2857288"/>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9" name="フローチャート: 判断 458"/>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0" name="テキスト ボックス 459"/>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88618</xdr:rowOff>
    </xdr:from>
    <xdr:to>
      <xdr:col>81</xdr:col>
      <xdr:colOff>95250</xdr:colOff>
      <xdr:row>16</xdr:row>
      <xdr:rowOff>18768</xdr:rowOff>
    </xdr:to>
    <xdr:sp macro="" textlink="">
      <xdr:nvSpPr>
        <xdr:cNvPr id="466" name="楕円 465"/>
        <xdr:cNvSpPr/>
      </xdr:nvSpPr>
      <xdr:spPr>
        <a:xfrm>
          <a:off x="169672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60695</xdr:rowOff>
    </xdr:from>
    <xdr:ext cx="762000" cy="259045"/>
    <xdr:sp macro="" textlink="">
      <xdr:nvSpPr>
        <xdr:cNvPr id="467" name="将来負担の状況該当値テキスト"/>
        <xdr:cNvSpPr txBox="1"/>
      </xdr:nvSpPr>
      <xdr:spPr>
        <a:xfrm>
          <a:off x="17106900" y="263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111407</xdr:rowOff>
    </xdr:from>
    <xdr:to>
      <xdr:col>77</xdr:col>
      <xdr:colOff>95250</xdr:colOff>
      <xdr:row>16</xdr:row>
      <xdr:rowOff>41557</xdr:rowOff>
    </xdr:to>
    <xdr:sp macro="" textlink="">
      <xdr:nvSpPr>
        <xdr:cNvPr id="468" name="楕円 467"/>
        <xdr:cNvSpPr/>
      </xdr:nvSpPr>
      <xdr:spPr>
        <a:xfrm>
          <a:off x="16129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26334</xdr:rowOff>
    </xdr:from>
    <xdr:ext cx="736600" cy="259045"/>
    <xdr:sp macro="" textlink="">
      <xdr:nvSpPr>
        <xdr:cNvPr id="469" name="テキスト ボックス 468"/>
        <xdr:cNvSpPr txBox="1"/>
      </xdr:nvSpPr>
      <xdr:spPr>
        <a:xfrm>
          <a:off x="15798800" y="27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158327</xdr:rowOff>
    </xdr:from>
    <xdr:to>
      <xdr:col>73</xdr:col>
      <xdr:colOff>44450</xdr:colOff>
      <xdr:row>16</xdr:row>
      <xdr:rowOff>88477</xdr:rowOff>
    </xdr:to>
    <xdr:sp macro="" textlink="">
      <xdr:nvSpPr>
        <xdr:cNvPr id="470" name="楕円 469"/>
        <xdr:cNvSpPr/>
      </xdr:nvSpPr>
      <xdr:spPr>
        <a:xfrm>
          <a:off x="15240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73254</xdr:rowOff>
    </xdr:from>
    <xdr:ext cx="762000" cy="259045"/>
    <xdr:sp macro="" textlink="">
      <xdr:nvSpPr>
        <xdr:cNvPr id="471" name="テキスト ボックス 470"/>
        <xdr:cNvSpPr txBox="1"/>
      </xdr:nvSpPr>
      <xdr:spPr>
        <a:xfrm>
          <a:off x="14909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63288</xdr:rowOff>
    </xdr:from>
    <xdr:to>
      <xdr:col>68</xdr:col>
      <xdr:colOff>203200</xdr:colOff>
      <xdr:row>16</xdr:row>
      <xdr:rowOff>164888</xdr:rowOff>
    </xdr:to>
    <xdr:sp macro="" textlink="">
      <xdr:nvSpPr>
        <xdr:cNvPr id="472" name="楕円 471"/>
        <xdr:cNvSpPr/>
      </xdr:nvSpPr>
      <xdr:spPr>
        <a:xfrm>
          <a:off x="14351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149665</xdr:rowOff>
    </xdr:from>
    <xdr:ext cx="762000" cy="259045"/>
    <xdr:sp macro="" textlink="">
      <xdr:nvSpPr>
        <xdr:cNvPr id="473" name="テキスト ボックス 472"/>
        <xdr:cNvSpPr txBox="1"/>
      </xdr:nvSpPr>
      <xdr:spPr>
        <a:xfrm>
          <a:off x="14020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74" name="楕円 473"/>
        <xdr:cNvSpPr/>
      </xdr:nvSpPr>
      <xdr:spPr>
        <a:xfrm>
          <a:off x="13462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94844</xdr:rowOff>
    </xdr:from>
    <xdr:ext cx="762000" cy="259045"/>
    <xdr:sp macro="" textlink="">
      <xdr:nvSpPr>
        <xdr:cNvPr id="475" name="テキスト ボックス 474"/>
        <xdr:cNvSpPr txBox="1"/>
      </xdr:nvSpPr>
      <xdr:spPr>
        <a:xfrm>
          <a:off x="13131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195,476
192,530
35.32
62,539,855
59,866,707
2,110,232
32,548,312
52,522,465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・定員適正化計画に基づく、人件費の抑制、若手職員の増加による人件費の減少により、全国平均・類似団体内平均を下回っている。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39370</xdr:rowOff>
    </xdr:to>
    <xdr:cxnSp macro="">
      <xdr:nvCxnSpPr>
        <xdr:cNvPr id="66" name="直線コネクタ 65"/>
        <xdr:cNvCxnSpPr/>
      </xdr:nvCxnSpPr>
      <xdr:spPr>
        <a:xfrm flipV="1">
          <a:off x="3987800" y="6283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100330</xdr:rowOff>
    </xdr:to>
    <xdr:cxnSp macro="">
      <xdr:nvCxnSpPr>
        <xdr:cNvPr id="69" name="直線コネクタ 68"/>
        <xdr:cNvCxnSpPr/>
      </xdr:nvCxnSpPr>
      <xdr:spPr>
        <a:xfrm flipV="1">
          <a:off x="3098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71" name="テキスト ボックス 70"/>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161290</xdr:rowOff>
    </xdr:to>
    <xdr:cxnSp macro="">
      <xdr:nvCxnSpPr>
        <xdr:cNvPr id="72" name="直線コネクタ 71"/>
        <xdr:cNvCxnSpPr/>
      </xdr:nvCxnSpPr>
      <xdr:spPr>
        <a:xfrm flipV="1">
          <a:off x="2209800" y="644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12700</xdr:rowOff>
    </xdr:to>
    <xdr:cxnSp macro="">
      <xdr:nvCxnSpPr>
        <xdr:cNvPr id="75" name="直線コネクタ 74"/>
        <xdr:cNvCxnSpPr/>
      </xdr:nvCxnSpPr>
      <xdr:spPr>
        <a:xfrm flipV="1">
          <a:off x="1320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88" name="テキスト ボックス 87"/>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161307</xdr:rowOff>
    </xdr:from>
    <xdr:ext cx="762000" cy="259045"/>
    <xdr:sp macro="" textlink="">
      <xdr:nvSpPr>
        <xdr:cNvPr id="90" name="テキスト ボックス 89"/>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・仕様の見直しや入札の徹底により、物件費の上昇の抑制を図っているものの、委託料等の増加により前年度比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・全国平均・類似団体内平均を上回っている。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62992</xdr:rowOff>
    </xdr:to>
    <xdr:cxnSp macro="">
      <xdr:nvCxnSpPr>
        <xdr:cNvPr id="125" name="直線コネクタ 124"/>
        <xdr:cNvCxnSpPr/>
      </xdr:nvCxnSpPr>
      <xdr:spPr>
        <a:xfrm>
          <a:off x="15671800" y="269189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110998</xdr:rowOff>
    </xdr:from>
    <xdr:to>
      <xdr:col>78</xdr:col>
      <xdr:colOff>69850</xdr:colOff>
      <xdr:row>15</xdr:row>
      <xdr:rowOff>120142</xdr:rowOff>
    </xdr:to>
    <xdr:cxnSp macro="">
      <xdr:nvCxnSpPr>
        <xdr:cNvPr id="128" name="直線コネクタ 127"/>
        <xdr:cNvCxnSpPr/>
      </xdr:nvCxnSpPr>
      <xdr:spPr>
        <a:xfrm>
          <a:off x="14782800" y="2682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101854</xdr:rowOff>
    </xdr:from>
    <xdr:to>
      <xdr:col>73</xdr:col>
      <xdr:colOff>180975</xdr:colOff>
      <xdr:row>15</xdr:row>
      <xdr:rowOff>110998</xdr:rowOff>
    </xdr:to>
    <xdr:cxnSp macro="">
      <xdr:nvCxnSpPr>
        <xdr:cNvPr id="131" name="直線コネクタ 130"/>
        <xdr:cNvCxnSpPr/>
      </xdr:nvCxnSpPr>
      <xdr:spPr>
        <a:xfrm>
          <a:off x="13893800" y="2673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15</xdr:row>
      <xdr:rowOff>101854</xdr:rowOff>
    </xdr:to>
    <xdr:cxnSp macro="">
      <xdr:nvCxnSpPr>
        <xdr:cNvPr id="134" name="直線コネクタ 133"/>
        <xdr:cNvCxnSpPr/>
      </xdr:nvCxnSpPr>
      <xdr:spPr>
        <a:xfrm>
          <a:off x="13004800" y="2627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4" name="楕円 143"/>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155719</xdr:rowOff>
    </xdr:from>
    <xdr:ext cx="762000" cy="259045"/>
    <xdr:sp macro="" textlink="">
      <xdr:nvSpPr>
        <xdr:cNvPr id="145" name="物件費該当値テキスト"/>
        <xdr:cNvSpPr txBox="1"/>
      </xdr:nvSpPr>
      <xdr:spPr>
        <a:xfrm>
          <a:off x="165989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6" name="楕円 145"/>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155719</xdr:rowOff>
    </xdr:from>
    <xdr:ext cx="736600" cy="259045"/>
    <xdr:sp macro="" textlink="">
      <xdr:nvSpPr>
        <xdr:cNvPr id="147" name="テキスト ボックス 146"/>
        <xdr:cNvSpPr txBox="1"/>
      </xdr:nvSpPr>
      <xdr:spPr>
        <a:xfrm>
          <a:off x="15290800" y="272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60198</xdr:rowOff>
    </xdr:from>
    <xdr:to>
      <xdr:col>74</xdr:col>
      <xdr:colOff>31750</xdr:colOff>
      <xdr:row>15</xdr:row>
      <xdr:rowOff>161798</xdr:rowOff>
    </xdr:to>
    <xdr:sp macro="" textlink="">
      <xdr:nvSpPr>
        <xdr:cNvPr id="148" name="楕円 147"/>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49" name="テキスト ボックス 148"/>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51054</xdr:rowOff>
    </xdr:from>
    <xdr:to>
      <xdr:col>69</xdr:col>
      <xdr:colOff>142875</xdr:colOff>
      <xdr:row>15</xdr:row>
      <xdr:rowOff>152654</xdr:rowOff>
    </xdr:to>
    <xdr:sp macro="" textlink="">
      <xdr:nvSpPr>
        <xdr:cNvPr id="150" name="楕円 149"/>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51" name="テキスト ボックス 150"/>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52" name="楕円 151"/>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53" name="テキスト ボックス 152"/>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・人口増加に伴い、児童福祉費（保育園等運営業務委託料等）が増加しているが、子どものための教育・保育給付負担金などの経常特定財源の増加により、前年比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・今後も資格審査の適正化、手当などの見直しを図り、財政を圧迫しないよう努める。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59</xdr:row>
      <xdr:rowOff>146050</xdr:rowOff>
    </xdr:to>
    <xdr:cxnSp macro="">
      <xdr:nvCxnSpPr>
        <xdr:cNvPr id="186" name="直線コネクタ 185"/>
        <xdr:cNvCxnSpPr/>
      </xdr:nvCxnSpPr>
      <xdr:spPr>
        <a:xfrm flipV="1">
          <a:off x="3987800" y="9575800"/>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7" name="扶助費平均値テキスト"/>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59</xdr:row>
      <xdr:rowOff>146050</xdr:rowOff>
    </xdr:to>
    <xdr:cxnSp macro="">
      <xdr:nvCxnSpPr>
        <xdr:cNvPr id="189" name="直線コネクタ 188"/>
        <xdr:cNvCxnSpPr/>
      </xdr:nvCxnSpPr>
      <xdr:spPr>
        <a:xfrm>
          <a:off x="3098800" y="98044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31750</xdr:rowOff>
    </xdr:to>
    <xdr:cxnSp macro="">
      <xdr:nvCxnSpPr>
        <xdr:cNvPr id="192" name="直線コネクタ 191"/>
        <xdr:cNvCxnSpPr/>
      </xdr:nvCxnSpPr>
      <xdr:spPr>
        <a:xfrm>
          <a:off x="2209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57</xdr:row>
      <xdr:rowOff>31750</xdr:rowOff>
    </xdr:to>
    <xdr:cxnSp macro="">
      <xdr:nvCxnSpPr>
        <xdr:cNvPr id="195" name="直線コネクタ 194"/>
        <xdr:cNvCxnSpPr/>
      </xdr:nvCxnSpPr>
      <xdr:spPr>
        <a:xfrm>
          <a:off x="1320800" y="9671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5" name="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6"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7" name="楕円 206"/>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08" name="テキスト ボックス 207"/>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9" name="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0" name="テキスト ボックス 209"/>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1" name="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2" name="テキスト ボックス 211"/>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3" name="楕円 212"/>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4" name="テキスト ボックス 213"/>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・教育、文化及びスポーツ振興基金やふるさと２１まちづくり基金への積立金等の増加により、前年比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57</xdr:row>
      <xdr:rowOff>4535</xdr:rowOff>
    </xdr:to>
    <xdr:cxnSp macro="">
      <xdr:nvCxnSpPr>
        <xdr:cNvPr id="249" name="直線コネクタ 248"/>
        <xdr:cNvCxnSpPr/>
      </xdr:nvCxnSpPr>
      <xdr:spPr>
        <a:xfrm>
          <a:off x="15671800" y="96574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56243</xdr:rowOff>
    </xdr:to>
    <xdr:cxnSp macro="">
      <xdr:nvCxnSpPr>
        <xdr:cNvPr id="252" name="直線コネクタ 251"/>
        <xdr:cNvCxnSpPr/>
      </xdr:nvCxnSpPr>
      <xdr:spPr>
        <a:xfrm>
          <a:off x="14782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45357</xdr:rowOff>
    </xdr:to>
    <xdr:cxnSp macro="">
      <xdr:nvCxnSpPr>
        <xdr:cNvPr id="255" name="直線コネクタ 254"/>
        <xdr:cNvCxnSpPr/>
      </xdr:nvCxnSpPr>
      <xdr:spPr>
        <a:xfrm>
          <a:off x="13893800" y="9537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140607</xdr:rowOff>
    </xdr:to>
    <xdr:cxnSp macro="">
      <xdr:nvCxnSpPr>
        <xdr:cNvPr id="258" name="直線コネクタ 257"/>
        <xdr:cNvCxnSpPr/>
      </xdr:nvCxnSpPr>
      <xdr:spPr>
        <a:xfrm flipV="1">
          <a:off x="13004800" y="953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68" name="楕円 267"/>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69"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0" name="楕円 269"/>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71" name="テキスト ボックス 270"/>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2" name="楕円 271"/>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3" name="テキスト ボックス 272"/>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4" name="楕円 273"/>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5" name="テキスト ボックス 274"/>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76" name="楕円 275"/>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77" name="テキスト ボックス 276"/>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・子育てのための施設等利用給付費や私立保育所等運営事業補助金が増加しているものの、経常特定財源が増加したため、前年比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・ごみ処理業務や消防業務を一部事務組合で行わず直営でやっていること、審議会からの答申を予算編成に生かすことなどにより、全国平均・類似団体内平均の数値を下回る水準を維持している。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153670</xdr:rowOff>
    </xdr:to>
    <xdr:cxnSp macro="">
      <xdr:nvCxnSpPr>
        <xdr:cNvPr id="309" name="直線コネクタ 308"/>
        <xdr:cNvCxnSpPr/>
      </xdr:nvCxnSpPr>
      <xdr:spPr>
        <a:xfrm flipV="1">
          <a:off x="15671800" y="6093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39370</xdr:rowOff>
    </xdr:from>
    <xdr:to>
      <xdr:col>78</xdr:col>
      <xdr:colOff>69850</xdr:colOff>
      <xdr:row>35</xdr:row>
      <xdr:rowOff>153670</xdr:rowOff>
    </xdr:to>
    <xdr:cxnSp macro="">
      <xdr:nvCxnSpPr>
        <xdr:cNvPr id="312" name="直線コネクタ 311"/>
        <xdr:cNvCxnSpPr/>
      </xdr:nvCxnSpPr>
      <xdr:spPr>
        <a:xfrm>
          <a:off x="14782800" y="604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39370</xdr:rowOff>
    </xdr:from>
    <xdr:to>
      <xdr:col>73</xdr:col>
      <xdr:colOff>180975</xdr:colOff>
      <xdr:row>35</xdr:row>
      <xdr:rowOff>100330</xdr:rowOff>
    </xdr:to>
    <xdr:cxnSp macro="">
      <xdr:nvCxnSpPr>
        <xdr:cNvPr id="315" name="直線コネクタ 314"/>
        <xdr:cNvCxnSpPr/>
      </xdr:nvCxnSpPr>
      <xdr:spPr>
        <a:xfrm flipV="1">
          <a:off x="13893800" y="604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85090</xdr:rowOff>
    </xdr:from>
    <xdr:to>
      <xdr:col>69</xdr:col>
      <xdr:colOff>92075</xdr:colOff>
      <xdr:row>35</xdr:row>
      <xdr:rowOff>100330</xdr:rowOff>
    </xdr:to>
    <xdr:cxnSp macro="">
      <xdr:nvCxnSpPr>
        <xdr:cNvPr id="318" name="直線コネクタ 317"/>
        <xdr:cNvCxnSpPr/>
      </xdr:nvCxnSpPr>
      <xdr:spPr>
        <a:xfrm>
          <a:off x="13004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8" name="楕円 327"/>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9"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102870</xdr:rowOff>
    </xdr:from>
    <xdr:to>
      <xdr:col>78</xdr:col>
      <xdr:colOff>120650</xdr:colOff>
      <xdr:row>36</xdr:row>
      <xdr:rowOff>33020</xdr:rowOff>
    </xdr:to>
    <xdr:sp macro="" textlink="">
      <xdr:nvSpPr>
        <xdr:cNvPr id="330" name="楕円 329"/>
        <xdr:cNvSpPr/>
      </xdr:nvSpPr>
      <xdr:spPr>
        <a:xfrm>
          <a:off x="15621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31" name="テキスト ボックス 330"/>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160020</xdr:rowOff>
    </xdr:from>
    <xdr:to>
      <xdr:col>74</xdr:col>
      <xdr:colOff>31750</xdr:colOff>
      <xdr:row>35</xdr:row>
      <xdr:rowOff>90170</xdr:rowOff>
    </xdr:to>
    <xdr:sp macro="" textlink="">
      <xdr:nvSpPr>
        <xdr:cNvPr id="332" name="楕円 331"/>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100347</xdr:rowOff>
    </xdr:from>
    <xdr:ext cx="762000" cy="259045"/>
    <xdr:sp macro="" textlink="">
      <xdr:nvSpPr>
        <xdr:cNvPr id="333" name="テキスト ボックス 332"/>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34" name="楕円 333"/>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35" name="テキスト ボックス 334"/>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34290</xdr:rowOff>
    </xdr:from>
    <xdr:to>
      <xdr:col>65</xdr:col>
      <xdr:colOff>53975</xdr:colOff>
      <xdr:row>35</xdr:row>
      <xdr:rowOff>135890</xdr:rowOff>
    </xdr:to>
    <xdr:sp macro="" textlink="">
      <xdr:nvSpPr>
        <xdr:cNvPr id="336" name="楕円 335"/>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146067</xdr:rowOff>
    </xdr:from>
    <xdr:ext cx="762000" cy="259045"/>
    <xdr:sp macro="" textlink="">
      <xdr:nvSpPr>
        <xdr:cNvPr id="337" name="テキスト ボックス 336"/>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・ごみ焼却施設の一般廃棄物処理事業債の償還が完了したことや、首都圏新都市鉄道への出資債が減少したことにより、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161289</xdr:rowOff>
    </xdr:to>
    <xdr:cxnSp macro="">
      <xdr:nvCxnSpPr>
        <xdr:cNvPr id="370" name="直線コネクタ 369"/>
        <xdr:cNvCxnSpPr/>
      </xdr:nvCxnSpPr>
      <xdr:spPr>
        <a:xfrm flipV="1">
          <a:off x="3987800" y="12974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104139</xdr:rowOff>
    </xdr:to>
    <xdr:cxnSp macro="">
      <xdr:nvCxnSpPr>
        <xdr:cNvPr id="373" name="直線コネクタ 372"/>
        <xdr:cNvCxnSpPr/>
      </xdr:nvCxnSpPr>
      <xdr:spPr>
        <a:xfrm flipV="1">
          <a:off x="3098800" y="130200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111761</xdr:rowOff>
    </xdr:to>
    <xdr:cxnSp macro="">
      <xdr:nvCxnSpPr>
        <xdr:cNvPr id="376" name="直線コネクタ 375"/>
        <xdr:cNvCxnSpPr/>
      </xdr:nvCxnSpPr>
      <xdr:spPr>
        <a:xfrm flipV="1">
          <a:off x="2209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8" name="テキスト ボックス 377"/>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111761</xdr:rowOff>
    </xdr:to>
    <xdr:cxnSp macro="">
      <xdr:nvCxnSpPr>
        <xdr:cNvPr id="379" name="直線コネクタ 378"/>
        <xdr:cNvCxnSpPr/>
      </xdr:nvCxnSpPr>
      <xdr:spPr>
        <a:xfrm>
          <a:off x="1320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1" name="テキスト ボックス 38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9" name="楕円 388"/>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90"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91" name="楕円 390"/>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92" name="テキスト ボックス 391"/>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3" name="楕円 392"/>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94" name="テキスト ボックス 393"/>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95" name="楕円 394"/>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96" name="テキスト ボックス 395"/>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7" name="楕円 396"/>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8" name="テキスト ボックス 397"/>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・人口の増加に伴い扶助費等が増加しているが、経常特定財源の増加により全国平均・類似団体内平均を下回った。</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85090</xdr:rowOff>
    </xdr:from>
    <xdr:to>
      <xdr:col>82</xdr:col>
      <xdr:colOff>107950</xdr:colOff>
      <xdr:row>76</xdr:row>
      <xdr:rowOff>73661</xdr:rowOff>
    </xdr:to>
    <xdr:cxnSp macro="">
      <xdr:nvCxnSpPr>
        <xdr:cNvPr id="431" name="直線コネクタ 430"/>
        <xdr:cNvCxnSpPr/>
      </xdr:nvCxnSpPr>
      <xdr:spPr>
        <a:xfrm flipV="1">
          <a:off x="15671800" y="12943840"/>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2"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76</xdr:row>
      <xdr:rowOff>73661</xdr:rowOff>
    </xdr:to>
    <xdr:cxnSp macro="">
      <xdr:nvCxnSpPr>
        <xdr:cNvPr id="434" name="直線コネクタ 433"/>
        <xdr:cNvCxnSpPr/>
      </xdr:nvCxnSpPr>
      <xdr:spPr>
        <a:xfrm>
          <a:off x="14782800" y="12844780"/>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36" name="テキスト ボックス 435"/>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157480</xdr:rowOff>
    </xdr:from>
    <xdr:to>
      <xdr:col>73</xdr:col>
      <xdr:colOff>180975</xdr:colOff>
      <xdr:row>75</xdr:row>
      <xdr:rowOff>16510</xdr:rowOff>
    </xdr:to>
    <xdr:cxnSp macro="">
      <xdr:nvCxnSpPr>
        <xdr:cNvPr id="437" name="直線コネクタ 436"/>
        <xdr:cNvCxnSpPr/>
      </xdr:nvCxnSpPr>
      <xdr:spPr>
        <a:xfrm flipV="1">
          <a:off x="13893800" y="12844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39" name="テキスト ボックス 438"/>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88900</xdr:rowOff>
    </xdr:from>
    <xdr:to>
      <xdr:col>69</xdr:col>
      <xdr:colOff>92075</xdr:colOff>
      <xdr:row>75</xdr:row>
      <xdr:rowOff>16510</xdr:rowOff>
    </xdr:to>
    <xdr:cxnSp macro="">
      <xdr:nvCxnSpPr>
        <xdr:cNvPr id="440" name="直線コネクタ 439"/>
        <xdr:cNvCxnSpPr/>
      </xdr:nvCxnSpPr>
      <xdr:spPr>
        <a:xfrm>
          <a:off x="13004800" y="12776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2" name="テキスト ボックス 44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4" name="テキスト ボックス 443"/>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50" name="楕円 449"/>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50817</xdr:rowOff>
    </xdr:from>
    <xdr:ext cx="762000" cy="259045"/>
    <xdr:sp macro="" textlink="">
      <xdr:nvSpPr>
        <xdr:cNvPr id="451"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52" name="楕円 451"/>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53" name="テキスト ボックス 452"/>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106680</xdr:rowOff>
    </xdr:from>
    <xdr:to>
      <xdr:col>74</xdr:col>
      <xdr:colOff>31750</xdr:colOff>
      <xdr:row>75</xdr:row>
      <xdr:rowOff>36830</xdr:rowOff>
    </xdr:to>
    <xdr:sp macro="" textlink="">
      <xdr:nvSpPr>
        <xdr:cNvPr id="454" name="楕円 453"/>
        <xdr:cNvSpPr/>
      </xdr:nvSpPr>
      <xdr:spPr>
        <a:xfrm>
          <a:off x="14732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47007</xdr:rowOff>
    </xdr:from>
    <xdr:ext cx="762000" cy="259045"/>
    <xdr:sp macro="" textlink="">
      <xdr:nvSpPr>
        <xdr:cNvPr id="455" name="テキスト ボックス 454"/>
        <xdr:cNvSpPr txBox="1"/>
      </xdr:nvSpPr>
      <xdr:spPr>
        <a:xfrm>
          <a:off x="14401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137160</xdr:rowOff>
    </xdr:from>
    <xdr:to>
      <xdr:col>69</xdr:col>
      <xdr:colOff>142875</xdr:colOff>
      <xdr:row>75</xdr:row>
      <xdr:rowOff>67310</xdr:rowOff>
    </xdr:to>
    <xdr:sp macro="" textlink="">
      <xdr:nvSpPr>
        <xdr:cNvPr id="456" name="楕円 455"/>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77487</xdr:rowOff>
    </xdr:from>
    <xdr:ext cx="762000" cy="259045"/>
    <xdr:sp macro="" textlink="">
      <xdr:nvSpPr>
        <xdr:cNvPr id="457" name="テキスト ボックス 456"/>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58" name="楕円 457"/>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59" name="テキスト ボックス 458"/>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156977</xdr:rowOff>
    </xdr:from>
    <xdr:to>
      <xdr:col>29</xdr:col>
      <xdr:colOff>127000</xdr:colOff>
      <xdr:row>19</xdr:row>
      <xdr:rowOff>163881</xdr:rowOff>
    </xdr:to>
    <xdr:cxnSp macro="">
      <xdr:nvCxnSpPr>
        <xdr:cNvPr id="48" name="直線コネクタ 47"/>
        <xdr:cNvCxnSpPr/>
      </xdr:nvCxnSpPr>
      <xdr:spPr bwMode="auto">
        <a:xfrm>
          <a:off x="5003800" y="3462152"/>
          <a:ext cx="647700" cy="6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97770</xdr:rowOff>
    </xdr:from>
    <xdr:to>
      <xdr:col>26</xdr:col>
      <xdr:colOff>50800</xdr:colOff>
      <xdr:row>19</xdr:row>
      <xdr:rowOff>156977</xdr:rowOff>
    </xdr:to>
    <xdr:cxnSp macro="">
      <xdr:nvCxnSpPr>
        <xdr:cNvPr id="51" name="直線コネクタ 50"/>
        <xdr:cNvCxnSpPr/>
      </xdr:nvCxnSpPr>
      <xdr:spPr bwMode="auto">
        <a:xfrm>
          <a:off x="4305300" y="3402945"/>
          <a:ext cx="698500" cy="59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40803</xdr:rowOff>
    </xdr:from>
    <xdr:to>
      <xdr:col>22</xdr:col>
      <xdr:colOff>114300</xdr:colOff>
      <xdr:row>19</xdr:row>
      <xdr:rowOff>97770</xdr:rowOff>
    </xdr:to>
    <xdr:cxnSp macro="">
      <xdr:nvCxnSpPr>
        <xdr:cNvPr id="54" name="直線コネクタ 53"/>
        <xdr:cNvCxnSpPr/>
      </xdr:nvCxnSpPr>
      <xdr:spPr bwMode="auto">
        <a:xfrm>
          <a:off x="3606800" y="3345978"/>
          <a:ext cx="698500" cy="5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40803</xdr:rowOff>
    </xdr:from>
    <xdr:to>
      <xdr:col>18</xdr:col>
      <xdr:colOff>177800</xdr:colOff>
      <xdr:row>19</xdr:row>
      <xdr:rowOff>44323</xdr:rowOff>
    </xdr:to>
    <xdr:cxnSp macro="">
      <xdr:nvCxnSpPr>
        <xdr:cNvPr id="57" name="直線コネクタ 56"/>
        <xdr:cNvCxnSpPr/>
      </xdr:nvCxnSpPr>
      <xdr:spPr bwMode="auto">
        <a:xfrm flipV="1">
          <a:off x="2908300" y="3345978"/>
          <a:ext cx="698500" cy="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165193</xdr:rowOff>
    </xdr:from>
    <xdr:ext cx="762000" cy="259045"/>
    <xdr:sp macro="" textlink="">
      <xdr:nvSpPr>
        <xdr:cNvPr id="61" name="テキスト ボックス 60"/>
        <xdr:cNvSpPr txBox="1"/>
      </xdr:nvSpPr>
      <xdr:spPr>
        <a:xfrm>
          <a:off x="2527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113081</xdr:rowOff>
    </xdr:from>
    <xdr:to>
      <xdr:col>29</xdr:col>
      <xdr:colOff>177800</xdr:colOff>
      <xdr:row>20</xdr:row>
      <xdr:rowOff>43231</xdr:rowOff>
    </xdr:to>
    <xdr:sp macro="" textlink="">
      <xdr:nvSpPr>
        <xdr:cNvPr id="67" name="楕円 66"/>
        <xdr:cNvSpPr/>
      </xdr:nvSpPr>
      <xdr:spPr bwMode="auto">
        <a:xfrm>
          <a:off x="5600700" y="341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21658</xdr:rowOff>
    </xdr:from>
    <xdr:ext cx="762000" cy="259045"/>
    <xdr:sp macro="" textlink="">
      <xdr:nvSpPr>
        <xdr:cNvPr id="68" name="人口1人当たり決算額の推移該当値テキスト130"/>
        <xdr:cNvSpPr txBox="1"/>
      </xdr:nvSpPr>
      <xdr:spPr>
        <a:xfrm>
          <a:off x="5740400" y="33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106177</xdr:rowOff>
    </xdr:from>
    <xdr:to>
      <xdr:col>26</xdr:col>
      <xdr:colOff>101600</xdr:colOff>
      <xdr:row>20</xdr:row>
      <xdr:rowOff>36327</xdr:rowOff>
    </xdr:to>
    <xdr:sp macro="" textlink="">
      <xdr:nvSpPr>
        <xdr:cNvPr id="69" name="楕円 68"/>
        <xdr:cNvSpPr/>
      </xdr:nvSpPr>
      <xdr:spPr bwMode="auto">
        <a:xfrm>
          <a:off x="4953000" y="341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21104</xdr:rowOff>
    </xdr:from>
    <xdr:ext cx="736600" cy="259045"/>
    <xdr:sp macro="" textlink="">
      <xdr:nvSpPr>
        <xdr:cNvPr id="70" name="テキスト ボックス 69"/>
        <xdr:cNvSpPr txBox="1"/>
      </xdr:nvSpPr>
      <xdr:spPr>
        <a:xfrm>
          <a:off x="4622800" y="3497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46970</xdr:rowOff>
    </xdr:from>
    <xdr:to>
      <xdr:col>22</xdr:col>
      <xdr:colOff>165100</xdr:colOff>
      <xdr:row>19</xdr:row>
      <xdr:rowOff>148570</xdr:rowOff>
    </xdr:to>
    <xdr:sp macro="" textlink="">
      <xdr:nvSpPr>
        <xdr:cNvPr id="71" name="楕円 70"/>
        <xdr:cNvSpPr/>
      </xdr:nvSpPr>
      <xdr:spPr bwMode="auto">
        <a:xfrm>
          <a:off x="4254500" y="335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133347</xdr:rowOff>
    </xdr:from>
    <xdr:ext cx="762000" cy="259045"/>
    <xdr:sp macro="" textlink="">
      <xdr:nvSpPr>
        <xdr:cNvPr id="72" name="テキスト ボックス 71"/>
        <xdr:cNvSpPr txBox="1"/>
      </xdr:nvSpPr>
      <xdr:spPr>
        <a:xfrm>
          <a:off x="3924300" y="343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161453</xdr:rowOff>
    </xdr:from>
    <xdr:to>
      <xdr:col>19</xdr:col>
      <xdr:colOff>38100</xdr:colOff>
      <xdr:row>19</xdr:row>
      <xdr:rowOff>91603</xdr:rowOff>
    </xdr:to>
    <xdr:sp macro="" textlink="">
      <xdr:nvSpPr>
        <xdr:cNvPr id="73" name="楕円 72"/>
        <xdr:cNvSpPr/>
      </xdr:nvSpPr>
      <xdr:spPr bwMode="auto">
        <a:xfrm>
          <a:off x="3556000" y="329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76380</xdr:rowOff>
    </xdr:from>
    <xdr:ext cx="762000" cy="259045"/>
    <xdr:sp macro="" textlink="">
      <xdr:nvSpPr>
        <xdr:cNvPr id="74" name="テキスト ボックス 73"/>
        <xdr:cNvSpPr txBox="1"/>
      </xdr:nvSpPr>
      <xdr:spPr>
        <a:xfrm>
          <a:off x="3225800" y="338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164973</xdr:rowOff>
    </xdr:from>
    <xdr:to>
      <xdr:col>15</xdr:col>
      <xdr:colOff>101600</xdr:colOff>
      <xdr:row>19</xdr:row>
      <xdr:rowOff>95123</xdr:rowOff>
    </xdr:to>
    <xdr:sp macro="" textlink="">
      <xdr:nvSpPr>
        <xdr:cNvPr id="75" name="楕円 74"/>
        <xdr:cNvSpPr/>
      </xdr:nvSpPr>
      <xdr:spPr bwMode="auto">
        <a:xfrm>
          <a:off x="2857500" y="3298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79900</xdr:rowOff>
    </xdr:from>
    <xdr:ext cx="762000" cy="259045"/>
    <xdr:sp macro="" textlink="">
      <xdr:nvSpPr>
        <xdr:cNvPr id="76" name="テキスト ボックス 75"/>
        <xdr:cNvSpPr txBox="1"/>
      </xdr:nvSpPr>
      <xdr:spPr>
        <a:xfrm>
          <a:off x="2527300" y="338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140030</xdr:rowOff>
    </xdr:from>
    <xdr:to>
      <xdr:col>29</xdr:col>
      <xdr:colOff>127000</xdr:colOff>
      <xdr:row>36</xdr:row>
      <xdr:rowOff>165938</xdr:rowOff>
    </xdr:to>
    <xdr:cxnSp macro="">
      <xdr:nvCxnSpPr>
        <xdr:cNvPr id="109" name="直線コネクタ 108"/>
        <xdr:cNvCxnSpPr/>
      </xdr:nvCxnSpPr>
      <xdr:spPr bwMode="auto">
        <a:xfrm>
          <a:off x="5003800" y="7093280"/>
          <a:ext cx="6477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67297</xdr:rowOff>
    </xdr:from>
    <xdr:to>
      <xdr:col>26</xdr:col>
      <xdr:colOff>50800</xdr:colOff>
      <xdr:row>36</xdr:row>
      <xdr:rowOff>140030</xdr:rowOff>
    </xdr:to>
    <xdr:cxnSp macro="">
      <xdr:nvCxnSpPr>
        <xdr:cNvPr id="112" name="直線コネクタ 111"/>
        <xdr:cNvCxnSpPr/>
      </xdr:nvCxnSpPr>
      <xdr:spPr bwMode="auto">
        <a:xfrm>
          <a:off x="4305300" y="7020547"/>
          <a:ext cx="698500" cy="7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25502</xdr:rowOff>
    </xdr:from>
    <xdr:to>
      <xdr:col>22</xdr:col>
      <xdr:colOff>114300</xdr:colOff>
      <xdr:row>36</xdr:row>
      <xdr:rowOff>67297</xdr:rowOff>
    </xdr:to>
    <xdr:cxnSp macro="">
      <xdr:nvCxnSpPr>
        <xdr:cNvPr id="115" name="直線コネクタ 114"/>
        <xdr:cNvCxnSpPr/>
      </xdr:nvCxnSpPr>
      <xdr:spPr bwMode="auto">
        <a:xfrm>
          <a:off x="3606800" y="6978752"/>
          <a:ext cx="698500" cy="4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4128</xdr:rowOff>
    </xdr:from>
    <xdr:to>
      <xdr:col>18</xdr:col>
      <xdr:colOff>177800</xdr:colOff>
      <xdr:row>36</xdr:row>
      <xdr:rowOff>25502</xdr:rowOff>
    </xdr:to>
    <xdr:cxnSp macro="">
      <xdr:nvCxnSpPr>
        <xdr:cNvPr id="118" name="直線コネクタ 117"/>
        <xdr:cNvCxnSpPr/>
      </xdr:nvCxnSpPr>
      <xdr:spPr bwMode="auto">
        <a:xfrm>
          <a:off x="2908300" y="6957378"/>
          <a:ext cx="698500" cy="2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336719</xdr:rowOff>
    </xdr:from>
    <xdr:ext cx="762000" cy="259045"/>
    <xdr:sp macro="" textlink="">
      <xdr:nvSpPr>
        <xdr:cNvPr id="122" name="テキスト ボックス 121"/>
        <xdr:cNvSpPr txBox="1"/>
      </xdr:nvSpPr>
      <xdr:spPr>
        <a:xfrm>
          <a:off x="2527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115138</xdr:rowOff>
    </xdr:from>
    <xdr:to>
      <xdr:col>29</xdr:col>
      <xdr:colOff>177800</xdr:colOff>
      <xdr:row>37</xdr:row>
      <xdr:rowOff>45288</xdr:rowOff>
    </xdr:to>
    <xdr:sp macro="" textlink="">
      <xdr:nvSpPr>
        <xdr:cNvPr id="128" name="楕円 127"/>
        <xdr:cNvSpPr/>
      </xdr:nvSpPr>
      <xdr:spPr bwMode="auto">
        <a:xfrm>
          <a:off x="5600700" y="706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87215</xdr:rowOff>
    </xdr:from>
    <xdr:ext cx="762000" cy="259045"/>
    <xdr:sp macro="" textlink="">
      <xdr:nvSpPr>
        <xdr:cNvPr id="129" name="人口1人当たり決算額の推移該当値テキスト445"/>
        <xdr:cNvSpPr txBox="1"/>
      </xdr:nvSpPr>
      <xdr:spPr>
        <a:xfrm>
          <a:off x="5740400" y="704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89230</xdr:rowOff>
    </xdr:from>
    <xdr:to>
      <xdr:col>26</xdr:col>
      <xdr:colOff>101600</xdr:colOff>
      <xdr:row>37</xdr:row>
      <xdr:rowOff>19380</xdr:rowOff>
    </xdr:to>
    <xdr:sp macro="" textlink="">
      <xdr:nvSpPr>
        <xdr:cNvPr id="130" name="楕円 129"/>
        <xdr:cNvSpPr/>
      </xdr:nvSpPr>
      <xdr:spPr bwMode="auto">
        <a:xfrm>
          <a:off x="4953000" y="704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4157</xdr:rowOff>
    </xdr:from>
    <xdr:ext cx="736600" cy="259045"/>
    <xdr:sp macro="" textlink="">
      <xdr:nvSpPr>
        <xdr:cNvPr id="131" name="テキスト ボックス 130"/>
        <xdr:cNvSpPr txBox="1"/>
      </xdr:nvSpPr>
      <xdr:spPr>
        <a:xfrm>
          <a:off x="4622800" y="7128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16497</xdr:rowOff>
    </xdr:from>
    <xdr:to>
      <xdr:col>22</xdr:col>
      <xdr:colOff>165100</xdr:colOff>
      <xdr:row>36</xdr:row>
      <xdr:rowOff>118097</xdr:rowOff>
    </xdr:to>
    <xdr:sp macro="" textlink="">
      <xdr:nvSpPr>
        <xdr:cNvPr id="132" name="楕円 131"/>
        <xdr:cNvSpPr/>
      </xdr:nvSpPr>
      <xdr:spPr bwMode="auto">
        <a:xfrm>
          <a:off x="4254500" y="6969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102874</xdr:rowOff>
    </xdr:from>
    <xdr:ext cx="762000" cy="259045"/>
    <xdr:sp macro="" textlink="">
      <xdr:nvSpPr>
        <xdr:cNvPr id="133" name="テキスト ボックス 132"/>
        <xdr:cNvSpPr txBox="1"/>
      </xdr:nvSpPr>
      <xdr:spPr>
        <a:xfrm>
          <a:off x="3924300" y="705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317602</xdr:rowOff>
    </xdr:from>
    <xdr:to>
      <xdr:col>19</xdr:col>
      <xdr:colOff>38100</xdr:colOff>
      <xdr:row>36</xdr:row>
      <xdr:rowOff>76302</xdr:rowOff>
    </xdr:to>
    <xdr:sp macro="" textlink="">
      <xdr:nvSpPr>
        <xdr:cNvPr id="134" name="楕円 133"/>
        <xdr:cNvSpPr/>
      </xdr:nvSpPr>
      <xdr:spPr bwMode="auto">
        <a:xfrm>
          <a:off x="3556000" y="692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61079</xdr:rowOff>
    </xdr:from>
    <xdr:ext cx="762000" cy="259045"/>
    <xdr:sp macro="" textlink="">
      <xdr:nvSpPr>
        <xdr:cNvPr id="135" name="テキスト ボックス 134"/>
        <xdr:cNvSpPr txBox="1"/>
      </xdr:nvSpPr>
      <xdr:spPr>
        <a:xfrm>
          <a:off x="3225800" y="701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296228</xdr:rowOff>
    </xdr:from>
    <xdr:to>
      <xdr:col>15</xdr:col>
      <xdr:colOff>101600</xdr:colOff>
      <xdr:row>36</xdr:row>
      <xdr:rowOff>54928</xdr:rowOff>
    </xdr:to>
    <xdr:sp macro="" textlink="">
      <xdr:nvSpPr>
        <xdr:cNvPr id="136" name="楕円 135"/>
        <xdr:cNvSpPr/>
      </xdr:nvSpPr>
      <xdr:spPr bwMode="auto">
        <a:xfrm>
          <a:off x="2857500" y="690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39705</xdr:rowOff>
    </xdr:from>
    <xdr:ext cx="762000" cy="259045"/>
    <xdr:sp macro="" textlink="">
      <xdr:nvSpPr>
        <xdr:cNvPr id="137" name="テキスト ボックス 136"/>
        <xdr:cNvSpPr txBox="1"/>
      </xdr:nvSpPr>
      <xdr:spPr>
        <a:xfrm>
          <a:off x="2527300" y="699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195,476
192,530
35.32
62,539,855
59,866,707
2,110,232
32,548,312
52,522,465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21133</xdr:rowOff>
    </xdr:from>
    <xdr:to>
      <xdr:col>24</xdr:col>
      <xdr:colOff>63500</xdr:colOff>
      <xdr:row>38</xdr:row>
      <xdr:rowOff>113220</xdr:rowOff>
    </xdr:to>
    <xdr:cxnSp macro="">
      <xdr:nvCxnSpPr>
        <xdr:cNvPr id="61" name="直線コネクタ 60"/>
        <xdr:cNvCxnSpPr/>
      </xdr:nvCxnSpPr>
      <xdr:spPr>
        <a:xfrm>
          <a:off x="3797300" y="6536233"/>
          <a:ext cx="838200" cy="9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147891</xdr:rowOff>
    </xdr:from>
    <xdr:to>
      <xdr:col>19</xdr:col>
      <xdr:colOff>177800</xdr:colOff>
      <xdr:row>38</xdr:row>
      <xdr:rowOff>21133</xdr:rowOff>
    </xdr:to>
    <xdr:cxnSp macro="">
      <xdr:nvCxnSpPr>
        <xdr:cNvPr id="64" name="直線コネクタ 63"/>
        <xdr:cNvCxnSpPr/>
      </xdr:nvCxnSpPr>
      <xdr:spPr>
        <a:xfrm>
          <a:off x="2908300" y="6491541"/>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113373</xdr:rowOff>
    </xdr:from>
    <xdr:to>
      <xdr:col>15</xdr:col>
      <xdr:colOff>50800</xdr:colOff>
      <xdr:row>37</xdr:row>
      <xdr:rowOff>147891</xdr:rowOff>
    </xdr:to>
    <xdr:cxnSp macro="">
      <xdr:nvCxnSpPr>
        <xdr:cNvPr id="67" name="直線コネクタ 66"/>
        <xdr:cNvCxnSpPr/>
      </xdr:nvCxnSpPr>
      <xdr:spPr>
        <a:xfrm>
          <a:off x="2019300" y="6457023"/>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57823</xdr:rowOff>
    </xdr:from>
    <xdr:to>
      <xdr:col>10</xdr:col>
      <xdr:colOff>114300</xdr:colOff>
      <xdr:row>37</xdr:row>
      <xdr:rowOff>113373</xdr:rowOff>
    </xdr:to>
    <xdr:cxnSp macro="">
      <xdr:nvCxnSpPr>
        <xdr:cNvPr id="70" name="直線コネクタ 69"/>
        <xdr:cNvCxnSpPr/>
      </xdr:nvCxnSpPr>
      <xdr:spPr>
        <a:xfrm>
          <a:off x="1130300" y="6401473"/>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62420</xdr:rowOff>
    </xdr:from>
    <xdr:to>
      <xdr:col>24</xdr:col>
      <xdr:colOff>114300</xdr:colOff>
      <xdr:row>38</xdr:row>
      <xdr:rowOff>164020</xdr:rowOff>
    </xdr:to>
    <xdr:sp macro="" textlink="">
      <xdr:nvSpPr>
        <xdr:cNvPr id="80" name="楕円 79"/>
        <xdr:cNvSpPr/>
      </xdr:nvSpPr>
      <xdr:spPr>
        <a:xfrm>
          <a:off x="4584700" y="65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148797</xdr:rowOff>
    </xdr:from>
    <xdr:ext cx="534377" cy="259045"/>
    <xdr:sp macro="" textlink="">
      <xdr:nvSpPr>
        <xdr:cNvPr id="81" name="人件費該当値テキスト"/>
        <xdr:cNvSpPr txBox="1"/>
      </xdr:nvSpPr>
      <xdr:spPr>
        <a:xfrm>
          <a:off x="4686300" y="649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141783</xdr:rowOff>
    </xdr:from>
    <xdr:to>
      <xdr:col>20</xdr:col>
      <xdr:colOff>38100</xdr:colOff>
      <xdr:row>38</xdr:row>
      <xdr:rowOff>71933</xdr:rowOff>
    </xdr:to>
    <xdr:sp macro="" textlink="">
      <xdr:nvSpPr>
        <xdr:cNvPr id="82" name="楕円 81"/>
        <xdr:cNvSpPr/>
      </xdr:nvSpPr>
      <xdr:spPr>
        <a:xfrm>
          <a:off x="3746500" y="64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63060</xdr:rowOff>
    </xdr:from>
    <xdr:ext cx="534377" cy="259045"/>
    <xdr:sp macro="" textlink="">
      <xdr:nvSpPr>
        <xdr:cNvPr id="83" name="テキスト ボックス 82"/>
        <xdr:cNvSpPr txBox="1"/>
      </xdr:nvSpPr>
      <xdr:spPr>
        <a:xfrm>
          <a:off x="3530111" y="657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97091</xdr:rowOff>
    </xdr:from>
    <xdr:to>
      <xdr:col>15</xdr:col>
      <xdr:colOff>101600</xdr:colOff>
      <xdr:row>38</xdr:row>
      <xdr:rowOff>27242</xdr:rowOff>
    </xdr:to>
    <xdr:sp macro="" textlink="">
      <xdr:nvSpPr>
        <xdr:cNvPr id="84" name="楕円 83"/>
        <xdr:cNvSpPr/>
      </xdr:nvSpPr>
      <xdr:spPr>
        <a:xfrm>
          <a:off x="2857500" y="64407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18369</xdr:rowOff>
    </xdr:from>
    <xdr:ext cx="534377" cy="259045"/>
    <xdr:sp macro="" textlink="">
      <xdr:nvSpPr>
        <xdr:cNvPr id="85" name="テキスト ボックス 84"/>
        <xdr:cNvSpPr txBox="1"/>
      </xdr:nvSpPr>
      <xdr:spPr>
        <a:xfrm>
          <a:off x="2641111" y="65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62573</xdr:rowOff>
    </xdr:from>
    <xdr:to>
      <xdr:col>10</xdr:col>
      <xdr:colOff>165100</xdr:colOff>
      <xdr:row>37</xdr:row>
      <xdr:rowOff>164173</xdr:rowOff>
    </xdr:to>
    <xdr:sp macro="" textlink="">
      <xdr:nvSpPr>
        <xdr:cNvPr id="86" name="楕円 85"/>
        <xdr:cNvSpPr/>
      </xdr:nvSpPr>
      <xdr:spPr>
        <a:xfrm>
          <a:off x="1968500" y="64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155300</xdr:rowOff>
    </xdr:from>
    <xdr:ext cx="534377" cy="259045"/>
    <xdr:sp macro="" textlink="">
      <xdr:nvSpPr>
        <xdr:cNvPr id="87" name="テキスト ボックス 86"/>
        <xdr:cNvSpPr txBox="1"/>
      </xdr:nvSpPr>
      <xdr:spPr>
        <a:xfrm>
          <a:off x="1752111" y="649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7023</xdr:rowOff>
    </xdr:from>
    <xdr:to>
      <xdr:col>6</xdr:col>
      <xdr:colOff>38100</xdr:colOff>
      <xdr:row>37</xdr:row>
      <xdr:rowOff>108623</xdr:rowOff>
    </xdr:to>
    <xdr:sp macro="" textlink="">
      <xdr:nvSpPr>
        <xdr:cNvPr id="88" name="楕円 87"/>
        <xdr:cNvSpPr/>
      </xdr:nvSpPr>
      <xdr:spPr>
        <a:xfrm>
          <a:off x="1079500" y="63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99750</xdr:rowOff>
    </xdr:from>
    <xdr:ext cx="534377" cy="259045"/>
    <xdr:sp macro="" textlink="">
      <xdr:nvSpPr>
        <xdr:cNvPr id="89" name="テキスト ボックス 88"/>
        <xdr:cNvSpPr txBox="1"/>
      </xdr:nvSpPr>
      <xdr:spPr>
        <a:xfrm>
          <a:off x="863111" y="64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45320</xdr:rowOff>
    </xdr:from>
    <xdr:to>
      <xdr:col>24</xdr:col>
      <xdr:colOff>63500</xdr:colOff>
      <xdr:row>56</xdr:row>
      <xdr:rowOff>78908</xdr:rowOff>
    </xdr:to>
    <xdr:cxnSp macro="">
      <xdr:nvCxnSpPr>
        <xdr:cNvPr id="121" name="直線コネクタ 120"/>
        <xdr:cNvCxnSpPr/>
      </xdr:nvCxnSpPr>
      <xdr:spPr>
        <a:xfrm flipV="1">
          <a:off x="3797300" y="9646520"/>
          <a:ext cx="838200" cy="3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78908</xdr:rowOff>
    </xdr:from>
    <xdr:to>
      <xdr:col>19</xdr:col>
      <xdr:colOff>177800</xdr:colOff>
      <xdr:row>56</xdr:row>
      <xdr:rowOff>102994</xdr:rowOff>
    </xdr:to>
    <xdr:cxnSp macro="">
      <xdr:nvCxnSpPr>
        <xdr:cNvPr id="124" name="直線コネクタ 123"/>
        <xdr:cNvCxnSpPr/>
      </xdr:nvCxnSpPr>
      <xdr:spPr>
        <a:xfrm flipV="1">
          <a:off x="2908300" y="9680108"/>
          <a:ext cx="889000" cy="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102994</xdr:rowOff>
    </xdr:from>
    <xdr:to>
      <xdr:col>15</xdr:col>
      <xdr:colOff>50800</xdr:colOff>
      <xdr:row>56</xdr:row>
      <xdr:rowOff>143962</xdr:rowOff>
    </xdr:to>
    <xdr:cxnSp macro="">
      <xdr:nvCxnSpPr>
        <xdr:cNvPr id="127" name="直線コネクタ 126"/>
        <xdr:cNvCxnSpPr/>
      </xdr:nvCxnSpPr>
      <xdr:spPr>
        <a:xfrm flipV="1">
          <a:off x="2019300" y="9704194"/>
          <a:ext cx="8890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139341</xdr:rowOff>
    </xdr:from>
    <xdr:to>
      <xdr:col>10</xdr:col>
      <xdr:colOff>114300</xdr:colOff>
      <xdr:row>56</xdr:row>
      <xdr:rowOff>143962</xdr:rowOff>
    </xdr:to>
    <xdr:cxnSp macro="">
      <xdr:nvCxnSpPr>
        <xdr:cNvPr id="130" name="直線コネクタ 129"/>
        <xdr:cNvCxnSpPr/>
      </xdr:nvCxnSpPr>
      <xdr:spPr>
        <a:xfrm>
          <a:off x="1130300" y="9740541"/>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165970</xdr:rowOff>
    </xdr:from>
    <xdr:to>
      <xdr:col>24</xdr:col>
      <xdr:colOff>114300</xdr:colOff>
      <xdr:row>56</xdr:row>
      <xdr:rowOff>96120</xdr:rowOff>
    </xdr:to>
    <xdr:sp macro="" textlink="">
      <xdr:nvSpPr>
        <xdr:cNvPr id="140" name="楕円 139"/>
        <xdr:cNvSpPr/>
      </xdr:nvSpPr>
      <xdr:spPr>
        <a:xfrm>
          <a:off x="4584700" y="95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17397</xdr:rowOff>
    </xdr:from>
    <xdr:ext cx="534377" cy="259045"/>
    <xdr:sp macro="" textlink="">
      <xdr:nvSpPr>
        <xdr:cNvPr id="141" name="物件費該当値テキスト"/>
        <xdr:cNvSpPr txBox="1"/>
      </xdr:nvSpPr>
      <xdr:spPr>
        <a:xfrm>
          <a:off x="4686300" y="94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28108</xdr:rowOff>
    </xdr:from>
    <xdr:to>
      <xdr:col>20</xdr:col>
      <xdr:colOff>38100</xdr:colOff>
      <xdr:row>56</xdr:row>
      <xdr:rowOff>129708</xdr:rowOff>
    </xdr:to>
    <xdr:sp macro="" textlink="">
      <xdr:nvSpPr>
        <xdr:cNvPr id="142" name="楕円 141"/>
        <xdr:cNvSpPr/>
      </xdr:nvSpPr>
      <xdr:spPr>
        <a:xfrm>
          <a:off x="3746500" y="96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146235</xdr:rowOff>
    </xdr:from>
    <xdr:ext cx="534377" cy="259045"/>
    <xdr:sp macro="" textlink="">
      <xdr:nvSpPr>
        <xdr:cNvPr id="143" name="テキスト ボックス 142"/>
        <xdr:cNvSpPr txBox="1"/>
      </xdr:nvSpPr>
      <xdr:spPr>
        <a:xfrm>
          <a:off x="3530111" y="94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52194</xdr:rowOff>
    </xdr:from>
    <xdr:to>
      <xdr:col>15</xdr:col>
      <xdr:colOff>101600</xdr:colOff>
      <xdr:row>56</xdr:row>
      <xdr:rowOff>153794</xdr:rowOff>
    </xdr:to>
    <xdr:sp macro="" textlink="">
      <xdr:nvSpPr>
        <xdr:cNvPr id="144" name="楕円 143"/>
        <xdr:cNvSpPr/>
      </xdr:nvSpPr>
      <xdr:spPr>
        <a:xfrm>
          <a:off x="2857500" y="96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144921</xdr:rowOff>
    </xdr:from>
    <xdr:ext cx="534377" cy="259045"/>
    <xdr:sp macro="" textlink="">
      <xdr:nvSpPr>
        <xdr:cNvPr id="145" name="テキスト ボックス 144"/>
        <xdr:cNvSpPr txBox="1"/>
      </xdr:nvSpPr>
      <xdr:spPr>
        <a:xfrm>
          <a:off x="2641111" y="974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93162</xdr:rowOff>
    </xdr:from>
    <xdr:to>
      <xdr:col>10</xdr:col>
      <xdr:colOff>165100</xdr:colOff>
      <xdr:row>57</xdr:row>
      <xdr:rowOff>23312</xdr:rowOff>
    </xdr:to>
    <xdr:sp macro="" textlink="">
      <xdr:nvSpPr>
        <xdr:cNvPr id="146" name="楕円 145"/>
        <xdr:cNvSpPr/>
      </xdr:nvSpPr>
      <xdr:spPr>
        <a:xfrm>
          <a:off x="1968500" y="969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14439</xdr:rowOff>
    </xdr:from>
    <xdr:ext cx="534377" cy="259045"/>
    <xdr:sp macro="" textlink="">
      <xdr:nvSpPr>
        <xdr:cNvPr id="147" name="テキスト ボックス 146"/>
        <xdr:cNvSpPr txBox="1"/>
      </xdr:nvSpPr>
      <xdr:spPr>
        <a:xfrm>
          <a:off x="1752111" y="978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88541</xdr:rowOff>
    </xdr:from>
    <xdr:to>
      <xdr:col>6</xdr:col>
      <xdr:colOff>38100</xdr:colOff>
      <xdr:row>57</xdr:row>
      <xdr:rowOff>18691</xdr:rowOff>
    </xdr:to>
    <xdr:sp macro="" textlink="">
      <xdr:nvSpPr>
        <xdr:cNvPr id="148" name="楕円 147"/>
        <xdr:cNvSpPr/>
      </xdr:nvSpPr>
      <xdr:spPr>
        <a:xfrm>
          <a:off x="1079500" y="96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9818</xdr:rowOff>
    </xdr:from>
    <xdr:ext cx="534377" cy="259045"/>
    <xdr:sp macro="" textlink="">
      <xdr:nvSpPr>
        <xdr:cNvPr id="149" name="テキスト ボックス 148"/>
        <xdr:cNvSpPr txBox="1"/>
      </xdr:nvSpPr>
      <xdr:spPr>
        <a:xfrm>
          <a:off x="863111" y="97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2431</xdr:rowOff>
    </xdr:from>
    <xdr:to>
      <xdr:col>24</xdr:col>
      <xdr:colOff>63500</xdr:colOff>
      <xdr:row>78</xdr:row>
      <xdr:rowOff>38571</xdr:rowOff>
    </xdr:to>
    <xdr:cxnSp macro="">
      <xdr:nvCxnSpPr>
        <xdr:cNvPr id="180" name="直線コネクタ 179"/>
        <xdr:cNvCxnSpPr/>
      </xdr:nvCxnSpPr>
      <xdr:spPr>
        <a:xfrm flipV="1">
          <a:off x="3797300" y="13375531"/>
          <a:ext cx="838200" cy="3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38571</xdr:rowOff>
    </xdr:from>
    <xdr:to>
      <xdr:col>19</xdr:col>
      <xdr:colOff>177800</xdr:colOff>
      <xdr:row>78</xdr:row>
      <xdr:rowOff>55662</xdr:rowOff>
    </xdr:to>
    <xdr:cxnSp macro="">
      <xdr:nvCxnSpPr>
        <xdr:cNvPr id="183" name="直線コネクタ 182"/>
        <xdr:cNvCxnSpPr/>
      </xdr:nvCxnSpPr>
      <xdr:spPr>
        <a:xfrm flipV="1">
          <a:off x="2908300" y="13411671"/>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43579</xdr:rowOff>
    </xdr:from>
    <xdr:to>
      <xdr:col>15</xdr:col>
      <xdr:colOff>50800</xdr:colOff>
      <xdr:row>78</xdr:row>
      <xdr:rowOff>55662</xdr:rowOff>
    </xdr:to>
    <xdr:cxnSp macro="">
      <xdr:nvCxnSpPr>
        <xdr:cNvPr id="186" name="直線コネクタ 185"/>
        <xdr:cNvCxnSpPr/>
      </xdr:nvCxnSpPr>
      <xdr:spPr>
        <a:xfrm>
          <a:off x="2019300" y="13416679"/>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43579</xdr:rowOff>
    </xdr:from>
    <xdr:to>
      <xdr:col>10</xdr:col>
      <xdr:colOff>114300</xdr:colOff>
      <xdr:row>78</xdr:row>
      <xdr:rowOff>101927</xdr:rowOff>
    </xdr:to>
    <xdr:cxnSp macro="">
      <xdr:nvCxnSpPr>
        <xdr:cNvPr id="189" name="直線コネクタ 188"/>
        <xdr:cNvCxnSpPr/>
      </xdr:nvCxnSpPr>
      <xdr:spPr>
        <a:xfrm flipV="1">
          <a:off x="1130300" y="13416679"/>
          <a:ext cx="889000" cy="5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123081</xdr:rowOff>
    </xdr:from>
    <xdr:to>
      <xdr:col>24</xdr:col>
      <xdr:colOff>114300</xdr:colOff>
      <xdr:row>78</xdr:row>
      <xdr:rowOff>53231</xdr:rowOff>
    </xdr:to>
    <xdr:sp macro="" textlink="">
      <xdr:nvSpPr>
        <xdr:cNvPr id="199" name="楕円 198"/>
        <xdr:cNvSpPr/>
      </xdr:nvSpPr>
      <xdr:spPr>
        <a:xfrm>
          <a:off x="4584700" y="133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101508</xdr:rowOff>
    </xdr:from>
    <xdr:ext cx="469744" cy="259045"/>
    <xdr:sp macro="" textlink="">
      <xdr:nvSpPr>
        <xdr:cNvPr id="200" name="維持補修費該当値テキスト"/>
        <xdr:cNvSpPr txBox="1"/>
      </xdr:nvSpPr>
      <xdr:spPr>
        <a:xfrm>
          <a:off x="4686300" y="133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159221</xdr:rowOff>
    </xdr:from>
    <xdr:to>
      <xdr:col>20</xdr:col>
      <xdr:colOff>38100</xdr:colOff>
      <xdr:row>78</xdr:row>
      <xdr:rowOff>89371</xdr:rowOff>
    </xdr:to>
    <xdr:sp macro="" textlink="">
      <xdr:nvSpPr>
        <xdr:cNvPr id="201" name="楕円 200"/>
        <xdr:cNvSpPr/>
      </xdr:nvSpPr>
      <xdr:spPr>
        <a:xfrm>
          <a:off x="3746500" y="133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80498</xdr:rowOff>
    </xdr:from>
    <xdr:ext cx="469744" cy="259045"/>
    <xdr:sp macro="" textlink="">
      <xdr:nvSpPr>
        <xdr:cNvPr id="202" name="テキスト ボックス 201"/>
        <xdr:cNvSpPr txBox="1"/>
      </xdr:nvSpPr>
      <xdr:spPr>
        <a:xfrm>
          <a:off x="3562428" y="134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4862</xdr:rowOff>
    </xdr:from>
    <xdr:to>
      <xdr:col>15</xdr:col>
      <xdr:colOff>101600</xdr:colOff>
      <xdr:row>78</xdr:row>
      <xdr:rowOff>106462</xdr:rowOff>
    </xdr:to>
    <xdr:sp macro="" textlink="">
      <xdr:nvSpPr>
        <xdr:cNvPr id="203" name="楕円 202"/>
        <xdr:cNvSpPr/>
      </xdr:nvSpPr>
      <xdr:spPr>
        <a:xfrm>
          <a:off x="2857500" y="1337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97589</xdr:rowOff>
    </xdr:from>
    <xdr:ext cx="469744" cy="259045"/>
    <xdr:sp macro="" textlink="">
      <xdr:nvSpPr>
        <xdr:cNvPr id="204" name="テキスト ボックス 203"/>
        <xdr:cNvSpPr txBox="1"/>
      </xdr:nvSpPr>
      <xdr:spPr>
        <a:xfrm>
          <a:off x="2673428" y="1347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164229</xdr:rowOff>
    </xdr:from>
    <xdr:to>
      <xdr:col>10</xdr:col>
      <xdr:colOff>165100</xdr:colOff>
      <xdr:row>78</xdr:row>
      <xdr:rowOff>94379</xdr:rowOff>
    </xdr:to>
    <xdr:sp macro="" textlink="">
      <xdr:nvSpPr>
        <xdr:cNvPr id="205" name="楕円 204"/>
        <xdr:cNvSpPr/>
      </xdr:nvSpPr>
      <xdr:spPr>
        <a:xfrm>
          <a:off x="1968500" y="133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85506</xdr:rowOff>
    </xdr:from>
    <xdr:ext cx="469744" cy="259045"/>
    <xdr:sp macro="" textlink="">
      <xdr:nvSpPr>
        <xdr:cNvPr id="206" name="テキスト ボックス 205"/>
        <xdr:cNvSpPr txBox="1"/>
      </xdr:nvSpPr>
      <xdr:spPr>
        <a:xfrm>
          <a:off x="1784428" y="1345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51127</xdr:rowOff>
    </xdr:from>
    <xdr:to>
      <xdr:col>6</xdr:col>
      <xdr:colOff>38100</xdr:colOff>
      <xdr:row>78</xdr:row>
      <xdr:rowOff>152727</xdr:rowOff>
    </xdr:to>
    <xdr:sp macro="" textlink="">
      <xdr:nvSpPr>
        <xdr:cNvPr id="207" name="楕円 206"/>
        <xdr:cNvSpPr/>
      </xdr:nvSpPr>
      <xdr:spPr>
        <a:xfrm>
          <a:off x="1079500" y="134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143854</xdr:rowOff>
    </xdr:from>
    <xdr:ext cx="469744" cy="259045"/>
    <xdr:sp macro="" textlink="">
      <xdr:nvSpPr>
        <xdr:cNvPr id="208" name="テキスト ボックス 207"/>
        <xdr:cNvSpPr txBox="1"/>
      </xdr:nvSpPr>
      <xdr:spPr>
        <a:xfrm>
          <a:off x="895428" y="1351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38915</xdr:rowOff>
    </xdr:from>
    <xdr:to>
      <xdr:col>24</xdr:col>
      <xdr:colOff>63500</xdr:colOff>
      <xdr:row>97</xdr:row>
      <xdr:rowOff>99667</xdr:rowOff>
    </xdr:to>
    <xdr:cxnSp macro="">
      <xdr:nvCxnSpPr>
        <xdr:cNvPr id="242" name="直線コネクタ 241"/>
        <xdr:cNvCxnSpPr/>
      </xdr:nvCxnSpPr>
      <xdr:spPr>
        <a:xfrm flipV="1">
          <a:off x="3797300" y="16669565"/>
          <a:ext cx="838200" cy="6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22680</xdr:rowOff>
    </xdr:from>
    <xdr:ext cx="599010" cy="259045"/>
    <xdr:sp macro="" textlink="">
      <xdr:nvSpPr>
        <xdr:cNvPr id="243" name="扶助費平均値テキスト"/>
        <xdr:cNvSpPr txBox="1"/>
      </xdr:nvSpPr>
      <xdr:spPr>
        <a:xfrm>
          <a:off x="4686300" y="1631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99667</xdr:rowOff>
    </xdr:from>
    <xdr:to>
      <xdr:col>19</xdr:col>
      <xdr:colOff>177800</xdr:colOff>
      <xdr:row>97</xdr:row>
      <xdr:rowOff>159773</xdr:rowOff>
    </xdr:to>
    <xdr:cxnSp macro="">
      <xdr:nvCxnSpPr>
        <xdr:cNvPr id="245" name="直線コネクタ 244"/>
        <xdr:cNvCxnSpPr/>
      </xdr:nvCxnSpPr>
      <xdr:spPr>
        <a:xfrm flipV="1">
          <a:off x="2908300" y="16730317"/>
          <a:ext cx="889000" cy="6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17646</xdr:rowOff>
    </xdr:from>
    <xdr:ext cx="534377" cy="259045"/>
    <xdr:sp macro="" textlink="">
      <xdr:nvSpPr>
        <xdr:cNvPr id="247" name="テキスト ボックス 246"/>
        <xdr:cNvSpPr txBox="1"/>
      </xdr:nvSpPr>
      <xdr:spPr>
        <a:xfrm>
          <a:off x="3530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159773</xdr:rowOff>
    </xdr:from>
    <xdr:to>
      <xdr:col>15</xdr:col>
      <xdr:colOff>50800</xdr:colOff>
      <xdr:row>98</xdr:row>
      <xdr:rowOff>63619</xdr:rowOff>
    </xdr:to>
    <xdr:cxnSp macro="">
      <xdr:nvCxnSpPr>
        <xdr:cNvPr id="248" name="直線コネクタ 247"/>
        <xdr:cNvCxnSpPr/>
      </xdr:nvCxnSpPr>
      <xdr:spPr>
        <a:xfrm flipV="1">
          <a:off x="2019300" y="16790423"/>
          <a:ext cx="8890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41849</xdr:rowOff>
    </xdr:from>
    <xdr:ext cx="534377" cy="259045"/>
    <xdr:sp macro="" textlink="">
      <xdr:nvSpPr>
        <xdr:cNvPr id="250" name="テキスト ボックス 249"/>
        <xdr:cNvSpPr txBox="1"/>
      </xdr:nvSpPr>
      <xdr:spPr>
        <a:xfrm>
          <a:off x="2641111" y="163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63619</xdr:rowOff>
    </xdr:from>
    <xdr:to>
      <xdr:col>10</xdr:col>
      <xdr:colOff>114300</xdr:colOff>
      <xdr:row>98</xdr:row>
      <xdr:rowOff>126755</xdr:rowOff>
    </xdr:to>
    <xdr:cxnSp macro="">
      <xdr:nvCxnSpPr>
        <xdr:cNvPr id="251" name="直線コネクタ 250"/>
        <xdr:cNvCxnSpPr/>
      </xdr:nvCxnSpPr>
      <xdr:spPr>
        <a:xfrm flipV="1">
          <a:off x="1130300" y="16865719"/>
          <a:ext cx="889000" cy="6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82554</xdr:rowOff>
    </xdr:from>
    <xdr:ext cx="534377" cy="259045"/>
    <xdr:sp macro="" textlink="">
      <xdr:nvSpPr>
        <xdr:cNvPr id="253" name="テキスト ボックス 252"/>
        <xdr:cNvSpPr txBox="1"/>
      </xdr:nvSpPr>
      <xdr:spPr>
        <a:xfrm>
          <a:off x="1752111" y="163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20646</xdr:rowOff>
    </xdr:from>
    <xdr:ext cx="534377" cy="259045"/>
    <xdr:sp macro="" textlink="">
      <xdr:nvSpPr>
        <xdr:cNvPr id="255" name="テキスト ボックス 254"/>
        <xdr:cNvSpPr txBox="1"/>
      </xdr:nvSpPr>
      <xdr:spPr>
        <a:xfrm>
          <a:off x="863111" y="164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159565</xdr:rowOff>
    </xdr:from>
    <xdr:to>
      <xdr:col>24</xdr:col>
      <xdr:colOff>114300</xdr:colOff>
      <xdr:row>97</xdr:row>
      <xdr:rowOff>89715</xdr:rowOff>
    </xdr:to>
    <xdr:sp macro="" textlink="">
      <xdr:nvSpPr>
        <xdr:cNvPr id="261" name="楕円 260"/>
        <xdr:cNvSpPr/>
      </xdr:nvSpPr>
      <xdr:spPr>
        <a:xfrm>
          <a:off x="4584700" y="166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137992</xdr:rowOff>
    </xdr:from>
    <xdr:ext cx="534377" cy="259045"/>
    <xdr:sp macro="" textlink="">
      <xdr:nvSpPr>
        <xdr:cNvPr id="262" name="扶助費該当値テキスト"/>
        <xdr:cNvSpPr txBox="1"/>
      </xdr:nvSpPr>
      <xdr:spPr>
        <a:xfrm>
          <a:off x="4686300" y="165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48867</xdr:rowOff>
    </xdr:from>
    <xdr:to>
      <xdr:col>20</xdr:col>
      <xdr:colOff>38100</xdr:colOff>
      <xdr:row>97</xdr:row>
      <xdr:rowOff>150467</xdr:rowOff>
    </xdr:to>
    <xdr:sp macro="" textlink="">
      <xdr:nvSpPr>
        <xdr:cNvPr id="263" name="楕円 262"/>
        <xdr:cNvSpPr/>
      </xdr:nvSpPr>
      <xdr:spPr>
        <a:xfrm>
          <a:off x="3746500" y="1667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141594</xdr:rowOff>
    </xdr:from>
    <xdr:ext cx="534377" cy="259045"/>
    <xdr:sp macro="" textlink="">
      <xdr:nvSpPr>
        <xdr:cNvPr id="264" name="テキスト ボックス 263"/>
        <xdr:cNvSpPr txBox="1"/>
      </xdr:nvSpPr>
      <xdr:spPr>
        <a:xfrm>
          <a:off x="3530111" y="1677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108973</xdr:rowOff>
    </xdr:from>
    <xdr:to>
      <xdr:col>15</xdr:col>
      <xdr:colOff>101600</xdr:colOff>
      <xdr:row>98</xdr:row>
      <xdr:rowOff>39123</xdr:rowOff>
    </xdr:to>
    <xdr:sp macro="" textlink="">
      <xdr:nvSpPr>
        <xdr:cNvPr id="265" name="楕円 264"/>
        <xdr:cNvSpPr/>
      </xdr:nvSpPr>
      <xdr:spPr>
        <a:xfrm>
          <a:off x="2857500" y="167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30250</xdr:rowOff>
    </xdr:from>
    <xdr:ext cx="534377" cy="259045"/>
    <xdr:sp macro="" textlink="">
      <xdr:nvSpPr>
        <xdr:cNvPr id="266" name="テキスト ボックス 265"/>
        <xdr:cNvSpPr txBox="1"/>
      </xdr:nvSpPr>
      <xdr:spPr>
        <a:xfrm>
          <a:off x="2641111" y="1683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12819</xdr:rowOff>
    </xdr:from>
    <xdr:to>
      <xdr:col>10</xdr:col>
      <xdr:colOff>165100</xdr:colOff>
      <xdr:row>98</xdr:row>
      <xdr:rowOff>114419</xdr:rowOff>
    </xdr:to>
    <xdr:sp macro="" textlink="">
      <xdr:nvSpPr>
        <xdr:cNvPr id="267" name="楕円 266"/>
        <xdr:cNvSpPr/>
      </xdr:nvSpPr>
      <xdr:spPr>
        <a:xfrm>
          <a:off x="1968500" y="1681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105546</xdr:rowOff>
    </xdr:from>
    <xdr:ext cx="534377" cy="259045"/>
    <xdr:sp macro="" textlink="">
      <xdr:nvSpPr>
        <xdr:cNvPr id="268" name="テキスト ボックス 267"/>
        <xdr:cNvSpPr txBox="1"/>
      </xdr:nvSpPr>
      <xdr:spPr>
        <a:xfrm>
          <a:off x="1752111" y="169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75955</xdr:rowOff>
    </xdr:from>
    <xdr:to>
      <xdr:col>6</xdr:col>
      <xdr:colOff>38100</xdr:colOff>
      <xdr:row>99</xdr:row>
      <xdr:rowOff>6105</xdr:rowOff>
    </xdr:to>
    <xdr:sp macro="" textlink="">
      <xdr:nvSpPr>
        <xdr:cNvPr id="269" name="楕円 268"/>
        <xdr:cNvSpPr/>
      </xdr:nvSpPr>
      <xdr:spPr>
        <a:xfrm>
          <a:off x="1079500" y="168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168682</xdr:rowOff>
    </xdr:from>
    <xdr:ext cx="534377" cy="259045"/>
    <xdr:sp macro="" textlink="">
      <xdr:nvSpPr>
        <xdr:cNvPr id="270" name="テキスト ボックス 269"/>
        <xdr:cNvSpPr txBox="1"/>
      </xdr:nvSpPr>
      <xdr:spPr>
        <a:xfrm>
          <a:off x="863111" y="169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1892</xdr:rowOff>
    </xdr:from>
    <xdr:to>
      <xdr:col>55</xdr:col>
      <xdr:colOff>0</xdr:colOff>
      <xdr:row>37</xdr:row>
      <xdr:rowOff>51308</xdr:rowOff>
    </xdr:to>
    <xdr:cxnSp macro="">
      <xdr:nvCxnSpPr>
        <xdr:cNvPr id="300" name="直線コネクタ 299"/>
        <xdr:cNvCxnSpPr/>
      </xdr:nvCxnSpPr>
      <xdr:spPr>
        <a:xfrm flipV="1">
          <a:off x="9639300" y="6345542"/>
          <a:ext cx="8382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301" name="補助費等平均値テキスト"/>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51308</xdr:rowOff>
    </xdr:from>
    <xdr:to>
      <xdr:col>50</xdr:col>
      <xdr:colOff>114300</xdr:colOff>
      <xdr:row>38</xdr:row>
      <xdr:rowOff>39840</xdr:rowOff>
    </xdr:to>
    <xdr:cxnSp macro="">
      <xdr:nvCxnSpPr>
        <xdr:cNvPr id="303" name="直線コネクタ 302"/>
        <xdr:cNvCxnSpPr/>
      </xdr:nvCxnSpPr>
      <xdr:spPr>
        <a:xfrm flipV="1">
          <a:off x="8750300" y="6394958"/>
          <a:ext cx="889000" cy="15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115206</xdr:rowOff>
    </xdr:from>
    <xdr:ext cx="534377" cy="259045"/>
    <xdr:sp macro="" textlink="">
      <xdr:nvSpPr>
        <xdr:cNvPr id="305" name="テキスト ボックス 304"/>
        <xdr:cNvSpPr txBox="1"/>
      </xdr:nvSpPr>
      <xdr:spPr>
        <a:xfrm>
          <a:off x="9372111" y="57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39840</xdr:rowOff>
    </xdr:from>
    <xdr:to>
      <xdr:col>45</xdr:col>
      <xdr:colOff>177800</xdr:colOff>
      <xdr:row>38</xdr:row>
      <xdr:rowOff>72416</xdr:rowOff>
    </xdr:to>
    <xdr:cxnSp macro="">
      <xdr:nvCxnSpPr>
        <xdr:cNvPr id="306" name="直線コネクタ 305"/>
        <xdr:cNvCxnSpPr/>
      </xdr:nvCxnSpPr>
      <xdr:spPr>
        <a:xfrm flipV="1">
          <a:off x="7861300" y="6554940"/>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153420</xdr:rowOff>
    </xdr:from>
    <xdr:ext cx="534377" cy="259045"/>
    <xdr:sp macro="" textlink="">
      <xdr:nvSpPr>
        <xdr:cNvPr id="308" name="テキスト ボックス 307"/>
        <xdr:cNvSpPr txBox="1"/>
      </xdr:nvSpPr>
      <xdr:spPr>
        <a:xfrm>
          <a:off x="8483111" y="58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14122</xdr:rowOff>
    </xdr:from>
    <xdr:to>
      <xdr:col>41</xdr:col>
      <xdr:colOff>50800</xdr:colOff>
      <xdr:row>38</xdr:row>
      <xdr:rowOff>72416</xdr:rowOff>
    </xdr:to>
    <xdr:cxnSp macro="">
      <xdr:nvCxnSpPr>
        <xdr:cNvPr id="309" name="直線コネクタ 308"/>
        <xdr:cNvCxnSpPr/>
      </xdr:nvCxnSpPr>
      <xdr:spPr>
        <a:xfrm>
          <a:off x="6972300" y="6529222"/>
          <a:ext cx="889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3611</xdr:rowOff>
    </xdr:from>
    <xdr:ext cx="534377" cy="259045"/>
    <xdr:sp macro="" textlink="">
      <xdr:nvSpPr>
        <xdr:cNvPr id="311" name="テキスト ボックス 310"/>
        <xdr:cNvSpPr txBox="1"/>
      </xdr:nvSpPr>
      <xdr:spPr>
        <a:xfrm>
          <a:off x="7594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68686</xdr:rowOff>
    </xdr:from>
    <xdr:ext cx="534377" cy="259045"/>
    <xdr:sp macro="" textlink="">
      <xdr:nvSpPr>
        <xdr:cNvPr id="313" name="テキスト ボックス 312"/>
        <xdr:cNvSpPr txBox="1"/>
      </xdr:nvSpPr>
      <xdr:spPr>
        <a:xfrm>
          <a:off x="6705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122542</xdr:rowOff>
    </xdr:from>
    <xdr:to>
      <xdr:col>55</xdr:col>
      <xdr:colOff>50800</xdr:colOff>
      <xdr:row>37</xdr:row>
      <xdr:rowOff>52692</xdr:rowOff>
    </xdr:to>
    <xdr:sp macro="" textlink="">
      <xdr:nvSpPr>
        <xdr:cNvPr id="319" name="楕円 318"/>
        <xdr:cNvSpPr/>
      </xdr:nvSpPr>
      <xdr:spPr>
        <a:xfrm>
          <a:off x="10426700" y="62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100969</xdr:rowOff>
    </xdr:from>
    <xdr:ext cx="534377" cy="259045"/>
    <xdr:sp macro="" textlink="">
      <xdr:nvSpPr>
        <xdr:cNvPr id="320" name="補助費等該当値テキスト"/>
        <xdr:cNvSpPr txBox="1"/>
      </xdr:nvSpPr>
      <xdr:spPr>
        <a:xfrm>
          <a:off x="10528300" y="62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508</xdr:rowOff>
    </xdr:from>
    <xdr:to>
      <xdr:col>50</xdr:col>
      <xdr:colOff>165100</xdr:colOff>
      <xdr:row>37</xdr:row>
      <xdr:rowOff>102108</xdr:rowOff>
    </xdr:to>
    <xdr:sp macro="" textlink="">
      <xdr:nvSpPr>
        <xdr:cNvPr id="321" name="楕円 320"/>
        <xdr:cNvSpPr/>
      </xdr:nvSpPr>
      <xdr:spPr>
        <a:xfrm>
          <a:off x="95885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93235</xdr:rowOff>
    </xdr:from>
    <xdr:ext cx="534377" cy="259045"/>
    <xdr:sp macro="" textlink="">
      <xdr:nvSpPr>
        <xdr:cNvPr id="322" name="テキスト ボックス 321"/>
        <xdr:cNvSpPr txBox="1"/>
      </xdr:nvSpPr>
      <xdr:spPr>
        <a:xfrm>
          <a:off x="9372111" y="64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160490</xdr:rowOff>
    </xdr:from>
    <xdr:to>
      <xdr:col>46</xdr:col>
      <xdr:colOff>38100</xdr:colOff>
      <xdr:row>38</xdr:row>
      <xdr:rowOff>90640</xdr:rowOff>
    </xdr:to>
    <xdr:sp macro="" textlink="">
      <xdr:nvSpPr>
        <xdr:cNvPr id="323" name="楕円 322"/>
        <xdr:cNvSpPr/>
      </xdr:nvSpPr>
      <xdr:spPr>
        <a:xfrm>
          <a:off x="8699500" y="65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81767</xdr:rowOff>
    </xdr:from>
    <xdr:ext cx="534377" cy="259045"/>
    <xdr:sp macro="" textlink="">
      <xdr:nvSpPr>
        <xdr:cNvPr id="324" name="テキスト ボックス 323"/>
        <xdr:cNvSpPr txBox="1"/>
      </xdr:nvSpPr>
      <xdr:spPr>
        <a:xfrm>
          <a:off x="8483111" y="65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21616</xdr:rowOff>
    </xdr:from>
    <xdr:to>
      <xdr:col>41</xdr:col>
      <xdr:colOff>101600</xdr:colOff>
      <xdr:row>38</xdr:row>
      <xdr:rowOff>123216</xdr:rowOff>
    </xdr:to>
    <xdr:sp macro="" textlink="">
      <xdr:nvSpPr>
        <xdr:cNvPr id="325" name="楕円 324"/>
        <xdr:cNvSpPr/>
      </xdr:nvSpPr>
      <xdr:spPr>
        <a:xfrm>
          <a:off x="7810500" y="65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114343</xdr:rowOff>
    </xdr:from>
    <xdr:ext cx="534377" cy="259045"/>
    <xdr:sp macro="" textlink="">
      <xdr:nvSpPr>
        <xdr:cNvPr id="326" name="テキスト ボックス 325"/>
        <xdr:cNvSpPr txBox="1"/>
      </xdr:nvSpPr>
      <xdr:spPr>
        <a:xfrm>
          <a:off x="7594111" y="66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134772</xdr:rowOff>
    </xdr:from>
    <xdr:to>
      <xdr:col>36</xdr:col>
      <xdr:colOff>165100</xdr:colOff>
      <xdr:row>38</xdr:row>
      <xdr:rowOff>64922</xdr:rowOff>
    </xdr:to>
    <xdr:sp macro="" textlink="">
      <xdr:nvSpPr>
        <xdr:cNvPr id="327" name="楕円 326"/>
        <xdr:cNvSpPr/>
      </xdr:nvSpPr>
      <xdr:spPr>
        <a:xfrm>
          <a:off x="6921500" y="64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56049</xdr:rowOff>
    </xdr:from>
    <xdr:ext cx="534377" cy="259045"/>
    <xdr:sp macro="" textlink="">
      <xdr:nvSpPr>
        <xdr:cNvPr id="328" name="テキスト ボックス 327"/>
        <xdr:cNvSpPr txBox="1"/>
      </xdr:nvSpPr>
      <xdr:spPr>
        <a:xfrm>
          <a:off x="6705111" y="65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152121</xdr:rowOff>
    </xdr:from>
    <xdr:to>
      <xdr:col>55</xdr:col>
      <xdr:colOff>0</xdr:colOff>
      <xdr:row>57</xdr:row>
      <xdr:rowOff>57900</xdr:rowOff>
    </xdr:to>
    <xdr:cxnSp macro="">
      <xdr:nvCxnSpPr>
        <xdr:cNvPr id="358" name="直線コネクタ 357"/>
        <xdr:cNvCxnSpPr/>
      </xdr:nvCxnSpPr>
      <xdr:spPr>
        <a:xfrm flipV="1">
          <a:off x="9639300" y="9753321"/>
          <a:ext cx="838200" cy="7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150309</xdr:rowOff>
    </xdr:from>
    <xdr:ext cx="534377" cy="259045"/>
    <xdr:sp macro="" textlink="">
      <xdr:nvSpPr>
        <xdr:cNvPr id="359" name="普通建設事業費平均値テキスト"/>
        <xdr:cNvSpPr txBox="1"/>
      </xdr:nvSpPr>
      <xdr:spPr>
        <a:xfrm>
          <a:off x="10528300" y="9751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41802</xdr:rowOff>
    </xdr:from>
    <xdr:to>
      <xdr:col>50</xdr:col>
      <xdr:colOff>114300</xdr:colOff>
      <xdr:row>57</xdr:row>
      <xdr:rowOff>57900</xdr:rowOff>
    </xdr:to>
    <xdr:cxnSp macro="">
      <xdr:nvCxnSpPr>
        <xdr:cNvPr id="361" name="直線コネクタ 360"/>
        <xdr:cNvCxnSpPr/>
      </xdr:nvCxnSpPr>
      <xdr:spPr>
        <a:xfrm>
          <a:off x="8750300" y="9814452"/>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6881</xdr:rowOff>
    </xdr:from>
    <xdr:ext cx="534377" cy="259045"/>
    <xdr:sp macro="" textlink="">
      <xdr:nvSpPr>
        <xdr:cNvPr id="363" name="テキスト ボックス 362"/>
        <xdr:cNvSpPr txBox="1"/>
      </xdr:nvSpPr>
      <xdr:spPr>
        <a:xfrm>
          <a:off x="9372111" y="995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18409</xdr:rowOff>
    </xdr:from>
    <xdr:to>
      <xdr:col>45</xdr:col>
      <xdr:colOff>177800</xdr:colOff>
      <xdr:row>57</xdr:row>
      <xdr:rowOff>41802</xdr:rowOff>
    </xdr:to>
    <xdr:cxnSp macro="">
      <xdr:nvCxnSpPr>
        <xdr:cNvPr id="364" name="直線コネクタ 363"/>
        <xdr:cNvCxnSpPr/>
      </xdr:nvCxnSpPr>
      <xdr:spPr>
        <a:xfrm>
          <a:off x="7861300" y="9448159"/>
          <a:ext cx="889000" cy="3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92894</xdr:rowOff>
    </xdr:from>
    <xdr:to>
      <xdr:col>41</xdr:col>
      <xdr:colOff>50800</xdr:colOff>
      <xdr:row>55</xdr:row>
      <xdr:rowOff>18409</xdr:rowOff>
    </xdr:to>
    <xdr:cxnSp macro="">
      <xdr:nvCxnSpPr>
        <xdr:cNvPr id="367" name="直線コネクタ 366"/>
        <xdr:cNvCxnSpPr/>
      </xdr:nvCxnSpPr>
      <xdr:spPr>
        <a:xfrm>
          <a:off x="6972300" y="9179744"/>
          <a:ext cx="889000" cy="2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9" name="テキスト ボックス 368"/>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49210</xdr:rowOff>
    </xdr:from>
    <xdr:ext cx="534377" cy="259045"/>
    <xdr:sp macro="" textlink="">
      <xdr:nvSpPr>
        <xdr:cNvPr id="371" name="テキスト ボックス 370"/>
        <xdr:cNvSpPr txBox="1"/>
      </xdr:nvSpPr>
      <xdr:spPr>
        <a:xfrm>
          <a:off x="6705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101321</xdr:rowOff>
    </xdr:from>
    <xdr:to>
      <xdr:col>55</xdr:col>
      <xdr:colOff>50800</xdr:colOff>
      <xdr:row>57</xdr:row>
      <xdr:rowOff>31471</xdr:rowOff>
    </xdr:to>
    <xdr:sp macro="" textlink="">
      <xdr:nvSpPr>
        <xdr:cNvPr id="377" name="楕円 376"/>
        <xdr:cNvSpPr/>
      </xdr:nvSpPr>
      <xdr:spPr>
        <a:xfrm>
          <a:off x="10426700" y="970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124198</xdr:rowOff>
    </xdr:from>
    <xdr:ext cx="534377" cy="259045"/>
    <xdr:sp macro="" textlink="">
      <xdr:nvSpPr>
        <xdr:cNvPr id="378" name="普通建設事業費該当値テキスト"/>
        <xdr:cNvSpPr txBox="1"/>
      </xdr:nvSpPr>
      <xdr:spPr>
        <a:xfrm>
          <a:off x="10528300" y="95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7100</xdr:rowOff>
    </xdr:from>
    <xdr:to>
      <xdr:col>50</xdr:col>
      <xdr:colOff>165100</xdr:colOff>
      <xdr:row>57</xdr:row>
      <xdr:rowOff>108700</xdr:rowOff>
    </xdr:to>
    <xdr:sp macro="" textlink="">
      <xdr:nvSpPr>
        <xdr:cNvPr id="379" name="楕円 378"/>
        <xdr:cNvSpPr/>
      </xdr:nvSpPr>
      <xdr:spPr>
        <a:xfrm>
          <a:off x="9588500" y="97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125227</xdr:rowOff>
    </xdr:from>
    <xdr:ext cx="534377" cy="259045"/>
    <xdr:sp macro="" textlink="">
      <xdr:nvSpPr>
        <xdr:cNvPr id="380" name="テキスト ボックス 379"/>
        <xdr:cNvSpPr txBox="1"/>
      </xdr:nvSpPr>
      <xdr:spPr>
        <a:xfrm>
          <a:off x="9372111" y="95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162452</xdr:rowOff>
    </xdr:from>
    <xdr:to>
      <xdr:col>46</xdr:col>
      <xdr:colOff>38100</xdr:colOff>
      <xdr:row>57</xdr:row>
      <xdr:rowOff>92602</xdr:rowOff>
    </xdr:to>
    <xdr:sp macro="" textlink="">
      <xdr:nvSpPr>
        <xdr:cNvPr id="381" name="楕円 380"/>
        <xdr:cNvSpPr/>
      </xdr:nvSpPr>
      <xdr:spPr>
        <a:xfrm>
          <a:off x="8699500" y="97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83729</xdr:rowOff>
    </xdr:from>
    <xdr:ext cx="534377" cy="259045"/>
    <xdr:sp macro="" textlink="">
      <xdr:nvSpPr>
        <xdr:cNvPr id="382" name="テキスト ボックス 381"/>
        <xdr:cNvSpPr txBox="1"/>
      </xdr:nvSpPr>
      <xdr:spPr>
        <a:xfrm>
          <a:off x="8483111" y="98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139059</xdr:rowOff>
    </xdr:from>
    <xdr:to>
      <xdr:col>41</xdr:col>
      <xdr:colOff>101600</xdr:colOff>
      <xdr:row>55</xdr:row>
      <xdr:rowOff>69209</xdr:rowOff>
    </xdr:to>
    <xdr:sp macro="" textlink="">
      <xdr:nvSpPr>
        <xdr:cNvPr id="383" name="楕円 382"/>
        <xdr:cNvSpPr/>
      </xdr:nvSpPr>
      <xdr:spPr>
        <a:xfrm>
          <a:off x="7810500" y="93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85736</xdr:rowOff>
    </xdr:from>
    <xdr:ext cx="534377" cy="259045"/>
    <xdr:sp macro="" textlink="">
      <xdr:nvSpPr>
        <xdr:cNvPr id="384" name="テキスト ボックス 383"/>
        <xdr:cNvSpPr txBox="1"/>
      </xdr:nvSpPr>
      <xdr:spPr>
        <a:xfrm>
          <a:off x="7594111" y="91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42094</xdr:rowOff>
    </xdr:from>
    <xdr:to>
      <xdr:col>36</xdr:col>
      <xdr:colOff>165100</xdr:colOff>
      <xdr:row>53</xdr:row>
      <xdr:rowOff>143694</xdr:rowOff>
    </xdr:to>
    <xdr:sp macro="" textlink="">
      <xdr:nvSpPr>
        <xdr:cNvPr id="385" name="楕円 384"/>
        <xdr:cNvSpPr/>
      </xdr:nvSpPr>
      <xdr:spPr>
        <a:xfrm>
          <a:off x="6921500" y="91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160221</xdr:rowOff>
    </xdr:from>
    <xdr:ext cx="534377" cy="259045"/>
    <xdr:sp macro="" textlink="">
      <xdr:nvSpPr>
        <xdr:cNvPr id="386" name="テキスト ボックス 385"/>
        <xdr:cNvSpPr txBox="1"/>
      </xdr:nvSpPr>
      <xdr:spPr>
        <a:xfrm>
          <a:off x="6705111" y="890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8" name="テキスト ボックス 40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15570</xdr:rowOff>
    </xdr:from>
    <xdr:to>
      <xdr:col>54</xdr:col>
      <xdr:colOff>189865</xdr:colOff>
      <xdr:row>79</xdr:row>
      <xdr:rowOff>40487</xdr:rowOff>
    </xdr:to>
    <xdr:cxnSp macro="">
      <xdr:nvCxnSpPr>
        <xdr:cNvPr id="410" name="直線コネクタ 409"/>
        <xdr:cNvCxnSpPr/>
      </xdr:nvCxnSpPr>
      <xdr:spPr>
        <a:xfrm flipV="1">
          <a:off x="10475595" y="12359970"/>
          <a:ext cx="1270" cy="12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44314</xdr:rowOff>
    </xdr:from>
    <xdr:ext cx="378565" cy="259045"/>
    <xdr:sp macro="" textlink="">
      <xdr:nvSpPr>
        <xdr:cNvPr id="411" name="普通建設事業費 （ うち新規整備　）最小値テキスト"/>
        <xdr:cNvSpPr txBox="1"/>
      </xdr:nvSpPr>
      <xdr:spPr>
        <a:xfrm>
          <a:off x="10528300"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40487</xdr:rowOff>
    </xdr:from>
    <xdr:to>
      <xdr:col>55</xdr:col>
      <xdr:colOff>88900</xdr:colOff>
      <xdr:row>79</xdr:row>
      <xdr:rowOff>40487</xdr:rowOff>
    </xdr:to>
    <xdr:cxnSp macro="">
      <xdr:nvCxnSpPr>
        <xdr:cNvPr id="412" name="直線コネクタ 411"/>
        <xdr:cNvCxnSpPr/>
      </xdr:nvCxnSpPr>
      <xdr:spPr>
        <a:xfrm>
          <a:off x="10388600" y="1358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133697</xdr:rowOff>
    </xdr:from>
    <xdr:ext cx="534377" cy="259045"/>
    <xdr:sp macro="" textlink="">
      <xdr:nvSpPr>
        <xdr:cNvPr id="413" name="普通建設事業費 （ うち新規整備　）最大値テキスト"/>
        <xdr:cNvSpPr txBox="1"/>
      </xdr:nvSpPr>
      <xdr:spPr>
        <a:xfrm>
          <a:off x="10528300" y="121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15570</xdr:rowOff>
    </xdr:from>
    <xdr:to>
      <xdr:col>55</xdr:col>
      <xdr:colOff>88900</xdr:colOff>
      <xdr:row>72</xdr:row>
      <xdr:rowOff>15570</xdr:rowOff>
    </xdr:to>
    <xdr:cxnSp macro="">
      <xdr:nvCxnSpPr>
        <xdr:cNvPr id="414" name="直線コネクタ 413"/>
        <xdr:cNvCxnSpPr/>
      </xdr:nvCxnSpPr>
      <xdr:spPr>
        <a:xfrm>
          <a:off x="10388600" y="1235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40602</xdr:rowOff>
    </xdr:from>
    <xdr:to>
      <xdr:col>55</xdr:col>
      <xdr:colOff>0</xdr:colOff>
      <xdr:row>75</xdr:row>
      <xdr:rowOff>145948</xdr:rowOff>
    </xdr:to>
    <xdr:cxnSp macro="">
      <xdr:nvCxnSpPr>
        <xdr:cNvPr id="415" name="直線コネクタ 414"/>
        <xdr:cNvCxnSpPr/>
      </xdr:nvCxnSpPr>
      <xdr:spPr>
        <a:xfrm flipV="1">
          <a:off x="9639300" y="12899352"/>
          <a:ext cx="8382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100703</xdr:rowOff>
    </xdr:from>
    <xdr:ext cx="534377" cy="259045"/>
    <xdr:sp macro="" textlink="">
      <xdr:nvSpPr>
        <xdr:cNvPr id="416" name="普通建設事業費 （ うち新規整備　）平均値テキスト"/>
        <xdr:cNvSpPr txBox="1"/>
      </xdr:nvSpPr>
      <xdr:spPr>
        <a:xfrm>
          <a:off x="10528300" y="13130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122276</xdr:rowOff>
    </xdr:from>
    <xdr:to>
      <xdr:col>55</xdr:col>
      <xdr:colOff>50800</xdr:colOff>
      <xdr:row>77</xdr:row>
      <xdr:rowOff>52426</xdr:rowOff>
    </xdr:to>
    <xdr:sp macro="" textlink="">
      <xdr:nvSpPr>
        <xdr:cNvPr id="417" name="フローチャート: 判断 416"/>
        <xdr:cNvSpPr/>
      </xdr:nvSpPr>
      <xdr:spPr>
        <a:xfrm>
          <a:off x="10426700" y="1315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136042</xdr:rowOff>
    </xdr:from>
    <xdr:to>
      <xdr:col>50</xdr:col>
      <xdr:colOff>114300</xdr:colOff>
      <xdr:row>75</xdr:row>
      <xdr:rowOff>145948</xdr:rowOff>
    </xdr:to>
    <xdr:cxnSp macro="">
      <xdr:nvCxnSpPr>
        <xdr:cNvPr id="418" name="直線コネクタ 417"/>
        <xdr:cNvCxnSpPr/>
      </xdr:nvCxnSpPr>
      <xdr:spPr>
        <a:xfrm>
          <a:off x="8750300" y="12823342"/>
          <a:ext cx="889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29502</xdr:rowOff>
    </xdr:from>
    <xdr:to>
      <xdr:col>50</xdr:col>
      <xdr:colOff>165100</xdr:colOff>
      <xdr:row>77</xdr:row>
      <xdr:rowOff>131102</xdr:rowOff>
    </xdr:to>
    <xdr:sp macro="" textlink="">
      <xdr:nvSpPr>
        <xdr:cNvPr id="419" name="フローチャート: 判断 418"/>
        <xdr:cNvSpPr/>
      </xdr:nvSpPr>
      <xdr:spPr>
        <a:xfrm>
          <a:off x="9588500" y="1323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122229</xdr:rowOff>
    </xdr:from>
    <xdr:ext cx="469744" cy="259045"/>
    <xdr:sp macro="" textlink="">
      <xdr:nvSpPr>
        <xdr:cNvPr id="420" name="テキスト ボックス 419"/>
        <xdr:cNvSpPr txBox="1"/>
      </xdr:nvSpPr>
      <xdr:spPr>
        <a:xfrm>
          <a:off x="9404428" y="1332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84493</xdr:rowOff>
    </xdr:from>
    <xdr:to>
      <xdr:col>45</xdr:col>
      <xdr:colOff>177800</xdr:colOff>
      <xdr:row>74</xdr:row>
      <xdr:rowOff>136042</xdr:rowOff>
    </xdr:to>
    <xdr:cxnSp macro="">
      <xdr:nvCxnSpPr>
        <xdr:cNvPr id="421" name="直線コネクタ 420"/>
        <xdr:cNvCxnSpPr/>
      </xdr:nvCxnSpPr>
      <xdr:spPr>
        <a:xfrm>
          <a:off x="7861300" y="12257443"/>
          <a:ext cx="889000" cy="56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109283</xdr:rowOff>
    </xdr:from>
    <xdr:to>
      <xdr:col>46</xdr:col>
      <xdr:colOff>38100</xdr:colOff>
      <xdr:row>77</xdr:row>
      <xdr:rowOff>39433</xdr:rowOff>
    </xdr:to>
    <xdr:sp macro="" textlink="">
      <xdr:nvSpPr>
        <xdr:cNvPr id="422" name="フローチャート: 判断 421"/>
        <xdr:cNvSpPr/>
      </xdr:nvSpPr>
      <xdr:spPr>
        <a:xfrm>
          <a:off x="86995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30560</xdr:rowOff>
    </xdr:from>
    <xdr:ext cx="534377" cy="259045"/>
    <xdr:sp macro="" textlink="">
      <xdr:nvSpPr>
        <xdr:cNvPr id="423" name="テキスト ボックス 422"/>
        <xdr:cNvSpPr txBox="1"/>
      </xdr:nvSpPr>
      <xdr:spPr>
        <a:xfrm>
          <a:off x="8483111" y="132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95847</xdr:rowOff>
    </xdr:from>
    <xdr:to>
      <xdr:col>41</xdr:col>
      <xdr:colOff>50800</xdr:colOff>
      <xdr:row>71</xdr:row>
      <xdr:rowOff>84493</xdr:rowOff>
    </xdr:to>
    <xdr:cxnSp macro="">
      <xdr:nvCxnSpPr>
        <xdr:cNvPr id="424" name="直線コネクタ 423"/>
        <xdr:cNvCxnSpPr/>
      </xdr:nvCxnSpPr>
      <xdr:spPr>
        <a:xfrm>
          <a:off x="6972300" y="12097347"/>
          <a:ext cx="889000" cy="1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143574</xdr:rowOff>
    </xdr:from>
    <xdr:to>
      <xdr:col>41</xdr:col>
      <xdr:colOff>101600</xdr:colOff>
      <xdr:row>77</xdr:row>
      <xdr:rowOff>73724</xdr:rowOff>
    </xdr:to>
    <xdr:sp macro="" textlink="">
      <xdr:nvSpPr>
        <xdr:cNvPr id="425" name="フローチャート: 判断 424"/>
        <xdr:cNvSpPr/>
      </xdr:nvSpPr>
      <xdr:spPr>
        <a:xfrm>
          <a:off x="7810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64851</xdr:rowOff>
    </xdr:from>
    <xdr:ext cx="469744" cy="259045"/>
    <xdr:sp macro="" textlink="">
      <xdr:nvSpPr>
        <xdr:cNvPr id="426" name="テキスト ボックス 425"/>
        <xdr:cNvSpPr txBox="1"/>
      </xdr:nvSpPr>
      <xdr:spPr>
        <a:xfrm>
          <a:off x="7626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120752</xdr:rowOff>
    </xdr:from>
    <xdr:to>
      <xdr:col>36</xdr:col>
      <xdr:colOff>165100</xdr:colOff>
      <xdr:row>76</xdr:row>
      <xdr:rowOff>50902</xdr:rowOff>
    </xdr:to>
    <xdr:sp macro="" textlink="">
      <xdr:nvSpPr>
        <xdr:cNvPr id="427" name="フローチャート: 判断 426"/>
        <xdr:cNvSpPr/>
      </xdr:nvSpPr>
      <xdr:spPr>
        <a:xfrm>
          <a:off x="6921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42029</xdr:rowOff>
    </xdr:from>
    <xdr:ext cx="534377" cy="259045"/>
    <xdr:sp macro="" textlink="">
      <xdr:nvSpPr>
        <xdr:cNvPr id="428" name="テキスト ボックス 427"/>
        <xdr:cNvSpPr txBox="1"/>
      </xdr:nvSpPr>
      <xdr:spPr>
        <a:xfrm>
          <a:off x="6705111" y="13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161252</xdr:rowOff>
    </xdr:from>
    <xdr:to>
      <xdr:col>55</xdr:col>
      <xdr:colOff>50800</xdr:colOff>
      <xdr:row>75</xdr:row>
      <xdr:rowOff>91402</xdr:rowOff>
    </xdr:to>
    <xdr:sp macro="" textlink="">
      <xdr:nvSpPr>
        <xdr:cNvPr id="434" name="楕円 433"/>
        <xdr:cNvSpPr/>
      </xdr:nvSpPr>
      <xdr:spPr>
        <a:xfrm>
          <a:off x="10426700" y="128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12679</xdr:rowOff>
    </xdr:from>
    <xdr:ext cx="534377" cy="259045"/>
    <xdr:sp macro="" textlink="">
      <xdr:nvSpPr>
        <xdr:cNvPr id="435" name="普通建設事業費 （ うち新規整備　）該当値テキスト"/>
        <xdr:cNvSpPr txBox="1"/>
      </xdr:nvSpPr>
      <xdr:spPr>
        <a:xfrm>
          <a:off x="10528300" y="126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95148</xdr:rowOff>
    </xdr:from>
    <xdr:to>
      <xdr:col>50</xdr:col>
      <xdr:colOff>165100</xdr:colOff>
      <xdr:row>76</xdr:row>
      <xdr:rowOff>25298</xdr:rowOff>
    </xdr:to>
    <xdr:sp macro="" textlink="">
      <xdr:nvSpPr>
        <xdr:cNvPr id="436" name="楕円 435"/>
        <xdr:cNvSpPr/>
      </xdr:nvSpPr>
      <xdr:spPr>
        <a:xfrm>
          <a:off x="9588500" y="129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41825</xdr:rowOff>
    </xdr:from>
    <xdr:ext cx="534377" cy="259045"/>
    <xdr:sp macro="" textlink="">
      <xdr:nvSpPr>
        <xdr:cNvPr id="437" name="テキスト ボックス 436"/>
        <xdr:cNvSpPr txBox="1"/>
      </xdr:nvSpPr>
      <xdr:spPr>
        <a:xfrm>
          <a:off x="9372111" y="1272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85242</xdr:rowOff>
    </xdr:from>
    <xdr:to>
      <xdr:col>46</xdr:col>
      <xdr:colOff>38100</xdr:colOff>
      <xdr:row>75</xdr:row>
      <xdr:rowOff>15392</xdr:rowOff>
    </xdr:to>
    <xdr:sp macro="" textlink="">
      <xdr:nvSpPr>
        <xdr:cNvPr id="438" name="楕円 437"/>
        <xdr:cNvSpPr/>
      </xdr:nvSpPr>
      <xdr:spPr>
        <a:xfrm>
          <a:off x="8699500" y="127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31919</xdr:rowOff>
    </xdr:from>
    <xdr:ext cx="534377" cy="259045"/>
    <xdr:sp macro="" textlink="">
      <xdr:nvSpPr>
        <xdr:cNvPr id="439" name="テキスト ボックス 438"/>
        <xdr:cNvSpPr txBox="1"/>
      </xdr:nvSpPr>
      <xdr:spPr>
        <a:xfrm>
          <a:off x="8483111" y="125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33693</xdr:rowOff>
    </xdr:from>
    <xdr:to>
      <xdr:col>41</xdr:col>
      <xdr:colOff>101600</xdr:colOff>
      <xdr:row>71</xdr:row>
      <xdr:rowOff>135293</xdr:rowOff>
    </xdr:to>
    <xdr:sp macro="" textlink="">
      <xdr:nvSpPr>
        <xdr:cNvPr id="440" name="楕円 439"/>
        <xdr:cNvSpPr/>
      </xdr:nvSpPr>
      <xdr:spPr>
        <a:xfrm>
          <a:off x="7810500" y="122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151820</xdr:rowOff>
    </xdr:from>
    <xdr:ext cx="534377" cy="259045"/>
    <xdr:sp macro="" textlink="">
      <xdr:nvSpPr>
        <xdr:cNvPr id="441" name="テキスト ボックス 440"/>
        <xdr:cNvSpPr txBox="1"/>
      </xdr:nvSpPr>
      <xdr:spPr>
        <a:xfrm>
          <a:off x="7594111" y="1198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45047</xdr:rowOff>
    </xdr:from>
    <xdr:to>
      <xdr:col>36</xdr:col>
      <xdr:colOff>165100</xdr:colOff>
      <xdr:row>70</xdr:row>
      <xdr:rowOff>146647</xdr:rowOff>
    </xdr:to>
    <xdr:sp macro="" textlink="">
      <xdr:nvSpPr>
        <xdr:cNvPr id="442" name="楕円 441"/>
        <xdr:cNvSpPr/>
      </xdr:nvSpPr>
      <xdr:spPr>
        <a:xfrm>
          <a:off x="6921500" y="120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163174</xdr:rowOff>
    </xdr:from>
    <xdr:ext cx="534377" cy="259045"/>
    <xdr:sp macro="" textlink="">
      <xdr:nvSpPr>
        <xdr:cNvPr id="443" name="テキスト ボックス 442"/>
        <xdr:cNvSpPr txBox="1"/>
      </xdr:nvSpPr>
      <xdr:spPr>
        <a:xfrm>
          <a:off x="6705111" y="118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7" name="テキスト ボックス 45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9" name="テキスト ボックス 45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1" name="テキスト ボックス 46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5" name="直線コネクタ 464"/>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6"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7" name="直線コネクタ 466"/>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8"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9" name="直線コネクタ 468"/>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64444</xdr:rowOff>
    </xdr:from>
    <xdr:to>
      <xdr:col>55</xdr:col>
      <xdr:colOff>0</xdr:colOff>
      <xdr:row>98</xdr:row>
      <xdr:rowOff>75030</xdr:rowOff>
    </xdr:to>
    <xdr:cxnSp macro="">
      <xdr:nvCxnSpPr>
        <xdr:cNvPr id="470" name="直線コネクタ 469"/>
        <xdr:cNvCxnSpPr/>
      </xdr:nvCxnSpPr>
      <xdr:spPr>
        <a:xfrm flipV="1">
          <a:off x="9639300" y="16866544"/>
          <a:ext cx="838200" cy="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71"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2" name="フローチャート: 判断 471"/>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61908</xdr:rowOff>
    </xdr:from>
    <xdr:to>
      <xdr:col>50</xdr:col>
      <xdr:colOff>114300</xdr:colOff>
      <xdr:row>98</xdr:row>
      <xdr:rowOff>75030</xdr:rowOff>
    </xdr:to>
    <xdr:cxnSp macro="">
      <xdr:nvCxnSpPr>
        <xdr:cNvPr id="473" name="直線コネクタ 472"/>
        <xdr:cNvCxnSpPr/>
      </xdr:nvCxnSpPr>
      <xdr:spPr>
        <a:xfrm>
          <a:off x="8750300" y="16864008"/>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4" name="フローチャート: 判断 473"/>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5" name="テキスト ボックス 474"/>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8781</xdr:rowOff>
    </xdr:from>
    <xdr:to>
      <xdr:col>45</xdr:col>
      <xdr:colOff>177800</xdr:colOff>
      <xdr:row>98</xdr:row>
      <xdr:rowOff>61908</xdr:rowOff>
    </xdr:to>
    <xdr:cxnSp macro="">
      <xdr:nvCxnSpPr>
        <xdr:cNvPr id="476" name="直線コネクタ 475"/>
        <xdr:cNvCxnSpPr/>
      </xdr:nvCxnSpPr>
      <xdr:spPr>
        <a:xfrm>
          <a:off x="7861300" y="16810881"/>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7" name="フローチャート: 判断 476"/>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8" name="テキスト ボックス 477"/>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81590</xdr:rowOff>
    </xdr:from>
    <xdr:to>
      <xdr:col>41</xdr:col>
      <xdr:colOff>50800</xdr:colOff>
      <xdr:row>98</xdr:row>
      <xdr:rowOff>8781</xdr:rowOff>
    </xdr:to>
    <xdr:cxnSp macro="">
      <xdr:nvCxnSpPr>
        <xdr:cNvPr id="479" name="直線コネクタ 478"/>
        <xdr:cNvCxnSpPr/>
      </xdr:nvCxnSpPr>
      <xdr:spPr>
        <a:xfrm>
          <a:off x="6972300" y="16369340"/>
          <a:ext cx="889000" cy="4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80" name="フローチャート: 判断 479"/>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81" name="テキスト ボックス 480"/>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2" name="フローチャート: 判断 481"/>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108726</xdr:rowOff>
    </xdr:from>
    <xdr:ext cx="534377" cy="259045"/>
    <xdr:sp macro="" textlink="">
      <xdr:nvSpPr>
        <xdr:cNvPr id="483" name="テキスト ボックス 482"/>
        <xdr:cNvSpPr txBox="1"/>
      </xdr:nvSpPr>
      <xdr:spPr>
        <a:xfrm>
          <a:off x="6705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13644</xdr:rowOff>
    </xdr:from>
    <xdr:to>
      <xdr:col>55</xdr:col>
      <xdr:colOff>50800</xdr:colOff>
      <xdr:row>98</xdr:row>
      <xdr:rowOff>115244</xdr:rowOff>
    </xdr:to>
    <xdr:sp macro="" textlink="">
      <xdr:nvSpPr>
        <xdr:cNvPr id="489" name="楕円 488"/>
        <xdr:cNvSpPr/>
      </xdr:nvSpPr>
      <xdr:spPr>
        <a:xfrm>
          <a:off x="10426700" y="168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100021</xdr:rowOff>
    </xdr:from>
    <xdr:ext cx="469744" cy="259045"/>
    <xdr:sp macro="" textlink="">
      <xdr:nvSpPr>
        <xdr:cNvPr id="490" name="普通建設事業費 （ うち更新整備　）該当値テキスト"/>
        <xdr:cNvSpPr txBox="1"/>
      </xdr:nvSpPr>
      <xdr:spPr>
        <a:xfrm>
          <a:off x="10528300" y="167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24230</xdr:rowOff>
    </xdr:from>
    <xdr:to>
      <xdr:col>50</xdr:col>
      <xdr:colOff>165100</xdr:colOff>
      <xdr:row>98</xdr:row>
      <xdr:rowOff>125830</xdr:rowOff>
    </xdr:to>
    <xdr:sp macro="" textlink="">
      <xdr:nvSpPr>
        <xdr:cNvPr id="491" name="楕円 490"/>
        <xdr:cNvSpPr/>
      </xdr:nvSpPr>
      <xdr:spPr>
        <a:xfrm>
          <a:off x="9588500" y="1682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116957</xdr:rowOff>
    </xdr:from>
    <xdr:ext cx="469744" cy="259045"/>
    <xdr:sp macro="" textlink="">
      <xdr:nvSpPr>
        <xdr:cNvPr id="492" name="テキスト ボックス 491"/>
        <xdr:cNvSpPr txBox="1"/>
      </xdr:nvSpPr>
      <xdr:spPr>
        <a:xfrm>
          <a:off x="9404428" y="169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11108</xdr:rowOff>
    </xdr:from>
    <xdr:to>
      <xdr:col>46</xdr:col>
      <xdr:colOff>38100</xdr:colOff>
      <xdr:row>98</xdr:row>
      <xdr:rowOff>112708</xdr:rowOff>
    </xdr:to>
    <xdr:sp macro="" textlink="">
      <xdr:nvSpPr>
        <xdr:cNvPr id="493" name="楕円 492"/>
        <xdr:cNvSpPr/>
      </xdr:nvSpPr>
      <xdr:spPr>
        <a:xfrm>
          <a:off x="8699500" y="168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103835</xdr:rowOff>
    </xdr:from>
    <xdr:ext cx="469744" cy="259045"/>
    <xdr:sp macro="" textlink="">
      <xdr:nvSpPr>
        <xdr:cNvPr id="494" name="テキスト ボックス 493"/>
        <xdr:cNvSpPr txBox="1"/>
      </xdr:nvSpPr>
      <xdr:spPr>
        <a:xfrm>
          <a:off x="8515428" y="1690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129431</xdr:rowOff>
    </xdr:from>
    <xdr:to>
      <xdr:col>41</xdr:col>
      <xdr:colOff>101600</xdr:colOff>
      <xdr:row>98</xdr:row>
      <xdr:rowOff>59581</xdr:rowOff>
    </xdr:to>
    <xdr:sp macro="" textlink="">
      <xdr:nvSpPr>
        <xdr:cNvPr id="495" name="楕円 494"/>
        <xdr:cNvSpPr/>
      </xdr:nvSpPr>
      <xdr:spPr>
        <a:xfrm>
          <a:off x="7810500" y="1676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50708</xdr:rowOff>
    </xdr:from>
    <xdr:ext cx="469744" cy="259045"/>
    <xdr:sp macro="" textlink="">
      <xdr:nvSpPr>
        <xdr:cNvPr id="496" name="テキスト ボックス 495"/>
        <xdr:cNvSpPr txBox="1"/>
      </xdr:nvSpPr>
      <xdr:spPr>
        <a:xfrm>
          <a:off x="7626428" y="1685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30790</xdr:rowOff>
    </xdr:from>
    <xdr:to>
      <xdr:col>36</xdr:col>
      <xdr:colOff>165100</xdr:colOff>
      <xdr:row>95</xdr:row>
      <xdr:rowOff>132390</xdr:rowOff>
    </xdr:to>
    <xdr:sp macro="" textlink="">
      <xdr:nvSpPr>
        <xdr:cNvPr id="497" name="楕円 496"/>
        <xdr:cNvSpPr/>
      </xdr:nvSpPr>
      <xdr:spPr>
        <a:xfrm>
          <a:off x="6921500" y="163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148917</xdr:rowOff>
    </xdr:from>
    <xdr:ext cx="534377" cy="259045"/>
    <xdr:sp macro="" textlink="">
      <xdr:nvSpPr>
        <xdr:cNvPr id="498" name="テキスト ボックス 497"/>
        <xdr:cNvSpPr txBox="1"/>
      </xdr:nvSpPr>
      <xdr:spPr>
        <a:xfrm>
          <a:off x="6705111" y="160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4" name="直線コネクタ 523"/>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5"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7"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8" name="直線コネクタ 527"/>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83856</xdr:rowOff>
    </xdr:from>
    <xdr:to>
      <xdr:col>85</xdr:col>
      <xdr:colOff>127000</xdr:colOff>
      <xdr:row>39</xdr:row>
      <xdr:rowOff>98878</xdr:rowOff>
    </xdr:to>
    <xdr:cxnSp macro="">
      <xdr:nvCxnSpPr>
        <xdr:cNvPr id="529" name="直線コネクタ 528"/>
        <xdr:cNvCxnSpPr/>
      </xdr:nvCxnSpPr>
      <xdr:spPr>
        <a:xfrm flipV="1">
          <a:off x="15481300" y="6770406"/>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30"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31" name="フローチャート: 判断 530"/>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3" name="フローチャート: 判断 532"/>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4" name="テキスト ボックス 533"/>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6" name="フローチャート: 判断 535"/>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7" name="テキスト ボックス 536"/>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9" name="フローチャート: 判断 538"/>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40" name="テキスト ボックス 539"/>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41" name="フローチャート: 判断 540"/>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2" name="テキスト ボックス 541"/>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33056</xdr:rowOff>
    </xdr:from>
    <xdr:to>
      <xdr:col>85</xdr:col>
      <xdr:colOff>177800</xdr:colOff>
      <xdr:row>39</xdr:row>
      <xdr:rowOff>134656</xdr:rowOff>
    </xdr:to>
    <xdr:sp macro="" textlink="">
      <xdr:nvSpPr>
        <xdr:cNvPr id="548" name="楕円 547"/>
        <xdr:cNvSpPr/>
      </xdr:nvSpPr>
      <xdr:spPr>
        <a:xfrm>
          <a:off x="162687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313932" cy="259045"/>
    <xdr:sp macro="" textlink="">
      <xdr:nvSpPr>
        <xdr:cNvPr id="549" name="災害復旧事業費該当値テキスト"/>
        <xdr:cNvSpPr txBox="1"/>
      </xdr:nvSpPr>
      <xdr:spPr>
        <a:xfrm>
          <a:off x="16370300" y="6669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9" name="直線コネクタ 628"/>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30"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31" name="直線コネクタ 630"/>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2"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3" name="直線コネクタ 632"/>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142032</xdr:rowOff>
    </xdr:from>
    <xdr:to>
      <xdr:col>85</xdr:col>
      <xdr:colOff>127000</xdr:colOff>
      <xdr:row>78</xdr:row>
      <xdr:rowOff>165120</xdr:rowOff>
    </xdr:to>
    <xdr:cxnSp macro="">
      <xdr:nvCxnSpPr>
        <xdr:cNvPr id="634" name="直線コネクタ 633"/>
        <xdr:cNvCxnSpPr/>
      </xdr:nvCxnSpPr>
      <xdr:spPr>
        <a:xfrm>
          <a:off x="15481300" y="13515132"/>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5"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6" name="フローチャート: 判断 635"/>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86094</xdr:rowOff>
    </xdr:from>
    <xdr:to>
      <xdr:col>81</xdr:col>
      <xdr:colOff>50800</xdr:colOff>
      <xdr:row>78</xdr:row>
      <xdr:rowOff>142032</xdr:rowOff>
    </xdr:to>
    <xdr:cxnSp macro="">
      <xdr:nvCxnSpPr>
        <xdr:cNvPr id="637" name="直線コネクタ 636"/>
        <xdr:cNvCxnSpPr/>
      </xdr:nvCxnSpPr>
      <xdr:spPr>
        <a:xfrm>
          <a:off x="14592300" y="13459194"/>
          <a:ext cx="8890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8" name="フローチャート: 判断 637"/>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9" name="テキスト ボックス 638"/>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86094</xdr:rowOff>
    </xdr:from>
    <xdr:to>
      <xdr:col>76</xdr:col>
      <xdr:colOff>114300</xdr:colOff>
      <xdr:row>78</xdr:row>
      <xdr:rowOff>90002</xdr:rowOff>
    </xdr:to>
    <xdr:cxnSp macro="">
      <xdr:nvCxnSpPr>
        <xdr:cNvPr id="640" name="直線コネクタ 639"/>
        <xdr:cNvCxnSpPr/>
      </xdr:nvCxnSpPr>
      <xdr:spPr>
        <a:xfrm flipV="1">
          <a:off x="13703300" y="13459194"/>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41" name="フローチャート: 判断 640"/>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42" name="テキスト ボックス 641"/>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90002</xdr:rowOff>
    </xdr:from>
    <xdr:to>
      <xdr:col>71</xdr:col>
      <xdr:colOff>177800</xdr:colOff>
      <xdr:row>78</xdr:row>
      <xdr:rowOff>104862</xdr:rowOff>
    </xdr:to>
    <xdr:cxnSp macro="">
      <xdr:nvCxnSpPr>
        <xdr:cNvPr id="643" name="直線コネクタ 642"/>
        <xdr:cNvCxnSpPr/>
      </xdr:nvCxnSpPr>
      <xdr:spPr>
        <a:xfrm flipV="1">
          <a:off x="12814300" y="13463102"/>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4" name="フローチャート: 判断 643"/>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5" name="テキスト ボックス 644"/>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6" name="フローチャート: 判断 645"/>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7" name="テキスト ボックス 646"/>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114320</xdr:rowOff>
    </xdr:from>
    <xdr:to>
      <xdr:col>85</xdr:col>
      <xdr:colOff>177800</xdr:colOff>
      <xdr:row>79</xdr:row>
      <xdr:rowOff>44470</xdr:rowOff>
    </xdr:to>
    <xdr:sp macro="" textlink="">
      <xdr:nvSpPr>
        <xdr:cNvPr id="653" name="楕円 652"/>
        <xdr:cNvSpPr/>
      </xdr:nvSpPr>
      <xdr:spPr>
        <a:xfrm>
          <a:off x="16268700" y="13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29247</xdr:rowOff>
    </xdr:from>
    <xdr:ext cx="534377" cy="259045"/>
    <xdr:sp macro="" textlink="">
      <xdr:nvSpPr>
        <xdr:cNvPr id="654" name="公債費該当値テキスト"/>
        <xdr:cNvSpPr txBox="1"/>
      </xdr:nvSpPr>
      <xdr:spPr>
        <a:xfrm>
          <a:off x="16370300" y="134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91232</xdr:rowOff>
    </xdr:from>
    <xdr:to>
      <xdr:col>81</xdr:col>
      <xdr:colOff>101600</xdr:colOff>
      <xdr:row>79</xdr:row>
      <xdr:rowOff>21382</xdr:rowOff>
    </xdr:to>
    <xdr:sp macro="" textlink="">
      <xdr:nvSpPr>
        <xdr:cNvPr id="655" name="楕円 654"/>
        <xdr:cNvSpPr/>
      </xdr:nvSpPr>
      <xdr:spPr>
        <a:xfrm>
          <a:off x="15430500" y="1346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12509</xdr:rowOff>
    </xdr:from>
    <xdr:ext cx="534377" cy="259045"/>
    <xdr:sp macro="" textlink="">
      <xdr:nvSpPr>
        <xdr:cNvPr id="656" name="テキスト ボックス 655"/>
        <xdr:cNvSpPr txBox="1"/>
      </xdr:nvSpPr>
      <xdr:spPr>
        <a:xfrm>
          <a:off x="15214111" y="1355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35294</xdr:rowOff>
    </xdr:from>
    <xdr:to>
      <xdr:col>76</xdr:col>
      <xdr:colOff>165100</xdr:colOff>
      <xdr:row>78</xdr:row>
      <xdr:rowOff>136894</xdr:rowOff>
    </xdr:to>
    <xdr:sp macro="" textlink="">
      <xdr:nvSpPr>
        <xdr:cNvPr id="657" name="楕円 656"/>
        <xdr:cNvSpPr/>
      </xdr:nvSpPr>
      <xdr:spPr>
        <a:xfrm>
          <a:off x="14541500" y="134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128021</xdr:rowOff>
    </xdr:from>
    <xdr:ext cx="534377" cy="259045"/>
    <xdr:sp macro="" textlink="">
      <xdr:nvSpPr>
        <xdr:cNvPr id="658" name="テキスト ボックス 657"/>
        <xdr:cNvSpPr txBox="1"/>
      </xdr:nvSpPr>
      <xdr:spPr>
        <a:xfrm>
          <a:off x="14325111" y="1350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39202</xdr:rowOff>
    </xdr:from>
    <xdr:to>
      <xdr:col>72</xdr:col>
      <xdr:colOff>38100</xdr:colOff>
      <xdr:row>78</xdr:row>
      <xdr:rowOff>140802</xdr:rowOff>
    </xdr:to>
    <xdr:sp macro="" textlink="">
      <xdr:nvSpPr>
        <xdr:cNvPr id="659" name="楕円 658"/>
        <xdr:cNvSpPr/>
      </xdr:nvSpPr>
      <xdr:spPr>
        <a:xfrm>
          <a:off x="13652500" y="13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131929</xdr:rowOff>
    </xdr:from>
    <xdr:ext cx="534377" cy="259045"/>
    <xdr:sp macro="" textlink="">
      <xdr:nvSpPr>
        <xdr:cNvPr id="660" name="テキスト ボックス 659"/>
        <xdr:cNvSpPr txBox="1"/>
      </xdr:nvSpPr>
      <xdr:spPr>
        <a:xfrm>
          <a:off x="13436111" y="13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54062</xdr:rowOff>
    </xdr:from>
    <xdr:to>
      <xdr:col>67</xdr:col>
      <xdr:colOff>101600</xdr:colOff>
      <xdr:row>78</xdr:row>
      <xdr:rowOff>155662</xdr:rowOff>
    </xdr:to>
    <xdr:sp macro="" textlink="">
      <xdr:nvSpPr>
        <xdr:cNvPr id="661" name="楕円 660"/>
        <xdr:cNvSpPr/>
      </xdr:nvSpPr>
      <xdr:spPr>
        <a:xfrm>
          <a:off x="12763500" y="134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146789</xdr:rowOff>
    </xdr:from>
    <xdr:ext cx="534377" cy="259045"/>
    <xdr:sp macro="" textlink="">
      <xdr:nvSpPr>
        <xdr:cNvPr id="662" name="テキスト ボックス 661"/>
        <xdr:cNvSpPr txBox="1"/>
      </xdr:nvSpPr>
      <xdr:spPr>
        <a:xfrm>
          <a:off x="12547111" y="1351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4" name="直線コネクタ 683"/>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5"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6" name="直線コネクタ 685"/>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7"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8" name="直線コネクタ 687"/>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169783</xdr:rowOff>
    </xdr:from>
    <xdr:to>
      <xdr:col>85</xdr:col>
      <xdr:colOff>127000</xdr:colOff>
      <xdr:row>97</xdr:row>
      <xdr:rowOff>33629</xdr:rowOff>
    </xdr:to>
    <xdr:cxnSp macro="">
      <xdr:nvCxnSpPr>
        <xdr:cNvPr id="689" name="直線コネクタ 688"/>
        <xdr:cNvCxnSpPr/>
      </xdr:nvCxnSpPr>
      <xdr:spPr>
        <a:xfrm flipV="1">
          <a:off x="15481300" y="16628983"/>
          <a:ext cx="8382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90"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91" name="フローチャート: 判断 690"/>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33629</xdr:rowOff>
    </xdr:from>
    <xdr:to>
      <xdr:col>81</xdr:col>
      <xdr:colOff>50800</xdr:colOff>
      <xdr:row>98</xdr:row>
      <xdr:rowOff>63210</xdr:rowOff>
    </xdr:to>
    <xdr:cxnSp macro="">
      <xdr:nvCxnSpPr>
        <xdr:cNvPr id="692" name="直線コネクタ 691"/>
        <xdr:cNvCxnSpPr/>
      </xdr:nvCxnSpPr>
      <xdr:spPr>
        <a:xfrm flipV="1">
          <a:off x="14592300" y="16664279"/>
          <a:ext cx="889000" cy="20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3" name="フローチャート: 判断 692"/>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94" name="テキスト ボックス 693"/>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63210</xdr:rowOff>
    </xdr:from>
    <xdr:to>
      <xdr:col>76</xdr:col>
      <xdr:colOff>114300</xdr:colOff>
      <xdr:row>98</xdr:row>
      <xdr:rowOff>119171</xdr:rowOff>
    </xdr:to>
    <xdr:cxnSp macro="">
      <xdr:nvCxnSpPr>
        <xdr:cNvPr id="695" name="直線コネクタ 694"/>
        <xdr:cNvCxnSpPr/>
      </xdr:nvCxnSpPr>
      <xdr:spPr>
        <a:xfrm flipV="1">
          <a:off x="13703300" y="16865310"/>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6" name="フローチャート: 判断 695"/>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7" name="テキスト ボックス 696"/>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119171</xdr:rowOff>
    </xdr:from>
    <xdr:to>
      <xdr:col>71</xdr:col>
      <xdr:colOff>177800</xdr:colOff>
      <xdr:row>98</xdr:row>
      <xdr:rowOff>130831</xdr:rowOff>
    </xdr:to>
    <xdr:cxnSp macro="">
      <xdr:nvCxnSpPr>
        <xdr:cNvPr id="698" name="直線コネクタ 697"/>
        <xdr:cNvCxnSpPr/>
      </xdr:nvCxnSpPr>
      <xdr:spPr>
        <a:xfrm flipV="1">
          <a:off x="12814300" y="16921271"/>
          <a:ext cx="8890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9" name="フローチャート: 判断 698"/>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700" name="テキスト ボックス 699"/>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701" name="フローチャート: 判断 700"/>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702" name="テキスト ボックス 701"/>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118983</xdr:rowOff>
    </xdr:from>
    <xdr:to>
      <xdr:col>85</xdr:col>
      <xdr:colOff>177800</xdr:colOff>
      <xdr:row>97</xdr:row>
      <xdr:rowOff>49133</xdr:rowOff>
    </xdr:to>
    <xdr:sp macro="" textlink="">
      <xdr:nvSpPr>
        <xdr:cNvPr id="708" name="楕円 707"/>
        <xdr:cNvSpPr/>
      </xdr:nvSpPr>
      <xdr:spPr>
        <a:xfrm>
          <a:off x="16268700" y="165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97410</xdr:rowOff>
    </xdr:from>
    <xdr:ext cx="469744" cy="259045"/>
    <xdr:sp macro="" textlink="">
      <xdr:nvSpPr>
        <xdr:cNvPr id="709" name="積立金該当値テキスト"/>
        <xdr:cNvSpPr txBox="1"/>
      </xdr:nvSpPr>
      <xdr:spPr>
        <a:xfrm>
          <a:off x="16370300" y="1655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154279</xdr:rowOff>
    </xdr:from>
    <xdr:to>
      <xdr:col>81</xdr:col>
      <xdr:colOff>101600</xdr:colOff>
      <xdr:row>97</xdr:row>
      <xdr:rowOff>84429</xdr:rowOff>
    </xdr:to>
    <xdr:sp macro="" textlink="">
      <xdr:nvSpPr>
        <xdr:cNvPr id="710" name="楕円 709"/>
        <xdr:cNvSpPr/>
      </xdr:nvSpPr>
      <xdr:spPr>
        <a:xfrm>
          <a:off x="15430500" y="166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75556</xdr:rowOff>
    </xdr:from>
    <xdr:ext cx="469744" cy="259045"/>
    <xdr:sp macro="" textlink="">
      <xdr:nvSpPr>
        <xdr:cNvPr id="711" name="テキスト ボックス 710"/>
        <xdr:cNvSpPr txBox="1"/>
      </xdr:nvSpPr>
      <xdr:spPr>
        <a:xfrm>
          <a:off x="15246428" y="1670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12410</xdr:rowOff>
    </xdr:from>
    <xdr:to>
      <xdr:col>76</xdr:col>
      <xdr:colOff>165100</xdr:colOff>
      <xdr:row>98</xdr:row>
      <xdr:rowOff>114010</xdr:rowOff>
    </xdr:to>
    <xdr:sp macro="" textlink="">
      <xdr:nvSpPr>
        <xdr:cNvPr id="712" name="楕円 711"/>
        <xdr:cNvSpPr/>
      </xdr:nvSpPr>
      <xdr:spPr>
        <a:xfrm>
          <a:off x="14541500" y="168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105137</xdr:rowOff>
    </xdr:from>
    <xdr:ext cx="469744" cy="259045"/>
    <xdr:sp macro="" textlink="">
      <xdr:nvSpPr>
        <xdr:cNvPr id="713" name="テキスト ボックス 712"/>
        <xdr:cNvSpPr txBox="1"/>
      </xdr:nvSpPr>
      <xdr:spPr>
        <a:xfrm>
          <a:off x="14357428" y="1690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68371</xdr:rowOff>
    </xdr:from>
    <xdr:to>
      <xdr:col>72</xdr:col>
      <xdr:colOff>38100</xdr:colOff>
      <xdr:row>98</xdr:row>
      <xdr:rowOff>169971</xdr:rowOff>
    </xdr:to>
    <xdr:sp macro="" textlink="">
      <xdr:nvSpPr>
        <xdr:cNvPr id="714" name="楕円 713"/>
        <xdr:cNvSpPr/>
      </xdr:nvSpPr>
      <xdr:spPr>
        <a:xfrm>
          <a:off x="13652500" y="168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161098</xdr:rowOff>
    </xdr:from>
    <xdr:ext cx="378565" cy="259045"/>
    <xdr:sp macro="" textlink="">
      <xdr:nvSpPr>
        <xdr:cNvPr id="715" name="テキスト ボックス 714"/>
        <xdr:cNvSpPr txBox="1"/>
      </xdr:nvSpPr>
      <xdr:spPr>
        <a:xfrm>
          <a:off x="13514017" y="16963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80031</xdr:rowOff>
    </xdr:from>
    <xdr:to>
      <xdr:col>67</xdr:col>
      <xdr:colOff>101600</xdr:colOff>
      <xdr:row>99</xdr:row>
      <xdr:rowOff>10181</xdr:rowOff>
    </xdr:to>
    <xdr:sp macro="" textlink="">
      <xdr:nvSpPr>
        <xdr:cNvPr id="716" name="楕円 715"/>
        <xdr:cNvSpPr/>
      </xdr:nvSpPr>
      <xdr:spPr>
        <a:xfrm>
          <a:off x="12763500" y="168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1308</xdr:rowOff>
    </xdr:from>
    <xdr:ext cx="378565" cy="259045"/>
    <xdr:sp macro="" textlink="">
      <xdr:nvSpPr>
        <xdr:cNvPr id="717" name="テキスト ボックス 716"/>
        <xdr:cNvSpPr txBox="1"/>
      </xdr:nvSpPr>
      <xdr:spPr>
        <a:xfrm>
          <a:off x="12625017" y="169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41" name="直線コネクタ 740"/>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4"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5" name="直線コネクタ 744"/>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72644</xdr:rowOff>
    </xdr:from>
    <xdr:to>
      <xdr:col>116</xdr:col>
      <xdr:colOff>63500</xdr:colOff>
      <xdr:row>39</xdr:row>
      <xdr:rowOff>24638</xdr:rowOff>
    </xdr:to>
    <xdr:cxnSp macro="">
      <xdr:nvCxnSpPr>
        <xdr:cNvPr id="746" name="直線コネクタ 745"/>
        <xdr:cNvCxnSpPr/>
      </xdr:nvCxnSpPr>
      <xdr:spPr>
        <a:xfrm flipV="1">
          <a:off x="21323300" y="658774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7" name="投資及び出資金平均値テキスト"/>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8" name="フローチャート: 判断 747"/>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108458</xdr:rowOff>
    </xdr:from>
    <xdr:to>
      <xdr:col>111</xdr:col>
      <xdr:colOff>177800</xdr:colOff>
      <xdr:row>39</xdr:row>
      <xdr:rowOff>24638</xdr:rowOff>
    </xdr:to>
    <xdr:cxnSp macro="">
      <xdr:nvCxnSpPr>
        <xdr:cNvPr id="749" name="直線コネクタ 748"/>
        <xdr:cNvCxnSpPr/>
      </xdr:nvCxnSpPr>
      <xdr:spPr>
        <a:xfrm>
          <a:off x="20434300" y="6452108"/>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50" name="フローチャート: 判断 749"/>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51" name="テキスト ボックス 750"/>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108458</xdr:rowOff>
    </xdr:from>
    <xdr:to>
      <xdr:col>107</xdr:col>
      <xdr:colOff>50800</xdr:colOff>
      <xdr:row>38</xdr:row>
      <xdr:rowOff>49213</xdr:rowOff>
    </xdr:to>
    <xdr:cxnSp macro="">
      <xdr:nvCxnSpPr>
        <xdr:cNvPr id="752" name="直線コネクタ 751"/>
        <xdr:cNvCxnSpPr/>
      </xdr:nvCxnSpPr>
      <xdr:spPr>
        <a:xfrm flipV="1">
          <a:off x="19545300" y="6452108"/>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3" name="フローチャート: 判断 752"/>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155909</xdr:rowOff>
    </xdr:from>
    <xdr:ext cx="378565" cy="259045"/>
    <xdr:sp macro="" textlink="">
      <xdr:nvSpPr>
        <xdr:cNvPr id="754" name="テキスト ボックス 753"/>
        <xdr:cNvSpPr txBox="1"/>
      </xdr:nvSpPr>
      <xdr:spPr>
        <a:xfrm>
          <a:off x="20245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163322</xdr:rowOff>
    </xdr:from>
    <xdr:to>
      <xdr:col>102</xdr:col>
      <xdr:colOff>114300</xdr:colOff>
      <xdr:row>38</xdr:row>
      <xdr:rowOff>49213</xdr:rowOff>
    </xdr:to>
    <xdr:cxnSp macro="">
      <xdr:nvCxnSpPr>
        <xdr:cNvPr id="755" name="直線コネクタ 754"/>
        <xdr:cNvCxnSpPr/>
      </xdr:nvCxnSpPr>
      <xdr:spPr>
        <a:xfrm>
          <a:off x="18656300" y="6164072"/>
          <a:ext cx="889000" cy="40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6" name="フローチャート: 判断 755"/>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158005</xdr:rowOff>
    </xdr:from>
    <xdr:ext cx="378565" cy="259045"/>
    <xdr:sp macro="" textlink="">
      <xdr:nvSpPr>
        <xdr:cNvPr id="757" name="テキスト ボックス 756"/>
        <xdr:cNvSpPr txBox="1"/>
      </xdr:nvSpPr>
      <xdr:spPr>
        <a:xfrm>
          <a:off x="19356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8" name="フローチャート: 判断 757"/>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135717</xdr:rowOff>
    </xdr:from>
    <xdr:ext cx="378565" cy="259045"/>
    <xdr:sp macro="" textlink="">
      <xdr:nvSpPr>
        <xdr:cNvPr id="759" name="テキスト ボックス 758"/>
        <xdr:cNvSpPr txBox="1"/>
      </xdr:nvSpPr>
      <xdr:spPr>
        <a:xfrm>
          <a:off x="18467017" y="6650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21844</xdr:rowOff>
    </xdr:from>
    <xdr:to>
      <xdr:col>116</xdr:col>
      <xdr:colOff>114300</xdr:colOff>
      <xdr:row>38</xdr:row>
      <xdr:rowOff>123444</xdr:rowOff>
    </xdr:to>
    <xdr:sp macro="" textlink="">
      <xdr:nvSpPr>
        <xdr:cNvPr id="765" name="楕円 764"/>
        <xdr:cNvSpPr/>
      </xdr:nvSpPr>
      <xdr:spPr>
        <a:xfrm>
          <a:off x="221107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271</xdr:rowOff>
    </xdr:from>
    <xdr:ext cx="378565" cy="259045"/>
    <xdr:sp macro="" textlink="">
      <xdr:nvSpPr>
        <xdr:cNvPr id="766" name="投資及び出資金該当値テキスト"/>
        <xdr:cNvSpPr txBox="1"/>
      </xdr:nvSpPr>
      <xdr:spPr>
        <a:xfrm>
          <a:off x="22212300" y="651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145288</xdr:rowOff>
    </xdr:from>
    <xdr:to>
      <xdr:col>112</xdr:col>
      <xdr:colOff>38100</xdr:colOff>
      <xdr:row>39</xdr:row>
      <xdr:rowOff>75438</xdr:rowOff>
    </xdr:to>
    <xdr:sp macro="" textlink="">
      <xdr:nvSpPr>
        <xdr:cNvPr id="767" name="楕円 766"/>
        <xdr:cNvSpPr/>
      </xdr:nvSpPr>
      <xdr:spPr>
        <a:xfrm>
          <a:off x="212725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66565</xdr:rowOff>
    </xdr:from>
    <xdr:ext cx="378565" cy="259045"/>
    <xdr:sp macro="" textlink="">
      <xdr:nvSpPr>
        <xdr:cNvPr id="768" name="テキスト ボックス 767"/>
        <xdr:cNvSpPr txBox="1"/>
      </xdr:nvSpPr>
      <xdr:spPr>
        <a:xfrm>
          <a:off x="21134017" y="675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57658</xdr:rowOff>
    </xdr:from>
    <xdr:to>
      <xdr:col>107</xdr:col>
      <xdr:colOff>101600</xdr:colOff>
      <xdr:row>37</xdr:row>
      <xdr:rowOff>159258</xdr:rowOff>
    </xdr:to>
    <xdr:sp macro="" textlink="">
      <xdr:nvSpPr>
        <xdr:cNvPr id="769" name="楕円 768"/>
        <xdr:cNvSpPr/>
      </xdr:nvSpPr>
      <xdr:spPr>
        <a:xfrm>
          <a:off x="20383500" y="64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4335</xdr:rowOff>
    </xdr:from>
    <xdr:ext cx="469744" cy="259045"/>
    <xdr:sp macro="" textlink="">
      <xdr:nvSpPr>
        <xdr:cNvPr id="770" name="テキスト ボックス 769"/>
        <xdr:cNvSpPr txBox="1"/>
      </xdr:nvSpPr>
      <xdr:spPr>
        <a:xfrm>
          <a:off x="20199428" y="617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169863</xdr:rowOff>
    </xdr:from>
    <xdr:to>
      <xdr:col>102</xdr:col>
      <xdr:colOff>165100</xdr:colOff>
      <xdr:row>38</xdr:row>
      <xdr:rowOff>100013</xdr:rowOff>
    </xdr:to>
    <xdr:sp macro="" textlink="">
      <xdr:nvSpPr>
        <xdr:cNvPr id="771" name="楕円 770"/>
        <xdr:cNvSpPr/>
      </xdr:nvSpPr>
      <xdr:spPr>
        <a:xfrm>
          <a:off x="19494500" y="65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116540</xdr:rowOff>
    </xdr:from>
    <xdr:ext cx="378565" cy="259045"/>
    <xdr:sp macro="" textlink="">
      <xdr:nvSpPr>
        <xdr:cNvPr id="772" name="テキスト ボックス 771"/>
        <xdr:cNvSpPr txBox="1"/>
      </xdr:nvSpPr>
      <xdr:spPr>
        <a:xfrm>
          <a:off x="19356017" y="6288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112522</xdr:rowOff>
    </xdr:from>
    <xdr:to>
      <xdr:col>98</xdr:col>
      <xdr:colOff>38100</xdr:colOff>
      <xdr:row>36</xdr:row>
      <xdr:rowOff>42672</xdr:rowOff>
    </xdr:to>
    <xdr:sp macro="" textlink="">
      <xdr:nvSpPr>
        <xdr:cNvPr id="773" name="楕円 772"/>
        <xdr:cNvSpPr/>
      </xdr:nvSpPr>
      <xdr:spPr>
        <a:xfrm>
          <a:off x="18605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59199</xdr:rowOff>
    </xdr:from>
    <xdr:ext cx="469744" cy="259045"/>
    <xdr:sp macro="" textlink="">
      <xdr:nvSpPr>
        <xdr:cNvPr id="774" name="テキスト ボックス 773"/>
        <xdr:cNvSpPr txBox="1"/>
      </xdr:nvSpPr>
      <xdr:spPr>
        <a:xfrm>
          <a:off x="18421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4" name="直線コネクタ 793"/>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5"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7"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8" name="直線コネクタ 797"/>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138157</xdr:rowOff>
    </xdr:from>
    <xdr:to>
      <xdr:col>116</xdr:col>
      <xdr:colOff>63500</xdr:colOff>
      <xdr:row>57</xdr:row>
      <xdr:rowOff>157073</xdr:rowOff>
    </xdr:to>
    <xdr:cxnSp macro="">
      <xdr:nvCxnSpPr>
        <xdr:cNvPr id="799" name="直線コネクタ 798"/>
        <xdr:cNvCxnSpPr/>
      </xdr:nvCxnSpPr>
      <xdr:spPr>
        <a:xfrm>
          <a:off x="21323300" y="9910807"/>
          <a:ext cx="8382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800"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801" name="フローチャート: 判断 800"/>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138157</xdr:rowOff>
    </xdr:from>
    <xdr:to>
      <xdr:col>111</xdr:col>
      <xdr:colOff>177800</xdr:colOff>
      <xdr:row>57</xdr:row>
      <xdr:rowOff>151644</xdr:rowOff>
    </xdr:to>
    <xdr:cxnSp macro="">
      <xdr:nvCxnSpPr>
        <xdr:cNvPr id="802" name="直線コネクタ 801"/>
        <xdr:cNvCxnSpPr/>
      </xdr:nvCxnSpPr>
      <xdr:spPr>
        <a:xfrm flipV="1">
          <a:off x="20434300" y="9910807"/>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3" name="フローチャート: 判断 802"/>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4" name="テキスト ボックス 803"/>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148787</xdr:rowOff>
    </xdr:from>
    <xdr:to>
      <xdr:col>107</xdr:col>
      <xdr:colOff>50800</xdr:colOff>
      <xdr:row>57</xdr:row>
      <xdr:rowOff>151644</xdr:rowOff>
    </xdr:to>
    <xdr:cxnSp macro="">
      <xdr:nvCxnSpPr>
        <xdr:cNvPr id="805" name="直線コネクタ 804"/>
        <xdr:cNvCxnSpPr/>
      </xdr:nvCxnSpPr>
      <xdr:spPr>
        <a:xfrm>
          <a:off x="19545300" y="992143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6" name="フローチャート: 判断 805"/>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7" name="テキスト ボックス 806"/>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148787</xdr:rowOff>
    </xdr:from>
    <xdr:to>
      <xdr:col>102</xdr:col>
      <xdr:colOff>114300</xdr:colOff>
      <xdr:row>57</xdr:row>
      <xdr:rowOff>149644</xdr:rowOff>
    </xdr:to>
    <xdr:cxnSp macro="">
      <xdr:nvCxnSpPr>
        <xdr:cNvPr id="808" name="直線コネクタ 807"/>
        <xdr:cNvCxnSpPr/>
      </xdr:nvCxnSpPr>
      <xdr:spPr>
        <a:xfrm flipV="1">
          <a:off x="18656300" y="9921437"/>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9" name="フローチャート: 判断 808"/>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10" name="テキスト ボックス 809"/>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11" name="フローチャート: 判断 810"/>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2" name="テキスト ボックス 811"/>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106273</xdr:rowOff>
    </xdr:from>
    <xdr:to>
      <xdr:col>116</xdr:col>
      <xdr:colOff>114300</xdr:colOff>
      <xdr:row>58</xdr:row>
      <xdr:rowOff>36423</xdr:rowOff>
    </xdr:to>
    <xdr:sp macro="" textlink="">
      <xdr:nvSpPr>
        <xdr:cNvPr id="818" name="楕円 817"/>
        <xdr:cNvSpPr/>
      </xdr:nvSpPr>
      <xdr:spPr>
        <a:xfrm>
          <a:off x="22110700" y="98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21200</xdr:rowOff>
    </xdr:from>
    <xdr:ext cx="378565" cy="259045"/>
    <xdr:sp macro="" textlink="">
      <xdr:nvSpPr>
        <xdr:cNvPr id="819" name="貸付金該当値テキスト"/>
        <xdr:cNvSpPr txBox="1"/>
      </xdr:nvSpPr>
      <xdr:spPr>
        <a:xfrm>
          <a:off x="22212300" y="97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87357</xdr:rowOff>
    </xdr:from>
    <xdr:to>
      <xdr:col>112</xdr:col>
      <xdr:colOff>38100</xdr:colOff>
      <xdr:row>58</xdr:row>
      <xdr:rowOff>17507</xdr:rowOff>
    </xdr:to>
    <xdr:sp macro="" textlink="">
      <xdr:nvSpPr>
        <xdr:cNvPr id="820" name="楕円 819"/>
        <xdr:cNvSpPr/>
      </xdr:nvSpPr>
      <xdr:spPr>
        <a:xfrm>
          <a:off x="21272500" y="98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8634</xdr:rowOff>
    </xdr:from>
    <xdr:ext cx="469744" cy="259045"/>
    <xdr:sp macro="" textlink="">
      <xdr:nvSpPr>
        <xdr:cNvPr id="821" name="テキスト ボックス 820"/>
        <xdr:cNvSpPr txBox="1"/>
      </xdr:nvSpPr>
      <xdr:spPr>
        <a:xfrm>
          <a:off x="21088428" y="995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100844</xdr:rowOff>
    </xdr:from>
    <xdr:to>
      <xdr:col>107</xdr:col>
      <xdr:colOff>101600</xdr:colOff>
      <xdr:row>58</xdr:row>
      <xdr:rowOff>30994</xdr:rowOff>
    </xdr:to>
    <xdr:sp macro="" textlink="">
      <xdr:nvSpPr>
        <xdr:cNvPr id="822" name="楕円 821"/>
        <xdr:cNvSpPr/>
      </xdr:nvSpPr>
      <xdr:spPr>
        <a:xfrm>
          <a:off x="20383500" y="98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22121</xdr:rowOff>
    </xdr:from>
    <xdr:ext cx="378565" cy="259045"/>
    <xdr:sp macro="" textlink="">
      <xdr:nvSpPr>
        <xdr:cNvPr id="823" name="テキスト ボックス 822"/>
        <xdr:cNvSpPr txBox="1"/>
      </xdr:nvSpPr>
      <xdr:spPr>
        <a:xfrm>
          <a:off x="20245017" y="9966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97987</xdr:rowOff>
    </xdr:from>
    <xdr:to>
      <xdr:col>102</xdr:col>
      <xdr:colOff>165100</xdr:colOff>
      <xdr:row>58</xdr:row>
      <xdr:rowOff>28137</xdr:rowOff>
    </xdr:to>
    <xdr:sp macro="" textlink="">
      <xdr:nvSpPr>
        <xdr:cNvPr id="824" name="楕円 823"/>
        <xdr:cNvSpPr/>
      </xdr:nvSpPr>
      <xdr:spPr>
        <a:xfrm>
          <a:off x="19494500" y="98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19264</xdr:rowOff>
    </xdr:from>
    <xdr:ext cx="378565" cy="259045"/>
    <xdr:sp macro="" textlink="">
      <xdr:nvSpPr>
        <xdr:cNvPr id="825" name="テキスト ボックス 824"/>
        <xdr:cNvSpPr txBox="1"/>
      </xdr:nvSpPr>
      <xdr:spPr>
        <a:xfrm>
          <a:off x="19356017" y="99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98844</xdr:rowOff>
    </xdr:from>
    <xdr:to>
      <xdr:col>98</xdr:col>
      <xdr:colOff>38100</xdr:colOff>
      <xdr:row>58</xdr:row>
      <xdr:rowOff>28994</xdr:rowOff>
    </xdr:to>
    <xdr:sp macro="" textlink="">
      <xdr:nvSpPr>
        <xdr:cNvPr id="826" name="楕円 825"/>
        <xdr:cNvSpPr/>
      </xdr:nvSpPr>
      <xdr:spPr>
        <a:xfrm>
          <a:off x="18605500" y="98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20121</xdr:rowOff>
    </xdr:from>
    <xdr:ext cx="378565" cy="259045"/>
    <xdr:sp macro="" textlink="">
      <xdr:nvSpPr>
        <xdr:cNvPr id="827" name="テキスト ボックス 826"/>
        <xdr:cNvSpPr txBox="1"/>
      </xdr:nvSpPr>
      <xdr:spPr>
        <a:xfrm>
          <a:off x="18467017" y="996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50" name="直線コネクタ 849"/>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51"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2" name="直線コネクタ 851"/>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3"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4" name="直線コネクタ 853"/>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12325</xdr:rowOff>
    </xdr:from>
    <xdr:to>
      <xdr:col>116</xdr:col>
      <xdr:colOff>63500</xdr:colOff>
      <xdr:row>77</xdr:row>
      <xdr:rowOff>93889</xdr:rowOff>
    </xdr:to>
    <xdr:cxnSp macro="">
      <xdr:nvCxnSpPr>
        <xdr:cNvPr id="855" name="直線コネクタ 854"/>
        <xdr:cNvCxnSpPr/>
      </xdr:nvCxnSpPr>
      <xdr:spPr>
        <a:xfrm flipV="1">
          <a:off x="21323300" y="13213975"/>
          <a:ext cx="838200" cy="8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6"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7" name="フローチャート: 判断 856"/>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93889</xdr:rowOff>
    </xdr:from>
    <xdr:to>
      <xdr:col>111</xdr:col>
      <xdr:colOff>177800</xdr:colOff>
      <xdr:row>77</xdr:row>
      <xdr:rowOff>110531</xdr:rowOff>
    </xdr:to>
    <xdr:cxnSp macro="">
      <xdr:nvCxnSpPr>
        <xdr:cNvPr id="858" name="直線コネクタ 857"/>
        <xdr:cNvCxnSpPr/>
      </xdr:nvCxnSpPr>
      <xdr:spPr>
        <a:xfrm flipV="1">
          <a:off x="20434300" y="1329553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9" name="フローチャート: 判断 858"/>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60" name="テキスト ボックス 859"/>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60787</xdr:rowOff>
    </xdr:from>
    <xdr:to>
      <xdr:col>107</xdr:col>
      <xdr:colOff>50800</xdr:colOff>
      <xdr:row>77</xdr:row>
      <xdr:rowOff>110531</xdr:rowOff>
    </xdr:to>
    <xdr:cxnSp macro="">
      <xdr:nvCxnSpPr>
        <xdr:cNvPr id="861" name="直線コネクタ 860"/>
        <xdr:cNvCxnSpPr/>
      </xdr:nvCxnSpPr>
      <xdr:spPr>
        <a:xfrm>
          <a:off x="19545300" y="13090987"/>
          <a:ext cx="889000" cy="2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2" name="フローチャート: 判断 861"/>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3" name="テキスト ボックス 862"/>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60787</xdr:rowOff>
    </xdr:from>
    <xdr:to>
      <xdr:col>102</xdr:col>
      <xdr:colOff>114300</xdr:colOff>
      <xdr:row>76</xdr:row>
      <xdr:rowOff>154605</xdr:rowOff>
    </xdr:to>
    <xdr:cxnSp macro="">
      <xdr:nvCxnSpPr>
        <xdr:cNvPr id="864" name="直線コネクタ 863"/>
        <xdr:cNvCxnSpPr/>
      </xdr:nvCxnSpPr>
      <xdr:spPr>
        <a:xfrm flipV="1">
          <a:off x="18656300" y="13090987"/>
          <a:ext cx="889000" cy="9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5" name="フローチャート: 判断 864"/>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6" name="テキスト ボックス 865"/>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7" name="フローチャート: 判断 866"/>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8" name="テキスト ボックス 867"/>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132975</xdr:rowOff>
    </xdr:from>
    <xdr:to>
      <xdr:col>116</xdr:col>
      <xdr:colOff>114300</xdr:colOff>
      <xdr:row>77</xdr:row>
      <xdr:rowOff>63125</xdr:rowOff>
    </xdr:to>
    <xdr:sp macro="" textlink="">
      <xdr:nvSpPr>
        <xdr:cNvPr id="874" name="楕円 873"/>
        <xdr:cNvSpPr/>
      </xdr:nvSpPr>
      <xdr:spPr>
        <a:xfrm>
          <a:off x="22110700" y="13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111402</xdr:rowOff>
    </xdr:from>
    <xdr:ext cx="534377" cy="259045"/>
    <xdr:sp macro="" textlink="">
      <xdr:nvSpPr>
        <xdr:cNvPr id="875" name="繰出金該当値テキスト"/>
        <xdr:cNvSpPr txBox="1"/>
      </xdr:nvSpPr>
      <xdr:spPr>
        <a:xfrm>
          <a:off x="22212300" y="1314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43089</xdr:rowOff>
    </xdr:from>
    <xdr:to>
      <xdr:col>112</xdr:col>
      <xdr:colOff>38100</xdr:colOff>
      <xdr:row>77</xdr:row>
      <xdr:rowOff>144689</xdr:rowOff>
    </xdr:to>
    <xdr:sp macro="" textlink="">
      <xdr:nvSpPr>
        <xdr:cNvPr id="876" name="楕円 875"/>
        <xdr:cNvSpPr/>
      </xdr:nvSpPr>
      <xdr:spPr>
        <a:xfrm>
          <a:off x="212725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135816</xdr:rowOff>
    </xdr:from>
    <xdr:ext cx="534377" cy="259045"/>
    <xdr:sp macro="" textlink="">
      <xdr:nvSpPr>
        <xdr:cNvPr id="877" name="テキスト ボックス 876"/>
        <xdr:cNvSpPr txBox="1"/>
      </xdr:nvSpPr>
      <xdr:spPr>
        <a:xfrm>
          <a:off x="21056111" y="133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59731</xdr:rowOff>
    </xdr:from>
    <xdr:to>
      <xdr:col>107</xdr:col>
      <xdr:colOff>101600</xdr:colOff>
      <xdr:row>77</xdr:row>
      <xdr:rowOff>161331</xdr:rowOff>
    </xdr:to>
    <xdr:sp macro="" textlink="">
      <xdr:nvSpPr>
        <xdr:cNvPr id="878" name="楕円 877"/>
        <xdr:cNvSpPr/>
      </xdr:nvSpPr>
      <xdr:spPr>
        <a:xfrm>
          <a:off x="20383500" y="132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152458</xdr:rowOff>
    </xdr:from>
    <xdr:ext cx="534377" cy="259045"/>
    <xdr:sp macro="" textlink="">
      <xdr:nvSpPr>
        <xdr:cNvPr id="879" name="テキスト ボックス 878"/>
        <xdr:cNvSpPr txBox="1"/>
      </xdr:nvSpPr>
      <xdr:spPr>
        <a:xfrm>
          <a:off x="20167111" y="133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9987</xdr:rowOff>
    </xdr:from>
    <xdr:to>
      <xdr:col>102</xdr:col>
      <xdr:colOff>165100</xdr:colOff>
      <xdr:row>76</xdr:row>
      <xdr:rowOff>111587</xdr:rowOff>
    </xdr:to>
    <xdr:sp macro="" textlink="">
      <xdr:nvSpPr>
        <xdr:cNvPr id="880" name="楕円 879"/>
        <xdr:cNvSpPr/>
      </xdr:nvSpPr>
      <xdr:spPr>
        <a:xfrm>
          <a:off x="19494500" y="1304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102714</xdr:rowOff>
    </xdr:from>
    <xdr:ext cx="534377" cy="259045"/>
    <xdr:sp macro="" textlink="">
      <xdr:nvSpPr>
        <xdr:cNvPr id="881" name="テキスト ボックス 880"/>
        <xdr:cNvSpPr txBox="1"/>
      </xdr:nvSpPr>
      <xdr:spPr>
        <a:xfrm>
          <a:off x="19278111" y="1313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103805</xdr:rowOff>
    </xdr:from>
    <xdr:to>
      <xdr:col>98</xdr:col>
      <xdr:colOff>38100</xdr:colOff>
      <xdr:row>77</xdr:row>
      <xdr:rowOff>33955</xdr:rowOff>
    </xdr:to>
    <xdr:sp macro="" textlink="">
      <xdr:nvSpPr>
        <xdr:cNvPr id="882" name="楕円 881"/>
        <xdr:cNvSpPr/>
      </xdr:nvSpPr>
      <xdr:spPr>
        <a:xfrm>
          <a:off x="18605500" y="131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25082</xdr:rowOff>
    </xdr:from>
    <xdr:ext cx="534377" cy="259045"/>
    <xdr:sp macro="" textlink="">
      <xdr:nvSpPr>
        <xdr:cNvPr id="883" name="テキスト ボックス 882"/>
        <xdr:cNvSpPr txBox="1"/>
      </xdr:nvSpPr>
      <xdr:spPr>
        <a:xfrm>
          <a:off x="18389111" y="132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・人件費については、人口の増加、適正管理計画により、住民一人当たりの人件費コストが少なくなっている。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・扶助費については、子育て世代の人口の増加に伴う子育て施策に関する経費の増加により、増加している。</a:t>
          </a:r>
        </a:p>
        <a:p>
          <a:r>
            <a:rPr kumimoji="1" lang="ja-JP" altLang="en-US" sz="1300">
              <a:latin typeface="ＭＳ Ｐゴシック" panose="020B0600070205080204" pitchFamily="50" charset="-128"/>
              <a:ea typeface="ＭＳ Ｐゴシック" panose="020B0600070205080204" pitchFamily="50" charset="-128"/>
            </a:rPr>
            <a:t>・積立金については、教育、文化及びスポーツ振興基金やふるさと２１まちづくり基金への積立てにより増加している。</a:t>
          </a:r>
        </a:p>
        <a:p>
          <a:r>
            <a:rPr kumimoji="1" lang="ja-JP" altLang="en-US" sz="1300">
              <a:latin typeface="ＭＳ Ｐゴシック" panose="020B0600070205080204" pitchFamily="50" charset="-128"/>
              <a:ea typeface="ＭＳ Ｐゴシック" panose="020B0600070205080204" pitchFamily="50" charset="-128"/>
            </a:rPr>
            <a:t>・投資及び出資金については、下水道事業会計への出資金により増加している。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千葉県流山市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195,476
192,530
35.32
62,539,855
59,866,707
2,110,232
32,548,312
52,522,465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85090</xdr:rowOff>
    </xdr:from>
    <xdr:to>
      <xdr:col>24</xdr:col>
      <xdr:colOff>63500</xdr:colOff>
      <xdr:row>35</xdr:row>
      <xdr:rowOff>140970</xdr:rowOff>
    </xdr:to>
    <xdr:cxnSp macro="">
      <xdr:nvCxnSpPr>
        <xdr:cNvPr id="61" name="直線コネクタ 60"/>
        <xdr:cNvCxnSpPr/>
      </xdr:nvCxnSpPr>
      <xdr:spPr>
        <a:xfrm>
          <a:off x="3797300" y="6085840"/>
          <a:ext cx="8382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39387</xdr:rowOff>
    </xdr:from>
    <xdr:ext cx="469744" cy="259045"/>
    <xdr:sp macro="" textlink="">
      <xdr:nvSpPr>
        <xdr:cNvPr id="62" name="議会費平均値テキスト"/>
        <xdr:cNvSpPr txBox="1"/>
      </xdr:nvSpPr>
      <xdr:spPr>
        <a:xfrm>
          <a:off x="4686300" y="5868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101600</xdr:rowOff>
    </xdr:from>
    <xdr:to>
      <xdr:col>19</xdr:col>
      <xdr:colOff>177800</xdr:colOff>
      <xdr:row>35</xdr:row>
      <xdr:rowOff>85090</xdr:rowOff>
    </xdr:to>
    <xdr:cxnSp macro="">
      <xdr:nvCxnSpPr>
        <xdr:cNvPr id="64" name="直線コネクタ 63"/>
        <xdr:cNvCxnSpPr/>
      </xdr:nvCxnSpPr>
      <xdr:spPr>
        <a:xfrm>
          <a:off x="2908300" y="5930900"/>
          <a:ext cx="889000" cy="1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125747</xdr:rowOff>
    </xdr:from>
    <xdr:ext cx="469744" cy="259045"/>
    <xdr:sp macro="" textlink="">
      <xdr:nvSpPr>
        <xdr:cNvPr id="66" name="テキスト ボックス 65"/>
        <xdr:cNvSpPr txBox="1"/>
      </xdr:nvSpPr>
      <xdr:spPr>
        <a:xfrm>
          <a:off x="3562428" y="57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22860</xdr:rowOff>
    </xdr:from>
    <xdr:to>
      <xdr:col>15</xdr:col>
      <xdr:colOff>50800</xdr:colOff>
      <xdr:row>34</xdr:row>
      <xdr:rowOff>101600</xdr:rowOff>
    </xdr:to>
    <xdr:cxnSp macro="">
      <xdr:nvCxnSpPr>
        <xdr:cNvPr id="67" name="直線コネクタ 66"/>
        <xdr:cNvCxnSpPr/>
      </xdr:nvCxnSpPr>
      <xdr:spPr>
        <a:xfrm>
          <a:off x="2019300" y="585216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73660</xdr:rowOff>
    </xdr:from>
    <xdr:to>
      <xdr:col>10</xdr:col>
      <xdr:colOff>114300</xdr:colOff>
      <xdr:row>34</xdr:row>
      <xdr:rowOff>22860</xdr:rowOff>
    </xdr:to>
    <xdr:cxnSp macro="">
      <xdr:nvCxnSpPr>
        <xdr:cNvPr id="70" name="直線コネクタ 69"/>
        <xdr:cNvCxnSpPr/>
      </xdr:nvCxnSpPr>
      <xdr:spPr>
        <a:xfrm>
          <a:off x="1130300" y="556006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90170</xdr:rowOff>
    </xdr:from>
    <xdr:to>
      <xdr:col>24</xdr:col>
      <xdr:colOff>114300</xdr:colOff>
      <xdr:row>36</xdr:row>
      <xdr:rowOff>20320</xdr:rowOff>
    </xdr:to>
    <xdr:sp macro="" textlink="">
      <xdr:nvSpPr>
        <xdr:cNvPr id="80" name="楕円 79"/>
        <xdr:cNvSpPr/>
      </xdr:nvSpPr>
      <xdr:spPr>
        <a:xfrm>
          <a:off x="45847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68597</xdr:rowOff>
    </xdr:from>
    <xdr:ext cx="469744" cy="259045"/>
    <xdr:sp macro="" textlink="">
      <xdr:nvSpPr>
        <xdr:cNvPr id="81" name="議会費該当値テキスト"/>
        <xdr:cNvSpPr txBox="1"/>
      </xdr:nvSpPr>
      <xdr:spPr>
        <a:xfrm>
          <a:off x="4686300" y="606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34290</xdr:rowOff>
    </xdr:from>
    <xdr:to>
      <xdr:col>20</xdr:col>
      <xdr:colOff>38100</xdr:colOff>
      <xdr:row>35</xdr:row>
      <xdr:rowOff>135890</xdr:rowOff>
    </xdr:to>
    <xdr:sp macro="" textlink="">
      <xdr:nvSpPr>
        <xdr:cNvPr id="82" name="楕円 81"/>
        <xdr:cNvSpPr/>
      </xdr:nvSpPr>
      <xdr:spPr>
        <a:xfrm>
          <a:off x="37465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127017</xdr:rowOff>
    </xdr:from>
    <xdr:ext cx="469744" cy="259045"/>
    <xdr:sp macro="" textlink="">
      <xdr:nvSpPr>
        <xdr:cNvPr id="83" name="テキスト ボックス 82"/>
        <xdr:cNvSpPr txBox="1"/>
      </xdr:nvSpPr>
      <xdr:spPr>
        <a:xfrm>
          <a:off x="3562428"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50800</xdr:rowOff>
    </xdr:from>
    <xdr:to>
      <xdr:col>15</xdr:col>
      <xdr:colOff>101600</xdr:colOff>
      <xdr:row>34</xdr:row>
      <xdr:rowOff>152400</xdr:rowOff>
    </xdr:to>
    <xdr:sp macro="" textlink="">
      <xdr:nvSpPr>
        <xdr:cNvPr id="84" name="楕円 83"/>
        <xdr:cNvSpPr/>
      </xdr:nvSpPr>
      <xdr:spPr>
        <a:xfrm>
          <a:off x="28575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168927</xdr:rowOff>
    </xdr:from>
    <xdr:ext cx="469744" cy="259045"/>
    <xdr:sp macro="" textlink="">
      <xdr:nvSpPr>
        <xdr:cNvPr id="85" name="テキスト ボックス 84"/>
        <xdr:cNvSpPr txBox="1"/>
      </xdr:nvSpPr>
      <xdr:spPr>
        <a:xfrm>
          <a:off x="2673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143510</xdr:rowOff>
    </xdr:from>
    <xdr:to>
      <xdr:col>10</xdr:col>
      <xdr:colOff>165100</xdr:colOff>
      <xdr:row>34</xdr:row>
      <xdr:rowOff>73660</xdr:rowOff>
    </xdr:to>
    <xdr:sp macro="" textlink="">
      <xdr:nvSpPr>
        <xdr:cNvPr id="86" name="楕円 85"/>
        <xdr:cNvSpPr/>
      </xdr:nvSpPr>
      <xdr:spPr>
        <a:xfrm>
          <a:off x="1968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90187</xdr:rowOff>
    </xdr:from>
    <xdr:ext cx="469744" cy="259045"/>
    <xdr:sp macro="" textlink="">
      <xdr:nvSpPr>
        <xdr:cNvPr id="87" name="テキスト ボックス 86"/>
        <xdr:cNvSpPr txBox="1"/>
      </xdr:nvSpPr>
      <xdr:spPr>
        <a:xfrm>
          <a:off x="1784428" y="557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22860</xdr:rowOff>
    </xdr:from>
    <xdr:to>
      <xdr:col>6</xdr:col>
      <xdr:colOff>38100</xdr:colOff>
      <xdr:row>32</xdr:row>
      <xdr:rowOff>124460</xdr:rowOff>
    </xdr:to>
    <xdr:sp macro="" textlink="">
      <xdr:nvSpPr>
        <xdr:cNvPr id="88" name="楕円 87"/>
        <xdr:cNvSpPr/>
      </xdr:nvSpPr>
      <xdr:spPr>
        <a:xfrm>
          <a:off x="10795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140987</xdr:rowOff>
    </xdr:from>
    <xdr:ext cx="469744" cy="259045"/>
    <xdr:sp macro="" textlink="">
      <xdr:nvSpPr>
        <xdr:cNvPr id="89" name="テキスト ボックス 88"/>
        <xdr:cNvSpPr txBox="1"/>
      </xdr:nvSpPr>
      <xdr:spPr>
        <a:xfrm>
          <a:off x="895428"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45608</xdr:rowOff>
    </xdr:from>
    <xdr:to>
      <xdr:col>24</xdr:col>
      <xdr:colOff>63500</xdr:colOff>
      <xdr:row>58</xdr:row>
      <xdr:rowOff>89614</xdr:rowOff>
    </xdr:to>
    <xdr:cxnSp macro="">
      <xdr:nvCxnSpPr>
        <xdr:cNvPr id="117" name="直線コネクタ 116"/>
        <xdr:cNvCxnSpPr/>
      </xdr:nvCxnSpPr>
      <xdr:spPr>
        <a:xfrm>
          <a:off x="3797300" y="9989708"/>
          <a:ext cx="8382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39253</xdr:rowOff>
    </xdr:from>
    <xdr:to>
      <xdr:col>19</xdr:col>
      <xdr:colOff>177800</xdr:colOff>
      <xdr:row>58</xdr:row>
      <xdr:rowOff>45608</xdr:rowOff>
    </xdr:to>
    <xdr:cxnSp macro="">
      <xdr:nvCxnSpPr>
        <xdr:cNvPr id="120" name="直線コネクタ 119"/>
        <xdr:cNvCxnSpPr/>
      </xdr:nvCxnSpPr>
      <xdr:spPr>
        <a:xfrm>
          <a:off x="2908300" y="9983353"/>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39253</xdr:rowOff>
    </xdr:from>
    <xdr:to>
      <xdr:col>15</xdr:col>
      <xdr:colOff>50800</xdr:colOff>
      <xdr:row>58</xdr:row>
      <xdr:rowOff>47209</xdr:rowOff>
    </xdr:to>
    <xdr:cxnSp macro="">
      <xdr:nvCxnSpPr>
        <xdr:cNvPr id="123" name="直線コネクタ 122"/>
        <xdr:cNvCxnSpPr/>
      </xdr:nvCxnSpPr>
      <xdr:spPr>
        <a:xfrm flipV="1">
          <a:off x="2019300" y="9983353"/>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43093</xdr:rowOff>
    </xdr:from>
    <xdr:to>
      <xdr:col>10</xdr:col>
      <xdr:colOff>114300</xdr:colOff>
      <xdr:row>58</xdr:row>
      <xdr:rowOff>47209</xdr:rowOff>
    </xdr:to>
    <xdr:cxnSp macro="">
      <xdr:nvCxnSpPr>
        <xdr:cNvPr id="126" name="直線コネクタ 125"/>
        <xdr:cNvCxnSpPr/>
      </xdr:nvCxnSpPr>
      <xdr:spPr>
        <a:xfrm>
          <a:off x="1130300" y="9987193"/>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143476</xdr:rowOff>
    </xdr:from>
    <xdr:ext cx="534377" cy="259045"/>
    <xdr:sp macro="" textlink="">
      <xdr:nvSpPr>
        <xdr:cNvPr id="130" name="テキスト ボックス 129"/>
        <xdr:cNvSpPr txBox="1"/>
      </xdr:nvSpPr>
      <xdr:spPr>
        <a:xfrm>
          <a:off x="863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38814</xdr:rowOff>
    </xdr:from>
    <xdr:to>
      <xdr:col>24</xdr:col>
      <xdr:colOff>114300</xdr:colOff>
      <xdr:row>58</xdr:row>
      <xdr:rowOff>140414</xdr:rowOff>
    </xdr:to>
    <xdr:sp macro="" textlink="">
      <xdr:nvSpPr>
        <xdr:cNvPr id="136" name="楕円 135"/>
        <xdr:cNvSpPr/>
      </xdr:nvSpPr>
      <xdr:spPr>
        <a:xfrm>
          <a:off x="4584700" y="99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125191</xdr:rowOff>
    </xdr:from>
    <xdr:ext cx="534377" cy="259045"/>
    <xdr:sp macro="" textlink="">
      <xdr:nvSpPr>
        <xdr:cNvPr id="137" name="総務費該当値テキスト"/>
        <xdr:cNvSpPr txBox="1"/>
      </xdr:nvSpPr>
      <xdr:spPr>
        <a:xfrm>
          <a:off x="4686300" y="989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166258</xdr:rowOff>
    </xdr:from>
    <xdr:to>
      <xdr:col>20</xdr:col>
      <xdr:colOff>38100</xdr:colOff>
      <xdr:row>58</xdr:row>
      <xdr:rowOff>96408</xdr:rowOff>
    </xdr:to>
    <xdr:sp macro="" textlink="">
      <xdr:nvSpPr>
        <xdr:cNvPr id="138" name="楕円 137"/>
        <xdr:cNvSpPr/>
      </xdr:nvSpPr>
      <xdr:spPr>
        <a:xfrm>
          <a:off x="3746500" y="99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87535</xdr:rowOff>
    </xdr:from>
    <xdr:ext cx="534377" cy="259045"/>
    <xdr:sp macro="" textlink="">
      <xdr:nvSpPr>
        <xdr:cNvPr id="139" name="テキスト ボックス 138"/>
        <xdr:cNvSpPr txBox="1"/>
      </xdr:nvSpPr>
      <xdr:spPr>
        <a:xfrm>
          <a:off x="3530111" y="100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159903</xdr:rowOff>
    </xdr:from>
    <xdr:to>
      <xdr:col>15</xdr:col>
      <xdr:colOff>101600</xdr:colOff>
      <xdr:row>58</xdr:row>
      <xdr:rowOff>90053</xdr:rowOff>
    </xdr:to>
    <xdr:sp macro="" textlink="">
      <xdr:nvSpPr>
        <xdr:cNvPr id="140" name="楕円 139"/>
        <xdr:cNvSpPr/>
      </xdr:nvSpPr>
      <xdr:spPr>
        <a:xfrm>
          <a:off x="2857500" y="99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81180</xdr:rowOff>
    </xdr:from>
    <xdr:ext cx="534377" cy="259045"/>
    <xdr:sp macro="" textlink="">
      <xdr:nvSpPr>
        <xdr:cNvPr id="141" name="テキスト ボックス 140"/>
        <xdr:cNvSpPr txBox="1"/>
      </xdr:nvSpPr>
      <xdr:spPr>
        <a:xfrm>
          <a:off x="2641111" y="1002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167859</xdr:rowOff>
    </xdr:from>
    <xdr:to>
      <xdr:col>10</xdr:col>
      <xdr:colOff>165100</xdr:colOff>
      <xdr:row>58</xdr:row>
      <xdr:rowOff>98009</xdr:rowOff>
    </xdr:to>
    <xdr:sp macro="" textlink="">
      <xdr:nvSpPr>
        <xdr:cNvPr id="142" name="楕円 141"/>
        <xdr:cNvSpPr/>
      </xdr:nvSpPr>
      <xdr:spPr>
        <a:xfrm>
          <a:off x="1968500" y="99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89136</xdr:rowOff>
    </xdr:from>
    <xdr:ext cx="534377" cy="259045"/>
    <xdr:sp macro="" textlink="">
      <xdr:nvSpPr>
        <xdr:cNvPr id="143" name="テキスト ボックス 142"/>
        <xdr:cNvSpPr txBox="1"/>
      </xdr:nvSpPr>
      <xdr:spPr>
        <a:xfrm>
          <a:off x="1752111" y="1003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163743</xdr:rowOff>
    </xdr:from>
    <xdr:to>
      <xdr:col>6</xdr:col>
      <xdr:colOff>38100</xdr:colOff>
      <xdr:row>58</xdr:row>
      <xdr:rowOff>93893</xdr:rowOff>
    </xdr:to>
    <xdr:sp macro="" textlink="">
      <xdr:nvSpPr>
        <xdr:cNvPr id="144" name="楕円 143"/>
        <xdr:cNvSpPr/>
      </xdr:nvSpPr>
      <xdr:spPr>
        <a:xfrm>
          <a:off x="1079500" y="99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85020</xdr:rowOff>
    </xdr:from>
    <xdr:ext cx="534377" cy="259045"/>
    <xdr:sp macro="" textlink="">
      <xdr:nvSpPr>
        <xdr:cNvPr id="145" name="テキスト ボックス 144"/>
        <xdr:cNvSpPr txBox="1"/>
      </xdr:nvSpPr>
      <xdr:spPr>
        <a:xfrm>
          <a:off x="863111" y="1002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72086</xdr:rowOff>
    </xdr:from>
    <xdr:to>
      <xdr:col>24</xdr:col>
      <xdr:colOff>63500</xdr:colOff>
      <xdr:row>77</xdr:row>
      <xdr:rowOff>150304</xdr:rowOff>
    </xdr:to>
    <xdr:cxnSp macro="">
      <xdr:nvCxnSpPr>
        <xdr:cNvPr id="175" name="直線コネクタ 174"/>
        <xdr:cNvCxnSpPr/>
      </xdr:nvCxnSpPr>
      <xdr:spPr>
        <a:xfrm flipV="1">
          <a:off x="3797300" y="13273736"/>
          <a:ext cx="838200" cy="7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150304</xdr:rowOff>
    </xdr:from>
    <xdr:to>
      <xdr:col>19</xdr:col>
      <xdr:colOff>177800</xdr:colOff>
      <xdr:row>78</xdr:row>
      <xdr:rowOff>129960</xdr:rowOff>
    </xdr:to>
    <xdr:cxnSp macro="">
      <xdr:nvCxnSpPr>
        <xdr:cNvPr id="178" name="直線コネクタ 177"/>
        <xdr:cNvCxnSpPr/>
      </xdr:nvCxnSpPr>
      <xdr:spPr>
        <a:xfrm flipV="1">
          <a:off x="2908300" y="13351954"/>
          <a:ext cx="889000" cy="1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129960</xdr:rowOff>
    </xdr:from>
    <xdr:to>
      <xdr:col>15</xdr:col>
      <xdr:colOff>50800</xdr:colOff>
      <xdr:row>79</xdr:row>
      <xdr:rowOff>10020</xdr:rowOff>
    </xdr:to>
    <xdr:cxnSp macro="">
      <xdr:nvCxnSpPr>
        <xdr:cNvPr id="181" name="直線コネクタ 180"/>
        <xdr:cNvCxnSpPr/>
      </xdr:nvCxnSpPr>
      <xdr:spPr>
        <a:xfrm flipV="1">
          <a:off x="2019300" y="13503060"/>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10020</xdr:rowOff>
    </xdr:from>
    <xdr:to>
      <xdr:col>10</xdr:col>
      <xdr:colOff>114300</xdr:colOff>
      <xdr:row>79</xdr:row>
      <xdr:rowOff>131535</xdr:rowOff>
    </xdr:to>
    <xdr:cxnSp macro="">
      <xdr:nvCxnSpPr>
        <xdr:cNvPr id="184" name="直線コネクタ 183"/>
        <xdr:cNvCxnSpPr/>
      </xdr:nvCxnSpPr>
      <xdr:spPr>
        <a:xfrm flipV="1">
          <a:off x="1130300" y="13554570"/>
          <a:ext cx="889000" cy="12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21286</xdr:rowOff>
    </xdr:from>
    <xdr:to>
      <xdr:col>24</xdr:col>
      <xdr:colOff>114300</xdr:colOff>
      <xdr:row>77</xdr:row>
      <xdr:rowOff>122886</xdr:rowOff>
    </xdr:to>
    <xdr:sp macro="" textlink="">
      <xdr:nvSpPr>
        <xdr:cNvPr id="194" name="楕円 193"/>
        <xdr:cNvSpPr/>
      </xdr:nvSpPr>
      <xdr:spPr>
        <a:xfrm>
          <a:off x="4584700" y="132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171163</xdr:rowOff>
    </xdr:from>
    <xdr:ext cx="599010" cy="259045"/>
    <xdr:sp macro="" textlink="">
      <xdr:nvSpPr>
        <xdr:cNvPr id="195" name="民生費該当値テキスト"/>
        <xdr:cNvSpPr txBox="1"/>
      </xdr:nvSpPr>
      <xdr:spPr>
        <a:xfrm>
          <a:off x="4686300" y="132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99504</xdr:rowOff>
    </xdr:from>
    <xdr:to>
      <xdr:col>20</xdr:col>
      <xdr:colOff>38100</xdr:colOff>
      <xdr:row>78</xdr:row>
      <xdr:rowOff>29654</xdr:rowOff>
    </xdr:to>
    <xdr:sp macro="" textlink="">
      <xdr:nvSpPr>
        <xdr:cNvPr id="196" name="楕円 195"/>
        <xdr:cNvSpPr/>
      </xdr:nvSpPr>
      <xdr:spPr>
        <a:xfrm>
          <a:off x="3746500" y="1330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20781</xdr:rowOff>
    </xdr:from>
    <xdr:ext cx="599010" cy="259045"/>
    <xdr:sp macro="" textlink="">
      <xdr:nvSpPr>
        <xdr:cNvPr id="197" name="テキスト ボックス 196"/>
        <xdr:cNvSpPr txBox="1"/>
      </xdr:nvSpPr>
      <xdr:spPr>
        <a:xfrm>
          <a:off x="3497795" y="1339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79160</xdr:rowOff>
    </xdr:from>
    <xdr:to>
      <xdr:col>15</xdr:col>
      <xdr:colOff>101600</xdr:colOff>
      <xdr:row>79</xdr:row>
      <xdr:rowOff>9310</xdr:rowOff>
    </xdr:to>
    <xdr:sp macro="" textlink="">
      <xdr:nvSpPr>
        <xdr:cNvPr id="198" name="楕円 197"/>
        <xdr:cNvSpPr/>
      </xdr:nvSpPr>
      <xdr:spPr>
        <a:xfrm>
          <a:off x="2857500" y="134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437</xdr:rowOff>
    </xdr:from>
    <xdr:ext cx="599010" cy="259045"/>
    <xdr:sp macro="" textlink="">
      <xdr:nvSpPr>
        <xdr:cNvPr id="199" name="テキスト ボックス 198"/>
        <xdr:cNvSpPr txBox="1"/>
      </xdr:nvSpPr>
      <xdr:spPr>
        <a:xfrm>
          <a:off x="2608795" y="1354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130670</xdr:rowOff>
    </xdr:from>
    <xdr:to>
      <xdr:col>10</xdr:col>
      <xdr:colOff>165100</xdr:colOff>
      <xdr:row>79</xdr:row>
      <xdr:rowOff>60820</xdr:rowOff>
    </xdr:to>
    <xdr:sp macro="" textlink="">
      <xdr:nvSpPr>
        <xdr:cNvPr id="200" name="楕円 199"/>
        <xdr:cNvSpPr/>
      </xdr:nvSpPr>
      <xdr:spPr>
        <a:xfrm>
          <a:off x="1968500" y="135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51947</xdr:rowOff>
    </xdr:from>
    <xdr:ext cx="599010" cy="259045"/>
    <xdr:sp macro="" textlink="">
      <xdr:nvSpPr>
        <xdr:cNvPr id="201" name="テキスト ボックス 200"/>
        <xdr:cNvSpPr txBox="1"/>
      </xdr:nvSpPr>
      <xdr:spPr>
        <a:xfrm>
          <a:off x="1719795" y="1359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80735</xdr:rowOff>
    </xdr:from>
    <xdr:to>
      <xdr:col>6</xdr:col>
      <xdr:colOff>38100</xdr:colOff>
      <xdr:row>80</xdr:row>
      <xdr:rowOff>10885</xdr:rowOff>
    </xdr:to>
    <xdr:sp macro="" textlink="">
      <xdr:nvSpPr>
        <xdr:cNvPr id="202" name="楕円 201"/>
        <xdr:cNvSpPr/>
      </xdr:nvSpPr>
      <xdr:spPr>
        <a:xfrm>
          <a:off x="1079500" y="136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2012</xdr:rowOff>
    </xdr:from>
    <xdr:ext cx="599010" cy="259045"/>
    <xdr:sp macro="" textlink="">
      <xdr:nvSpPr>
        <xdr:cNvPr id="203" name="テキスト ボックス 202"/>
        <xdr:cNvSpPr txBox="1"/>
      </xdr:nvSpPr>
      <xdr:spPr>
        <a:xfrm>
          <a:off x="830795" y="137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150940</xdr:rowOff>
    </xdr:from>
    <xdr:to>
      <xdr:col>24</xdr:col>
      <xdr:colOff>63500</xdr:colOff>
      <xdr:row>95</xdr:row>
      <xdr:rowOff>24104</xdr:rowOff>
    </xdr:to>
    <xdr:cxnSp macro="">
      <xdr:nvCxnSpPr>
        <xdr:cNvPr id="233" name="直線コネクタ 232"/>
        <xdr:cNvCxnSpPr/>
      </xdr:nvCxnSpPr>
      <xdr:spPr>
        <a:xfrm>
          <a:off x="3797300" y="16267240"/>
          <a:ext cx="838200" cy="4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150940</xdr:rowOff>
    </xdr:from>
    <xdr:to>
      <xdr:col>19</xdr:col>
      <xdr:colOff>177800</xdr:colOff>
      <xdr:row>95</xdr:row>
      <xdr:rowOff>35077</xdr:rowOff>
    </xdr:to>
    <xdr:cxnSp macro="">
      <xdr:nvCxnSpPr>
        <xdr:cNvPr id="236" name="直線コネクタ 235"/>
        <xdr:cNvCxnSpPr/>
      </xdr:nvCxnSpPr>
      <xdr:spPr>
        <a:xfrm flipV="1">
          <a:off x="2908300" y="16267240"/>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35077</xdr:rowOff>
    </xdr:from>
    <xdr:to>
      <xdr:col>15</xdr:col>
      <xdr:colOff>50800</xdr:colOff>
      <xdr:row>95</xdr:row>
      <xdr:rowOff>54623</xdr:rowOff>
    </xdr:to>
    <xdr:cxnSp macro="">
      <xdr:nvCxnSpPr>
        <xdr:cNvPr id="239" name="直線コネクタ 238"/>
        <xdr:cNvCxnSpPr/>
      </xdr:nvCxnSpPr>
      <xdr:spPr>
        <a:xfrm flipV="1">
          <a:off x="2019300" y="16322827"/>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42397</xdr:rowOff>
    </xdr:from>
    <xdr:ext cx="534377" cy="259045"/>
    <xdr:sp macro="" textlink="">
      <xdr:nvSpPr>
        <xdr:cNvPr id="241" name="テキスト ボックス 240"/>
        <xdr:cNvSpPr txBox="1"/>
      </xdr:nvSpPr>
      <xdr:spPr>
        <a:xfrm>
          <a:off x="2641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149416</xdr:rowOff>
    </xdr:from>
    <xdr:to>
      <xdr:col>10</xdr:col>
      <xdr:colOff>114300</xdr:colOff>
      <xdr:row>95</xdr:row>
      <xdr:rowOff>54623</xdr:rowOff>
    </xdr:to>
    <xdr:cxnSp macro="">
      <xdr:nvCxnSpPr>
        <xdr:cNvPr id="242" name="直線コネクタ 241"/>
        <xdr:cNvCxnSpPr/>
      </xdr:nvCxnSpPr>
      <xdr:spPr>
        <a:xfrm>
          <a:off x="1130300" y="16265716"/>
          <a:ext cx="889000" cy="7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54018</xdr:rowOff>
    </xdr:from>
    <xdr:ext cx="534377" cy="259045"/>
    <xdr:sp macro="" textlink="">
      <xdr:nvSpPr>
        <xdr:cNvPr id="244" name="テキスト ボックス 243"/>
        <xdr:cNvSpPr txBox="1"/>
      </xdr:nvSpPr>
      <xdr:spPr>
        <a:xfrm>
          <a:off x="1752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6" name="テキスト ボックス 245"/>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144754</xdr:rowOff>
    </xdr:from>
    <xdr:to>
      <xdr:col>24</xdr:col>
      <xdr:colOff>114300</xdr:colOff>
      <xdr:row>95</xdr:row>
      <xdr:rowOff>74904</xdr:rowOff>
    </xdr:to>
    <xdr:sp macro="" textlink="">
      <xdr:nvSpPr>
        <xdr:cNvPr id="252" name="楕円 251"/>
        <xdr:cNvSpPr/>
      </xdr:nvSpPr>
      <xdr:spPr>
        <a:xfrm>
          <a:off x="4584700" y="162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123181</xdr:rowOff>
    </xdr:from>
    <xdr:ext cx="534377" cy="259045"/>
    <xdr:sp macro="" textlink="">
      <xdr:nvSpPr>
        <xdr:cNvPr id="253" name="衛生費該当値テキスト"/>
        <xdr:cNvSpPr txBox="1"/>
      </xdr:nvSpPr>
      <xdr:spPr>
        <a:xfrm>
          <a:off x="4686300" y="1623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100140</xdr:rowOff>
    </xdr:from>
    <xdr:to>
      <xdr:col>20</xdr:col>
      <xdr:colOff>38100</xdr:colOff>
      <xdr:row>95</xdr:row>
      <xdr:rowOff>30290</xdr:rowOff>
    </xdr:to>
    <xdr:sp macro="" textlink="">
      <xdr:nvSpPr>
        <xdr:cNvPr id="254" name="楕円 253"/>
        <xdr:cNvSpPr/>
      </xdr:nvSpPr>
      <xdr:spPr>
        <a:xfrm>
          <a:off x="3746500" y="162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46817</xdr:rowOff>
    </xdr:from>
    <xdr:ext cx="534377" cy="259045"/>
    <xdr:sp macro="" textlink="">
      <xdr:nvSpPr>
        <xdr:cNvPr id="255" name="テキスト ボックス 254"/>
        <xdr:cNvSpPr txBox="1"/>
      </xdr:nvSpPr>
      <xdr:spPr>
        <a:xfrm>
          <a:off x="3530111" y="1599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155727</xdr:rowOff>
    </xdr:from>
    <xdr:to>
      <xdr:col>15</xdr:col>
      <xdr:colOff>101600</xdr:colOff>
      <xdr:row>95</xdr:row>
      <xdr:rowOff>85877</xdr:rowOff>
    </xdr:to>
    <xdr:sp macro="" textlink="">
      <xdr:nvSpPr>
        <xdr:cNvPr id="256" name="楕円 255"/>
        <xdr:cNvSpPr/>
      </xdr:nvSpPr>
      <xdr:spPr>
        <a:xfrm>
          <a:off x="2857500" y="162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77004</xdr:rowOff>
    </xdr:from>
    <xdr:ext cx="534377" cy="259045"/>
    <xdr:sp macro="" textlink="">
      <xdr:nvSpPr>
        <xdr:cNvPr id="257" name="テキスト ボックス 256"/>
        <xdr:cNvSpPr txBox="1"/>
      </xdr:nvSpPr>
      <xdr:spPr>
        <a:xfrm>
          <a:off x="2641111" y="163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3823</xdr:rowOff>
    </xdr:from>
    <xdr:to>
      <xdr:col>10</xdr:col>
      <xdr:colOff>165100</xdr:colOff>
      <xdr:row>95</xdr:row>
      <xdr:rowOff>105423</xdr:rowOff>
    </xdr:to>
    <xdr:sp macro="" textlink="">
      <xdr:nvSpPr>
        <xdr:cNvPr id="258" name="楕円 257"/>
        <xdr:cNvSpPr/>
      </xdr:nvSpPr>
      <xdr:spPr>
        <a:xfrm>
          <a:off x="1968500" y="162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96550</xdr:rowOff>
    </xdr:from>
    <xdr:ext cx="534377" cy="259045"/>
    <xdr:sp macro="" textlink="">
      <xdr:nvSpPr>
        <xdr:cNvPr id="259" name="テキスト ボックス 258"/>
        <xdr:cNvSpPr txBox="1"/>
      </xdr:nvSpPr>
      <xdr:spPr>
        <a:xfrm>
          <a:off x="1752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98616</xdr:rowOff>
    </xdr:from>
    <xdr:to>
      <xdr:col>6</xdr:col>
      <xdr:colOff>38100</xdr:colOff>
      <xdr:row>95</xdr:row>
      <xdr:rowOff>28766</xdr:rowOff>
    </xdr:to>
    <xdr:sp macro="" textlink="">
      <xdr:nvSpPr>
        <xdr:cNvPr id="260" name="楕円 259"/>
        <xdr:cNvSpPr/>
      </xdr:nvSpPr>
      <xdr:spPr>
        <a:xfrm>
          <a:off x="1079500" y="162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19893</xdr:rowOff>
    </xdr:from>
    <xdr:ext cx="534377" cy="259045"/>
    <xdr:sp macro="" textlink="">
      <xdr:nvSpPr>
        <xdr:cNvPr id="261" name="テキスト ボックス 260"/>
        <xdr:cNvSpPr txBox="1"/>
      </xdr:nvSpPr>
      <xdr:spPr>
        <a:xfrm>
          <a:off x="863111" y="163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93980</xdr:rowOff>
    </xdr:from>
    <xdr:to>
      <xdr:col>55</xdr:col>
      <xdr:colOff>0</xdr:colOff>
      <xdr:row>38</xdr:row>
      <xdr:rowOff>96495</xdr:rowOff>
    </xdr:to>
    <xdr:cxnSp macro="">
      <xdr:nvCxnSpPr>
        <xdr:cNvPr id="288" name="直線コネクタ 287"/>
        <xdr:cNvCxnSpPr/>
      </xdr:nvCxnSpPr>
      <xdr:spPr>
        <a:xfrm>
          <a:off x="9639300" y="6609080"/>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36144</xdr:rowOff>
    </xdr:from>
    <xdr:to>
      <xdr:col>50</xdr:col>
      <xdr:colOff>114300</xdr:colOff>
      <xdr:row>38</xdr:row>
      <xdr:rowOff>93980</xdr:rowOff>
    </xdr:to>
    <xdr:cxnSp macro="">
      <xdr:nvCxnSpPr>
        <xdr:cNvPr id="291" name="直線コネクタ 290"/>
        <xdr:cNvCxnSpPr/>
      </xdr:nvCxnSpPr>
      <xdr:spPr>
        <a:xfrm>
          <a:off x="8750300" y="6551244"/>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36144</xdr:rowOff>
    </xdr:from>
    <xdr:to>
      <xdr:col>45</xdr:col>
      <xdr:colOff>177800</xdr:colOff>
      <xdr:row>38</xdr:row>
      <xdr:rowOff>100152</xdr:rowOff>
    </xdr:to>
    <xdr:cxnSp macro="">
      <xdr:nvCxnSpPr>
        <xdr:cNvPr id="294" name="直線コネクタ 293"/>
        <xdr:cNvCxnSpPr/>
      </xdr:nvCxnSpPr>
      <xdr:spPr>
        <a:xfrm flipV="1">
          <a:off x="7861300" y="65512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78436</xdr:rowOff>
    </xdr:from>
    <xdr:to>
      <xdr:col>41</xdr:col>
      <xdr:colOff>50800</xdr:colOff>
      <xdr:row>38</xdr:row>
      <xdr:rowOff>100152</xdr:rowOff>
    </xdr:to>
    <xdr:cxnSp macro="">
      <xdr:nvCxnSpPr>
        <xdr:cNvPr id="297" name="直線コネクタ 296"/>
        <xdr:cNvCxnSpPr/>
      </xdr:nvCxnSpPr>
      <xdr:spPr>
        <a:xfrm>
          <a:off x="6972300" y="6593536"/>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1" name="テキスト ボックス 300"/>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45695</xdr:rowOff>
    </xdr:from>
    <xdr:to>
      <xdr:col>55</xdr:col>
      <xdr:colOff>50800</xdr:colOff>
      <xdr:row>38</xdr:row>
      <xdr:rowOff>147295</xdr:rowOff>
    </xdr:to>
    <xdr:sp macro="" textlink="">
      <xdr:nvSpPr>
        <xdr:cNvPr id="307" name="楕円 306"/>
        <xdr:cNvSpPr/>
      </xdr:nvSpPr>
      <xdr:spPr>
        <a:xfrm>
          <a:off x="104267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132072</xdr:rowOff>
    </xdr:from>
    <xdr:ext cx="378565" cy="259045"/>
    <xdr:sp macro="" textlink="">
      <xdr:nvSpPr>
        <xdr:cNvPr id="308" name="労働費該当値テキスト"/>
        <xdr:cNvSpPr txBox="1"/>
      </xdr:nvSpPr>
      <xdr:spPr>
        <a:xfrm>
          <a:off x="10528300" y="647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43180</xdr:rowOff>
    </xdr:from>
    <xdr:to>
      <xdr:col>50</xdr:col>
      <xdr:colOff>165100</xdr:colOff>
      <xdr:row>38</xdr:row>
      <xdr:rowOff>144780</xdr:rowOff>
    </xdr:to>
    <xdr:sp macro="" textlink="">
      <xdr:nvSpPr>
        <xdr:cNvPr id="309" name="楕円 308"/>
        <xdr:cNvSpPr/>
      </xdr:nvSpPr>
      <xdr:spPr>
        <a:xfrm>
          <a:off x="9588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135907</xdr:rowOff>
    </xdr:from>
    <xdr:ext cx="378565" cy="259045"/>
    <xdr:sp macro="" textlink="">
      <xdr:nvSpPr>
        <xdr:cNvPr id="310" name="テキスト ボックス 309"/>
        <xdr:cNvSpPr txBox="1"/>
      </xdr:nvSpPr>
      <xdr:spPr>
        <a:xfrm>
          <a:off x="9450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156794</xdr:rowOff>
    </xdr:from>
    <xdr:to>
      <xdr:col>46</xdr:col>
      <xdr:colOff>38100</xdr:colOff>
      <xdr:row>38</xdr:row>
      <xdr:rowOff>86944</xdr:rowOff>
    </xdr:to>
    <xdr:sp macro="" textlink="">
      <xdr:nvSpPr>
        <xdr:cNvPr id="311" name="楕円 310"/>
        <xdr:cNvSpPr/>
      </xdr:nvSpPr>
      <xdr:spPr>
        <a:xfrm>
          <a:off x="8699500" y="65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78071</xdr:rowOff>
    </xdr:from>
    <xdr:ext cx="378565" cy="259045"/>
    <xdr:sp macro="" textlink="">
      <xdr:nvSpPr>
        <xdr:cNvPr id="312" name="テキスト ボックス 311"/>
        <xdr:cNvSpPr txBox="1"/>
      </xdr:nvSpPr>
      <xdr:spPr>
        <a:xfrm>
          <a:off x="8561017" y="6593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49352</xdr:rowOff>
    </xdr:from>
    <xdr:to>
      <xdr:col>41</xdr:col>
      <xdr:colOff>101600</xdr:colOff>
      <xdr:row>38</xdr:row>
      <xdr:rowOff>150952</xdr:rowOff>
    </xdr:to>
    <xdr:sp macro="" textlink="">
      <xdr:nvSpPr>
        <xdr:cNvPr id="313" name="楕円 312"/>
        <xdr:cNvSpPr/>
      </xdr:nvSpPr>
      <xdr:spPr>
        <a:xfrm>
          <a:off x="7810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142079</xdr:rowOff>
    </xdr:from>
    <xdr:ext cx="378565" cy="259045"/>
    <xdr:sp macro="" textlink="">
      <xdr:nvSpPr>
        <xdr:cNvPr id="314" name="テキスト ボックス 313"/>
        <xdr:cNvSpPr txBox="1"/>
      </xdr:nvSpPr>
      <xdr:spPr>
        <a:xfrm>
          <a:off x="7672017" y="665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27636</xdr:rowOff>
    </xdr:from>
    <xdr:to>
      <xdr:col>36</xdr:col>
      <xdr:colOff>165100</xdr:colOff>
      <xdr:row>38</xdr:row>
      <xdr:rowOff>129236</xdr:rowOff>
    </xdr:to>
    <xdr:sp macro="" textlink="">
      <xdr:nvSpPr>
        <xdr:cNvPr id="315" name="楕円 314"/>
        <xdr:cNvSpPr/>
      </xdr:nvSpPr>
      <xdr:spPr>
        <a:xfrm>
          <a:off x="6921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120363</xdr:rowOff>
    </xdr:from>
    <xdr:ext cx="378565" cy="259045"/>
    <xdr:sp macro="" textlink="">
      <xdr:nvSpPr>
        <xdr:cNvPr id="316" name="テキスト ボックス 315"/>
        <xdr:cNvSpPr txBox="1"/>
      </xdr:nvSpPr>
      <xdr:spPr>
        <a:xfrm>
          <a:off x="6783017" y="663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123241</xdr:rowOff>
    </xdr:from>
    <xdr:to>
      <xdr:col>55</xdr:col>
      <xdr:colOff>0</xdr:colOff>
      <xdr:row>58</xdr:row>
      <xdr:rowOff>152883</xdr:rowOff>
    </xdr:to>
    <xdr:cxnSp macro="">
      <xdr:nvCxnSpPr>
        <xdr:cNvPr id="345" name="直線コネクタ 344"/>
        <xdr:cNvCxnSpPr/>
      </xdr:nvCxnSpPr>
      <xdr:spPr>
        <a:xfrm flipV="1">
          <a:off x="9639300" y="10067341"/>
          <a:ext cx="8382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150825</xdr:rowOff>
    </xdr:from>
    <xdr:to>
      <xdr:col>50</xdr:col>
      <xdr:colOff>114300</xdr:colOff>
      <xdr:row>58</xdr:row>
      <xdr:rowOff>152883</xdr:rowOff>
    </xdr:to>
    <xdr:cxnSp macro="">
      <xdr:nvCxnSpPr>
        <xdr:cNvPr id="348" name="直線コネクタ 347"/>
        <xdr:cNvCxnSpPr/>
      </xdr:nvCxnSpPr>
      <xdr:spPr>
        <a:xfrm>
          <a:off x="8750300" y="1009492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148768</xdr:rowOff>
    </xdr:from>
    <xdr:to>
      <xdr:col>45</xdr:col>
      <xdr:colOff>177800</xdr:colOff>
      <xdr:row>58</xdr:row>
      <xdr:rowOff>150825</xdr:rowOff>
    </xdr:to>
    <xdr:cxnSp macro="">
      <xdr:nvCxnSpPr>
        <xdr:cNvPr id="351" name="直線コネクタ 350"/>
        <xdr:cNvCxnSpPr/>
      </xdr:nvCxnSpPr>
      <xdr:spPr>
        <a:xfrm>
          <a:off x="7861300" y="1009286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137719</xdr:rowOff>
    </xdr:from>
    <xdr:to>
      <xdr:col>41</xdr:col>
      <xdr:colOff>50800</xdr:colOff>
      <xdr:row>58</xdr:row>
      <xdr:rowOff>148768</xdr:rowOff>
    </xdr:to>
    <xdr:cxnSp macro="">
      <xdr:nvCxnSpPr>
        <xdr:cNvPr id="354" name="直線コネクタ 353"/>
        <xdr:cNvCxnSpPr/>
      </xdr:nvCxnSpPr>
      <xdr:spPr>
        <a:xfrm>
          <a:off x="6972300" y="1008181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58" name="テキスト ボックス 357"/>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72441</xdr:rowOff>
    </xdr:from>
    <xdr:to>
      <xdr:col>55</xdr:col>
      <xdr:colOff>50800</xdr:colOff>
      <xdr:row>59</xdr:row>
      <xdr:rowOff>2591</xdr:rowOff>
    </xdr:to>
    <xdr:sp macro="" textlink="">
      <xdr:nvSpPr>
        <xdr:cNvPr id="364" name="楕円 363"/>
        <xdr:cNvSpPr/>
      </xdr:nvSpPr>
      <xdr:spPr>
        <a:xfrm>
          <a:off x="10426700" y="100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158818</xdr:rowOff>
    </xdr:from>
    <xdr:ext cx="469744" cy="259045"/>
    <xdr:sp macro="" textlink="">
      <xdr:nvSpPr>
        <xdr:cNvPr id="365" name="農林水産業費該当値テキスト"/>
        <xdr:cNvSpPr txBox="1"/>
      </xdr:nvSpPr>
      <xdr:spPr>
        <a:xfrm>
          <a:off x="10528300" y="993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102083</xdr:rowOff>
    </xdr:from>
    <xdr:to>
      <xdr:col>50</xdr:col>
      <xdr:colOff>165100</xdr:colOff>
      <xdr:row>59</xdr:row>
      <xdr:rowOff>32233</xdr:rowOff>
    </xdr:to>
    <xdr:sp macro="" textlink="">
      <xdr:nvSpPr>
        <xdr:cNvPr id="366" name="楕円 365"/>
        <xdr:cNvSpPr/>
      </xdr:nvSpPr>
      <xdr:spPr>
        <a:xfrm>
          <a:off x="9588500" y="1004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23360</xdr:rowOff>
    </xdr:from>
    <xdr:ext cx="378565" cy="259045"/>
    <xdr:sp macro="" textlink="">
      <xdr:nvSpPr>
        <xdr:cNvPr id="367" name="テキスト ボックス 366"/>
        <xdr:cNvSpPr txBox="1"/>
      </xdr:nvSpPr>
      <xdr:spPr>
        <a:xfrm>
          <a:off x="9450017" y="10138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100025</xdr:rowOff>
    </xdr:from>
    <xdr:to>
      <xdr:col>46</xdr:col>
      <xdr:colOff>38100</xdr:colOff>
      <xdr:row>59</xdr:row>
      <xdr:rowOff>30175</xdr:rowOff>
    </xdr:to>
    <xdr:sp macro="" textlink="">
      <xdr:nvSpPr>
        <xdr:cNvPr id="368" name="楕円 367"/>
        <xdr:cNvSpPr/>
      </xdr:nvSpPr>
      <xdr:spPr>
        <a:xfrm>
          <a:off x="8699500" y="100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21302</xdr:rowOff>
    </xdr:from>
    <xdr:ext cx="378565" cy="259045"/>
    <xdr:sp macro="" textlink="">
      <xdr:nvSpPr>
        <xdr:cNvPr id="369" name="テキスト ボックス 368"/>
        <xdr:cNvSpPr txBox="1"/>
      </xdr:nvSpPr>
      <xdr:spPr>
        <a:xfrm>
          <a:off x="8561017" y="1013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97968</xdr:rowOff>
    </xdr:from>
    <xdr:to>
      <xdr:col>41</xdr:col>
      <xdr:colOff>101600</xdr:colOff>
      <xdr:row>59</xdr:row>
      <xdr:rowOff>28118</xdr:rowOff>
    </xdr:to>
    <xdr:sp macro="" textlink="">
      <xdr:nvSpPr>
        <xdr:cNvPr id="370" name="楕円 369"/>
        <xdr:cNvSpPr/>
      </xdr:nvSpPr>
      <xdr:spPr>
        <a:xfrm>
          <a:off x="7810500" y="100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19245</xdr:rowOff>
    </xdr:from>
    <xdr:ext cx="378565" cy="259045"/>
    <xdr:sp macro="" textlink="">
      <xdr:nvSpPr>
        <xdr:cNvPr id="371" name="テキスト ボックス 370"/>
        <xdr:cNvSpPr txBox="1"/>
      </xdr:nvSpPr>
      <xdr:spPr>
        <a:xfrm>
          <a:off x="7672017" y="10134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86919</xdr:rowOff>
    </xdr:from>
    <xdr:to>
      <xdr:col>36</xdr:col>
      <xdr:colOff>165100</xdr:colOff>
      <xdr:row>59</xdr:row>
      <xdr:rowOff>17069</xdr:rowOff>
    </xdr:to>
    <xdr:sp macro="" textlink="">
      <xdr:nvSpPr>
        <xdr:cNvPr id="372" name="楕円 371"/>
        <xdr:cNvSpPr/>
      </xdr:nvSpPr>
      <xdr:spPr>
        <a:xfrm>
          <a:off x="6921500" y="100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8196</xdr:rowOff>
    </xdr:from>
    <xdr:ext cx="469744" cy="259045"/>
    <xdr:sp macro="" textlink="">
      <xdr:nvSpPr>
        <xdr:cNvPr id="373" name="テキスト ボックス 372"/>
        <xdr:cNvSpPr txBox="1"/>
      </xdr:nvSpPr>
      <xdr:spPr>
        <a:xfrm>
          <a:off x="6737428" y="1012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117526</xdr:rowOff>
    </xdr:from>
    <xdr:to>
      <xdr:col>55</xdr:col>
      <xdr:colOff>0</xdr:colOff>
      <xdr:row>78</xdr:row>
      <xdr:rowOff>143890</xdr:rowOff>
    </xdr:to>
    <xdr:cxnSp macro="">
      <xdr:nvCxnSpPr>
        <xdr:cNvPr id="402" name="直線コネクタ 401"/>
        <xdr:cNvCxnSpPr/>
      </xdr:nvCxnSpPr>
      <xdr:spPr>
        <a:xfrm flipV="1">
          <a:off x="9639300" y="13490626"/>
          <a:ext cx="8382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143890</xdr:rowOff>
    </xdr:from>
    <xdr:to>
      <xdr:col>50</xdr:col>
      <xdr:colOff>114300</xdr:colOff>
      <xdr:row>78</xdr:row>
      <xdr:rowOff>149949</xdr:rowOff>
    </xdr:to>
    <xdr:cxnSp macro="">
      <xdr:nvCxnSpPr>
        <xdr:cNvPr id="405" name="直線コネクタ 404"/>
        <xdr:cNvCxnSpPr/>
      </xdr:nvCxnSpPr>
      <xdr:spPr>
        <a:xfrm flipV="1">
          <a:off x="8750300" y="13516990"/>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139815</xdr:rowOff>
    </xdr:from>
    <xdr:to>
      <xdr:col>45</xdr:col>
      <xdr:colOff>177800</xdr:colOff>
      <xdr:row>78</xdr:row>
      <xdr:rowOff>149949</xdr:rowOff>
    </xdr:to>
    <xdr:cxnSp macro="">
      <xdr:nvCxnSpPr>
        <xdr:cNvPr id="408" name="直線コネクタ 407"/>
        <xdr:cNvCxnSpPr/>
      </xdr:nvCxnSpPr>
      <xdr:spPr>
        <a:xfrm>
          <a:off x="7861300" y="13512915"/>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102896</xdr:rowOff>
    </xdr:from>
    <xdr:to>
      <xdr:col>41</xdr:col>
      <xdr:colOff>50800</xdr:colOff>
      <xdr:row>78</xdr:row>
      <xdr:rowOff>139815</xdr:rowOff>
    </xdr:to>
    <xdr:cxnSp macro="">
      <xdr:nvCxnSpPr>
        <xdr:cNvPr id="411" name="直線コネクタ 410"/>
        <xdr:cNvCxnSpPr/>
      </xdr:nvCxnSpPr>
      <xdr:spPr>
        <a:xfrm>
          <a:off x="6972300" y="13475996"/>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5" name="テキスト ボックス 414"/>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66726</xdr:rowOff>
    </xdr:from>
    <xdr:to>
      <xdr:col>55</xdr:col>
      <xdr:colOff>50800</xdr:colOff>
      <xdr:row>78</xdr:row>
      <xdr:rowOff>168326</xdr:rowOff>
    </xdr:to>
    <xdr:sp macro="" textlink="">
      <xdr:nvSpPr>
        <xdr:cNvPr id="421" name="楕円 420"/>
        <xdr:cNvSpPr/>
      </xdr:nvSpPr>
      <xdr:spPr>
        <a:xfrm>
          <a:off x="104267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153103</xdr:rowOff>
    </xdr:from>
    <xdr:ext cx="469744" cy="259045"/>
    <xdr:sp macro="" textlink="">
      <xdr:nvSpPr>
        <xdr:cNvPr id="422" name="商工費該当値テキスト"/>
        <xdr:cNvSpPr txBox="1"/>
      </xdr:nvSpPr>
      <xdr:spPr>
        <a:xfrm>
          <a:off x="10528300" y="133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93090</xdr:rowOff>
    </xdr:from>
    <xdr:to>
      <xdr:col>50</xdr:col>
      <xdr:colOff>165100</xdr:colOff>
      <xdr:row>79</xdr:row>
      <xdr:rowOff>23240</xdr:rowOff>
    </xdr:to>
    <xdr:sp macro="" textlink="">
      <xdr:nvSpPr>
        <xdr:cNvPr id="423" name="楕円 422"/>
        <xdr:cNvSpPr/>
      </xdr:nvSpPr>
      <xdr:spPr>
        <a:xfrm>
          <a:off x="95885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14367</xdr:rowOff>
    </xdr:from>
    <xdr:ext cx="469744" cy="259045"/>
    <xdr:sp macro="" textlink="">
      <xdr:nvSpPr>
        <xdr:cNvPr id="424" name="テキスト ボックス 423"/>
        <xdr:cNvSpPr txBox="1"/>
      </xdr:nvSpPr>
      <xdr:spPr>
        <a:xfrm>
          <a:off x="9404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99149</xdr:rowOff>
    </xdr:from>
    <xdr:to>
      <xdr:col>46</xdr:col>
      <xdr:colOff>38100</xdr:colOff>
      <xdr:row>79</xdr:row>
      <xdr:rowOff>29299</xdr:rowOff>
    </xdr:to>
    <xdr:sp macro="" textlink="">
      <xdr:nvSpPr>
        <xdr:cNvPr id="425" name="楕円 424"/>
        <xdr:cNvSpPr/>
      </xdr:nvSpPr>
      <xdr:spPr>
        <a:xfrm>
          <a:off x="8699500" y="134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20426</xdr:rowOff>
    </xdr:from>
    <xdr:ext cx="469744" cy="259045"/>
    <xdr:sp macro="" textlink="">
      <xdr:nvSpPr>
        <xdr:cNvPr id="426" name="テキスト ボックス 425"/>
        <xdr:cNvSpPr txBox="1"/>
      </xdr:nvSpPr>
      <xdr:spPr>
        <a:xfrm>
          <a:off x="8515428" y="135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89015</xdr:rowOff>
    </xdr:from>
    <xdr:to>
      <xdr:col>41</xdr:col>
      <xdr:colOff>101600</xdr:colOff>
      <xdr:row>79</xdr:row>
      <xdr:rowOff>19165</xdr:rowOff>
    </xdr:to>
    <xdr:sp macro="" textlink="">
      <xdr:nvSpPr>
        <xdr:cNvPr id="427" name="楕円 426"/>
        <xdr:cNvSpPr/>
      </xdr:nvSpPr>
      <xdr:spPr>
        <a:xfrm>
          <a:off x="7810500" y="134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10292</xdr:rowOff>
    </xdr:from>
    <xdr:ext cx="469744" cy="259045"/>
    <xdr:sp macro="" textlink="">
      <xdr:nvSpPr>
        <xdr:cNvPr id="428" name="テキスト ボックス 427"/>
        <xdr:cNvSpPr txBox="1"/>
      </xdr:nvSpPr>
      <xdr:spPr>
        <a:xfrm>
          <a:off x="7626428" y="1355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52096</xdr:rowOff>
    </xdr:from>
    <xdr:to>
      <xdr:col>36</xdr:col>
      <xdr:colOff>165100</xdr:colOff>
      <xdr:row>78</xdr:row>
      <xdr:rowOff>153696</xdr:rowOff>
    </xdr:to>
    <xdr:sp macro="" textlink="">
      <xdr:nvSpPr>
        <xdr:cNvPr id="429" name="楕円 428"/>
        <xdr:cNvSpPr/>
      </xdr:nvSpPr>
      <xdr:spPr>
        <a:xfrm>
          <a:off x="69215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144823</xdr:rowOff>
    </xdr:from>
    <xdr:ext cx="469744" cy="259045"/>
    <xdr:sp macro="" textlink="">
      <xdr:nvSpPr>
        <xdr:cNvPr id="430" name="テキスト ボックス 429"/>
        <xdr:cNvSpPr txBox="1"/>
      </xdr:nvSpPr>
      <xdr:spPr>
        <a:xfrm>
          <a:off x="6737428" y="135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37875</xdr:rowOff>
    </xdr:from>
    <xdr:to>
      <xdr:col>55</xdr:col>
      <xdr:colOff>0</xdr:colOff>
      <xdr:row>96</xdr:row>
      <xdr:rowOff>48358</xdr:rowOff>
    </xdr:to>
    <xdr:cxnSp macro="">
      <xdr:nvCxnSpPr>
        <xdr:cNvPr id="462" name="直線コネクタ 461"/>
        <xdr:cNvCxnSpPr/>
      </xdr:nvCxnSpPr>
      <xdr:spPr>
        <a:xfrm>
          <a:off x="9639300" y="16325625"/>
          <a:ext cx="838200" cy="18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3"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37875</xdr:rowOff>
    </xdr:from>
    <xdr:to>
      <xdr:col>50</xdr:col>
      <xdr:colOff>114300</xdr:colOff>
      <xdr:row>95</xdr:row>
      <xdr:rowOff>148811</xdr:rowOff>
    </xdr:to>
    <xdr:cxnSp macro="">
      <xdr:nvCxnSpPr>
        <xdr:cNvPr id="465" name="直線コネクタ 464"/>
        <xdr:cNvCxnSpPr/>
      </xdr:nvCxnSpPr>
      <xdr:spPr>
        <a:xfrm flipV="1">
          <a:off x="8750300" y="16325625"/>
          <a:ext cx="889000" cy="1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64066</xdr:rowOff>
    </xdr:from>
    <xdr:to>
      <xdr:col>45</xdr:col>
      <xdr:colOff>177800</xdr:colOff>
      <xdr:row>95</xdr:row>
      <xdr:rowOff>148811</xdr:rowOff>
    </xdr:to>
    <xdr:cxnSp macro="">
      <xdr:nvCxnSpPr>
        <xdr:cNvPr id="468" name="直線コネクタ 467"/>
        <xdr:cNvCxnSpPr/>
      </xdr:nvCxnSpPr>
      <xdr:spPr>
        <a:xfrm>
          <a:off x="7861300" y="16180366"/>
          <a:ext cx="889000" cy="25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0" name="テキスト ボックス 469"/>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104921</xdr:rowOff>
    </xdr:from>
    <xdr:to>
      <xdr:col>41</xdr:col>
      <xdr:colOff>50800</xdr:colOff>
      <xdr:row>94</xdr:row>
      <xdr:rowOff>64066</xdr:rowOff>
    </xdr:to>
    <xdr:cxnSp macro="">
      <xdr:nvCxnSpPr>
        <xdr:cNvPr id="471" name="直線コネクタ 470"/>
        <xdr:cNvCxnSpPr/>
      </xdr:nvCxnSpPr>
      <xdr:spPr>
        <a:xfrm>
          <a:off x="6972300" y="15363971"/>
          <a:ext cx="889000" cy="8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5" name="テキスト ボックス 474"/>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169008</xdr:rowOff>
    </xdr:from>
    <xdr:to>
      <xdr:col>55</xdr:col>
      <xdr:colOff>50800</xdr:colOff>
      <xdr:row>96</xdr:row>
      <xdr:rowOff>99158</xdr:rowOff>
    </xdr:to>
    <xdr:sp macro="" textlink="">
      <xdr:nvSpPr>
        <xdr:cNvPr id="481" name="楕円 480"/>
        <xdr:cNvSpPr/>
      </xdr:nvSpPr>
      <xdr:spPr>
        <a:xfrm>
          <a:off x="10426700" y="164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147435</xdr:rowOff>
    </xdr:from>
    <xdr:ext cx="534377" cy="259045"/>
    <xdr:sp macro="" textlink="">
      <xdr:nvSpPr>
        <xdr:cNvPr id="482" name="土木費該当値テキスト"/>
        <xdr:cNvSpPr txBox="1"/>
      </xdr:nvSpPr>
      <xdr:spPr>
        <a:xfrm>
          <a:off x="10528300" y="1643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158525</xdr:rowOff>
    </xdr:from>
    <xdr:to>
      <xdr:col>50</xdr:col>
      <xdr:colOff>165100</xdr:colOff>
      <xdr:row>95</xdr:row>
      <xdr:rowOff>88675</xdr:rowOff>
    </xdr:to>
    <xdr:sp macro="" textlink="">
      <xdr:nvSpPr>
        <xdr:cNvPr id="483" name="楕円 482"/>
        <xdr:cNvSpPr/>
      </xdr:nvSpPr>
      <xdr:spPr>
        <a:xfrm>
          <a:off x="9588500" y="162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79802</xdr:rowOff>
    </xdr:from>
    <xdr:ext cx="534377" cy="259045"/>
    <xdr:sp macro="" textlink="">
      <xdr:nvSpPr>
        <xdr:cNvPr id="484" name="テキスト ボックス 483"/>
        <xdr:cNvSpPr txBox="1"/>
      </xdr:nvSpPr>
      <xdr:spPr>
        <a:xfrm>
          <a:off x="9372111" y="1636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98011</xdr:rowOff>
    </xdr:from>
    <xdr:to>
      <xdr:col>46</xdr:col>
      <xdr:colOff>38100</xdr:colOff>
      <xdr:row>96</xdr:row>
      <xdr:rowOff>28161</xdr:rowOff>
    </xdr:to>
    <xdr:sp macro="" textlink="">
      <xdr:nvSpPr>
        <xdr:cNvPr id="485" name="楕円 484"/>
        <xdr:cNvSpPr/>
      </xdr:nvSpPr>
      <xdr:spPr>
        <a:xfrm>
          <a:off x="8699500" y="163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19288</xdr:rowOff>
    </xdr:from>
    <xdr:ext cx="534377" cy="259045"/>
    <xdr:sp macro="" textlink="">
      <xdr:nvSpPr>
        <xdr:cNvPr id="486" name="テキスト ボックス 485"/>
        <xdr:cNvSpPr txBox="1"/>
      </xdr:nvSpPr>
      <xdr:spPr>
        <a:xfrm>
          <a:off x="8483111" y="164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13266</xdr:rowOff>
    </xdr:from>
    <xdr:to>
      <xdr:col>41</xdr:col>
      <xdr:colOff>101600</xdr:colOff>
      <xdr:row>94</xdr:row>
      <xdr:rowOff>114866</xdr:rowOff>
    </xdr:to>
    <xdr:sp macro="" textlink="">
      <xdr:nvSpPr>
        <xdr:cNvPr id="487" name="楕円 486"/>
        <xdr:cNvSpPr/>
      </xdr:nvSpPr>
      <xdr:spPr>
        <a:xfrm>
          <a:off x="7810500" y="161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131393</xdr:rowOff>
    </xdr:from>
    <xdr:ext cx="534377" cy="259045"/>
    <xdr:sp macro="" textlink="">
      <xdr:nvSpPr>
        <xdr:cNvPr id="488" name="テキスト ボックス 487"/>
        <xdr:cNvSpPr txBox="1"/>
      </xdr:nvSpPr>
      <xdr:spPr>
        <a:xfrm>
          <a:off x="7594111" y="159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54121</xdr:rowOff>
    </xdr:from>
    <xdr:to>
      <xdr:col>36</xdr:col>
      <xdr:colOff>165100</xdr:colOff>
      <xdr:row>89</xdr:row>
      <xdr:rowOff>155721</xdr:rowOff>
    </xdr:to>
    <xdr:sp macro="" textlink="">
      <xdr:nvSpPr>
        <xdr:cNvPr id="489" name="楕円 488"/>
        <xdr:cNvSpPr/>
      </xdr:nvSpPr>
      <xdr:spPr>
        <a:xfrm>
          <a:off x="6921500" y="153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798</xdr:rowOff>
    </xdr:from>
    <xdr:ext cx="534377" cy="259045"/>
    <xdr:sp macro="" textlink="">
      <xdr:nvSpPr>
        <xdr:cNvPr id="490" name="テキスト ボックス 489"/>
        <xdr:cNvSpPr txBox="1"/>
      </xdr:nvSpPr>
      <xdr:spPr>
        <a:xfrm>
          <a:off x="6705111" y="150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161798</xdr:rowOff>
    </xdr:from>
    <xdr:to>
      <xdr:col>85</xdr:col>
      <xdr:colOff>127000</xdr:colOff>
      <xdr:row>38</xdr:row>
      <xdr:rowOff>46990</xdr:rowOff>
    </xdr:to>
    <xdr:cxnSp macro="">
      <xdr:nvCxnSpPr>
        <xdr:cNvPr id="520" name="直線コネクタ 519"/>
        <xdr:cNvCxnSpPr/>
      </xdr:nvCxnSpPr>
      <xdr:spPr>
        <a:xfrm flipV="1">
          <a:off x="15481300" y="6505448"/>
          <a:ext cx="8382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30734</xdr:rowOff>
    </xdr:from>
    <xdr:to>
      <xdr:col>81</xdr:col>
      <xdr:colOff>50800</xdr:colOff>
      <xdr:row>38</xdr:row>
      <xdr:rowOff>46990</xdr:rowOff>
    </xdr:to>
    <xdr:cxnSp macro="">
      <xdr:nvCxnSpPr>
        <xdr:cNvPr id="523" name="直線コネクタ 522"/>
        <xdr:cNvCxnSpPr/>
      </xdr:nvCxnSpPr>
      <xdr:spPr>
        <a:xfrm>
          <a:off x="14592300" y="6545834"/>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30734</xdr:rowOff>
    </xdr:from>
    <xdr:to>
      <xdr:col>76</xdr:col>
      <xdr:colOff>114300</xdr:colOff>
      <xdr:row>38</xdr:row>
      <xdr:rowOff>109347</xdr:rowOff>
    </xdr:to>
    <xdr:cxnSp macro="">
      <xdr:nvCxnSpPr>
        <xdr:cNvPr id="526" name="直線コネクタ 525"/>
        <xdr:cNvCxnSpPr/>
      </xdr:nvCxnSpPr>
      <xdr:spPr>
        <a:xfrm flipV="1">
          <a:off x="13703300" y="6545834"/>
          <a:ext cx="889000" cy="7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94361</xdr:rowOff>
    </xdr:from>
    <xdr:to>
      <xdr:col>71</xdr:col>
      <xdr:colOff>177800</xdr:colOff>
      <xdr:row>38</xdr:row>
      <xdr:rowOff>109347</xdr:rowOff>
    </xdr:to>
    <xdr:cxnSp macro="">
      <xdr:nvCxnSpPr>
        <xdr:cNvPr id="529" name="直線コネクタ 528"/>
        <xdr:cNvCxnSpPr/>
      </xdr:nvCxnSpPr>
      <xdr:spPr>
        <a:xfrm>
          <a:off x="12814300" y="6609461"/>
          <a:ext cx="8890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2" name="フローチャート: 判断 531"/>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3" name="テキスト ボックス 532"/>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110998</xdr:rowOff>
    </xdr:from>
    <xdr:to>
      <xdr:col>85</xdr:col>
      <xdr:colOff>177800</xdr:colOff>
      <xdr:row>38</xdr:row>
      <xdr:rowOff>41148</xdr:rowOff>
    </xdr:to>
    <xdr:sp macro="" textlink="">
      <xdr:nvSpPr>
        <xdr:cNvPr id="539" name="楕円 538"/>
        <xdr:cNvSpPr/>
      </xdr:nvSpPr>
      <xdr:spPr>
        <a:xfrm>
          <a:off x="162687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89425</xdr:rowOff>
    </xdr:from>
    <xdr:ext cx="534377" cy="259045"/>
    <xdr:sp macro="" textlink="">
      <xdr:nvSpPr>
        <xdr:cNvPr id="540" name="消防費該当値テキスト"/>
        <xdr:cNvSpPr txBox="1"/>
      </xdr:nvSpPr>
      <xdr:spPr>
        <a:xfrm>
          <a:off x="16370300" y="643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167640</xdr:rowOff>
    </xdr:from>
    <xdr:to>
      <xdr:col>81</xdr:col>
      <xdr:colOff>101600</xdr:colOff>
      <xdr:row>38</xdr:row>
      <xdr:rowOff>97790</xdr:rowOff>
    </xdr:to>
    <xdr:sp macro="" textlink="">
      <xdr:nvSpPr>
        <xdr:cNvPr id="541" name="楕円 540"/>
        <xdr:cNvSpPr/>
      </xdr:nvSpPr>
      <xdr:spPr>
        <a:xfrm>
          <a:off x="15430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88917</xdr:rowOff>
    </xdr:from>
    <xdr:ext cx="534377" cy="259045"/>
    <xdr:sp macro="" textlink="">
      <xdr:nvSpPr>
        <xdr:cNvPr id="542" name="テキスト ボックス 541"/>
        <xdr:cNvSpPr txBox="1"/>
      </xdr:nvSpPr>
      <xdr:spPr>
        <a:xfrm>
          <a:off x="15214111" y="66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151384</xdr:rowOff>
    </xdr:from>
    <xdr:to>
      <xdr:col>76</xdr:col>
      <xdr:colOff>165100</xdr:colOff>
      <xdr:row>38</xdr:row>
      <xdr:rowOff>81535</xdr:rowOff>
    </xdr:to>
    <xdr:sp macro="" textlink="">
      <xdr:nvSpPr>
        <xdr:cNvPr id="543" name="楕円 542"/>
        <xdr:cNvSpPr/>
      </xdr:nvSpPr>
      <xdr:spPr>
        <a:xfrm>
          <a:off x="145415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72661</xdr:rowOff>
    </xdr:from>
    <xdr:ext cx="534377" cy="259045"/>
    <xdr:sp macro="" textlink="">
      <xdr:nvSpPr>
        <xdr:cNvPr id="544" name="テキスト ボックス 543"/>
        <xdr:cNvSpPr txBox="1"/>
      </xdr:nvSpPr>
      <xdr:spPr>
        <a:xfrm>
          <a:off x="14325111" y="65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58547</xdr:rowOff>
    </xdr:from>
    <xdr:to>
      <xdr:col>72</xdr:col>
      <xdr:colOff>38100</xdr:colOff>
      <xdr:row>38</xdr:row>
      <xdr:rowOff>160147</xdr:rowOff>
    </xdr:to>
    <xdr:sp macro="" textlink="">
      <xdr:nvSpPr>
        <xdr:cNvPr id="545" name="楕円 544"/>
        <xdr:cNvSpPr/>
      </xdr:nvSpPr>
      <xdr:spPr>
        <a:xfrm>
          <a:off x="13652500" y="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151274</xdr:rowOff>
    </xdr:from>
    <xdr:ext cx="469744" cy="259045"/>
    <xdr:sp macro="" textlink="">
      <xdr:nvSpPr>
        <xdr:cNvPr id="546" name="テキスト ボックス 545"/>
        <xdr:cNvSpPr txBox="1"/>
      </xdr:nvSpPr>
      <xdr:spPr>
        <a:xfrm>
          <a:off x="13468428" y="666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43561</xdr:rowOff>
    </xdr:from>
    <xdr:to>
      <xdr:col>67</xdr:col>
      <xdr:colOff>101600</xdr:colOff>
      <xdr:row>38</xdr:row>
      <xdr:rowOff>145161</xdr:rowOff>
    </xdr:to>
    <xdr:sp macro="" textlink="">
      <xdr:nvSpPr>
        <xdr:cNvPr id="547" name="楕円 546"/>
        <xdr:cNvSpPr/>
      </xdr:nvSpPr>
      <xdr:spPr>
        <a:xfrm>
          <a:off x="12763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136288</xdr:rowOff>
    </xdr:from>
    <xdr:ext cx="469744" cy="259045"/>
    <xdr:sp macro="" textlink="">
      <xdr:nvSpPr>
        <xdr:cNvPr id="548" name="テキスト ボックス 547"/>
        <xdr:cNvSpPr txBox="1"/>
      </xdr:nvSpPr>
      <xdr:spPr>
        <a:xfrm>
          <a:off x="12579428" y="665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20645</xdr:rowOff>
    </xdr:from>
    <xdr:to>
      <xdr:col>85</xdr:col>
      <xdr:colOff>127000</xdr:colOff>
      <xdr:row>56</xdr:row>
      <xdr:rowOff>157691</xdr:rowOff>
    </xdr:to>
    <xdr:cxnSp macro="">
      <xdr:nvCxnSpPr>
        <xdr:cNvPr id="576" name="直線コネクタ 575"/>
        <xdr:cNvCxnSpPr/>
      </xdr:nvCxnSpPr>
      <xdr:spPr>
        <a:xfrm flipV="1">
          <a:off x="15481300" y="9450395"/>
          <a:ext cx="838200" cy="30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116019</xdr:rowOff>
    </xdr:from>
    <xdr:ext cx="534377" cy="259045"/>
    <xdr:sp macro="" textlink="">
      <xdr:nvSpPr>
        <xdr:cNvPr id="577" name="教育費平均値テキスト"/>
        <xdr:cNvSpPr txBox="1"/>
      </xdr:nvSpPr>
      <xdr:spPr>
        <a:xfrm>
          <a:off x="16370300" y="954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60765</xdr:rowOff>
    </xdr:from>
    <xdr:to>
      <xdr:col>81</xdr:col>
      <xdr:colOff>50800</xdr:colOff>
      <xdr:row>56</xdr:row>
      <xdr:rowOff>157691</xdr:rowOff>
    </xdr:to>
    <xdr:cxnSp macro="">
      <xdr:nvCxnSpPr>
        <xdr:cNvPr id="579" name="直線コネクタ 578"/>
        <xdr:cNvCxnSpPr/>
      </xdr:nvCxnSpPr>
      <xdr:spPr>
        <a:xfrm>
          <a:off x="14592300" y="9661965"/>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1" name="テキスト ボックス 580"/>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120726</xdr:rowOff>
    </xdr:from>
    <xdr:to>
      <xdr:col>76</xdr:col>
      <xdr:colOff>114300</xdr:colOff>
      <xdr:row>56</xdr:row>
      <xdr:rowOff>60765</xdr:rowOff>
    </xdr:to>
    <xdr:cxnSp macro="">
      <xdr:nvCxnSpPr>
        <xdr:cNvPr id="582" name="直線コネクタ 581"/>
        <xdr:cNvCxnSpPr/>
      </xdr:nvCxnSpPr>
      <xdr:spPr>
        <a:xfrm>
          <a:off x="13703300" y="9379026"/>
          <a:ext cx="889000" cy="28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120726</xdr:rowOff>
    </xdr:from>
    <xdr:to>
      <xdr:col>71</xdr:col>
      <xdr:colOff>177800</xdr:colOff>
      <xdr:row>55</xdr:row>
      <xdr:rowOff>113068</xdr:rowOff>
    </xdr:to>
    <xdr:cxnSp macro="">
      <xdr:nvCxnSpPr>
        <xdr:cNvPr id="585" name="直線コネクタ 584"/>
        <xdr:cNvCxnSpPr/>
      </xdr:nvCxnSpPr>
      <xdr:spPr>
        <a:xfrm flipV="1">
          <a:off x="12814300" y="9379026"/>
          <a:ext cx="889000" cy="1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7" name="テキスト ボックス 586"/>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8" name="フローチャート: 判断 587"/>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89" name="テキスト ボックス 588"/>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141295</xdr:rowOff>
    </xdr:from>
    <xdr:to>
      <xdr:col>85</xdr:col>
      <xdr:colOff>177800</xdr:colOff>
      <xdr:row>55</xdr:row>
      <xdr:rowOff>71445</xdr:rowOff>
    </xdr:to>
    <xdr:sp macro="" textlink="">
      <xdr:nvSpPr>
        <xdr:cNvPr id="595" name="楕円 594"/>
        <xdr:cNvSpPr/>
      </xdr:nvSpPr>
      <xdr:spPr>
        <a:xfrm>
          <a:off x="16268700" y="939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164172</xdr:rowOff>
    </xdr:from>
    <xdr:ext cx="534377" cy="259045"/>
    <xdr:sp macro="" textlink="">
      <xdr:nvSpPr>
        <xdr:cNvPr id="596" name="教育費該当値テキスト"/>
        <xdr:cNvSpPr txBox="1"/>
      </xdr:nvSpPr>
      <xdr:spPr>
        <a:xfrm>
          <a:off x="16370300" y="92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106891</xdr:rowOff>
    </xdr:from>
    <xdr:to>
      <xdr:col>81</xdr:col>
      <xdr:colOff>101600</xdr:colOff>
      <xdr:row>57</xdr:row>
      <xdr:rowOff>37041</xdr:rowOff>
    </xdr:to>
    <xdr:sp macro="" textlink="">
      <xdr:nvSpPr>
        <xdr:cNvPr id="597" name="楕円 596"/>
        <xdr:cNvSpPr/>
      </xdr:nvSpPr>
      <xdr:spPr>
        <a:xfrm>
          <a:off x="15430500" y="97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28168</xdr:rowOff>
    </xdr:from>
    <xdr:ext cx="534377" cy="259045"/>
    <xdr:sp macro="" textlink="">
      <xdr:nvSpPr>
        <xdr:cNvPr id="598" name="テキスト ボックス 597"/>
        <xdr:cNvSpPr txBox="1"/>
      </xdr:nvSpPr>
      <xdr:spPr>
        <a:xfrm>
          <a:off x="15214111" y="98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9965</xdr:rowOff>
    </xdr:from>
    <xdr:to>
      <xdr:col>76</xdr:col>
      <xdr:colOff>165100</xdr:colOff>
      <xdr:row>56</xdr:row>
      <xdr:rowOff>111565</xdr:rowOff>
    </xdr:to>
    <xdr:sp macro="" textlink="">
      <xdr:nvSpPr>
        <xdr:cNvPr id="599" name="楕円 598"/>
        <xdr:cNvSpPr/>
      </xdr:nvSpPr>
      <xdr:spPr>
        <a:xfrm>
          <a:off x="14541500" y="96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102692</xdr:rowOff>
    </xdr:from>
    <xdr:ext cx="534377" cy="259045"/>
    <xdr:sp macro="" textlink="">
      <xdr:nvSpPr>
        <xdr:cNvPr id="600" name="テキスト ボックス 599"/>
        <xdr:cNvSpPr txBox="1"/>
      </xdr:nvSpPr>
      <xdr:spPr>
        <a:xfrm>
          <a:off x="14325111" y="970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69926</xdr:rowOff>
    </xdr:from>
    <xdr:to>
      <xdr:col>72</xdr:col>
      <xdr:colOff>38100</xdr:colOff>
      <xdr:row>55</xdr:row>
      <xdr:rowOff>76</xdr:rowOff>
    </xdr:to>
    <xdr:sp macro="" textlink="">
      <xdr:nvSpPr>
        <xdr:cNvPr id="601" name="楕円 600"/>
        <xdr:cNvSpPr/>
      </xdr:nvSpPr>
      <xdr:spPr>
        <a:xfrm>
          <a:off x="13652500" y="932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16603</xdr:rowOff>
    </xdr:from>
    <xdr:ext cx="534377" cy="259045"/>
    <xdr:sp macro="" textlink="">
      <xdr:nvSpPr>
        <xdr:cNvPr id="602" name="テキスト ボックス 601"/>
        <xdr:cNvSpPr txBox="1"/>
      </xdr:nvSpPr>
      <xdr:spPr>
        <a:xfrm>
          <a:off x="13436111" y="91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62268</xdr:rowOff>
    </xdr:from>
    <xdr:to>
      <xdr:col>67</xdr:col>
      <xdr:colOff>101600</xdr:colOff>
      <xdr:row>55</xdr:row>
      <xdr:rowOff>163868</xdr:rowOff>
    </xdr:to>
    <xdr:sp macro="" textlink="">
      <xdr:nvSpPr>
        <xdr:cNvPr id="603" name="楕円 602"/>
        <xdr:cNvSpPr/>
      </xdr:nvSpPr>
      <xdr:spPr>
        <a:xfrm>
          <a:off x="12763500" y="94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8945</xdr:rowOff>
    </xdr:from>
    <xdr:ext cx="534377" cy="259045"/>
    <xdr:sp macro="" textlink="">
      <xdr:nvSpPr>
        <xdr:cNvPr id="604" name="テキスト ボックス 603"/>
        <xdr:cNvSpPr txBox="1"/>
      </xdr:nvSpPr>
      <xdr:spPr>
        <a:xfrm>
          <a:off x="12547111" y="926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83857</xdr:rowOff>
    </xdr:from>
    <xdr:to>
      <xdr:col>85</xdr:col>
      <xdr:colOff>127000</xdr:colOff>
      <xdr:row>79</xdr:row>
      <xdr:rowOff>98879</xdr:rowOff>
    </xdr:to>
    <xdr:cxnSp macro="">
      <xdr:nvCxnSpPr>
        <xdr:cNvPr id="635" name="直線コネクタ 634"/>
        <xdr:cNvCxnSpPr/>
      </xdr:nvCxnSpPr>
      <xdr:spPr>
        <a:xfrm flipV="1">
          <a:off x="15481300" y="13628407"/>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7" name="フローチャート: 判断 646"/>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48" name="テキスト ボックス 647"/>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33057</xdr:rowOff>
    </xdr:from>
    <xdr:to>
      <xdr:col>85</xdr:col>
      <xdr:colOff>177800</xdr:colOff>
      <xdr:row>79</xdr:row>
      <xdr:rowOff>134657</xdr:rowOff>
    </xdr:to>
    <xdr:sp macro="" textlink="">
      <xdr:nvSpPr>
        <xdr:cNvPr id="654" name="楕円 653"/>
        <xdr:cNvSpPr/>
      </xdr:nvSpPr>
      <xdr:spPr>
        <a:xfrm>
          <a:off x="16268700" y="135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313932" cy="259045"/>
    <xdr:sp macro="" textlink="">
      <xdr:nvSpPr>
        <xdr:cNvPr id="655" name="災害復旧費該当値テキスト"/>
        <xdr:cNvSpPr txBox="1"/>
      </xdr:nvSpPr>
      <xdr:spPr>
        <a:xfrm>
          <a:off x="16370300" y="135274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142032</xdr:rowOff>
    </xdr:from>
    <xdr:to>
      <xdr:col>85</xdr:col>
      <xdr:colOff>127000</xdr:colOff>
      <xdr:row>98</xdr:row>
      <xdr:rowOff>165120</xdr:rowOff>
    </xdr:to>
    <xdr:cxnSp macro="">
      <xdr:nvCxnSpPr>
        <xdr:cNvPr id="691" name="直線コネクタ 690"/>
        <xdr:cNvCxnSpPr/>
      </xdr:nvCxnSpPr>
      <xdr:spPr>
        <a:xfrm>
          <a:off x="15481300" y="16944132"/>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86094</xdr:rowOff>
    </xdr:from>
    <xdr:to>
      <xdr:col>81</xdr:col>
      <xdr:colOff>50800</xdr:colOff>
      <xdr:row>98</xdr:row>
      <xdr:rowOff>142032</xdr:rowOff>
    </xdr:to>
    <xdr:cxnSp macro="">
      <xdr:nvCxnSpPr>
        <xdr:cNvPr id="694" name="直線コネクタ 693"/>
        <xdr:cNvCxnSpPr/>
      </xdr:nvCxnSpPr>
      <xdr:spPr>
        <a:xfrm>
          <a:off x="14592300" y="16888194"/>
          <a:ext cx="8890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6" name="テキスト ボックス 695"/>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86094</xdr:rowOff>
    </xdr:from>
    <xdr:to>
      <xdr:col>76</xdr:col>
      <xdr:colOff>114300</xdr:colOff>
      <xdr:row>98</xdr:row>
      <xdr:rowOff>90002</xdr:rowOff>
    </xdr:to>
    <xdr:cxnSp macro="">
      <xdr:nvCxnSpPr>
        <xdr:cNvPr id="697" name="直線コネクタ 696"/>
        <xdr:cNvCxnSpPr/>
      </xdr:nvCxnSpPr>
      <xdr:spPr>
        <a:xfrm flipV="1">
          <a:off x="13703300" y="16888194"/>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699" name="テキスト ボックス 698"/>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90002</xdr:rowOff>
    </xdr:from>
    <xdr:to>
      <xdr:col>71</xdr:col>
      <xdr:colOff>177800</xdr:colOff>
      <xdr:row>98</xdr:row>
      <xdr:rowOff>104862</xdr:rowOff>
    </xdr:to>
    <xdr:cxnSp macro="">
      <xdr:nvCxnSpPr>
        <xdr:cNvPr id="700" name="直線コネクタ 699"/>
        <xdr:cNvCxnSpPr/>
      </xdr:nvCxnSpPr>
      <xdr:spPr>
        <a:xfrm flipV="1">
          <a:off x="12814300" y="16892102"/>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2" name="テキスト ボックス 701"/>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3" name="フローチャート: 判断 702"/>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4" name="テキスト ボックス 703"/>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114320</xdr:rowOff>
    </xdr:from>
    <xdr:to>
      <xdr:col>85</xdr:col>
      <xdr:colOff>177800</xdr:colOff>
      <xdr:row>99</xdr:row>
      <xdr:rowOff>44470</xdr:rowOff>
    </xdr:to>
    <xdr:sp macro="" textlink="">
      <xdr:nvSpPr>
        <xdr:cNvPr id="710" name="楕円 709"/>
        <xdr:cNvSpPr/>
      </xdr:nvSpPr>
      <xdr:spPr>
        <a:xfrm>
          <a:off x="16268700" y="169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29247</xdr:rowOff>
    </xdr:from>
    <xdr:ext cx="534377" cy="259045"/>
    <xdr:sp macro="" textlink="">
      <xdr:nvSpPr>
        <xdr:cNvPr id="711" name="公債費該当値テキスト"/>
        <xdr:cNvSpPr txBox="1"/>
      </xdr:nvSpPr>
      <xdr:spPr>
        <a:xfrm>
          <a:off x="16370300" y="168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91232</xdr:rowOff>
    </xdr:from>
    <xdr:to>
      <xdr:col>81</xdr:col>
      <xdr:colOff>101600</xdr:colOff>
      <xdr:row>99</xdr:row>
      <xdr:rowOff>21382</xdr:rowOff>
    </xdr:to>
    <xdr:sp macro="" textlink="">
      <xdr:nvSpPr>
        <xdr:cNvPr id="712" name="楕円 711"/>
        <xdr:cNvSpPr/>
      </xdr:nvSpPr>
      <xdr:spPr>
        <a:xfrm>
          <a:off x="15430500" y="168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12509</xdr:rowOff>
    </xdr:from>
    <xdr:ext cx="534377" cy="259045"/>
    <xdr:sp macro="" textlink="">
      <xdr:nvSpPr>
        <xdr:cNvPr id="713" name="テキスト ボックス 712"/>
        <xdr:cNvSpPr txBox="1"/>
      </xdr:nvSpPr>
      <xdr:spPr>
        <a:xfrm>
          <a:off x="15214111" y="1698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35294</xdr:rowOff>
    </xdr:from>
    <xdr:to>
      <xdr:col>76</xdr:col>
      <xdr:colOff>165100</xdr:colOff>
      <xdr:row>98</xdr:row>
      <xdr:rowOff>136894</xdr:rowOff>
    </xdr:to>
    <xdr:sp macro="" textlink="">
      <xdr:nvSpPr>
        <xdr:cNvPr id="714" name="楕円 713"/>
        <xdr:cNvSpPr/>
      </xdr:nvSpPr>
      <xdr:spPr>
        <a:xfrm>
          <a:off x="14541500" y="168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128021</xdr:rowOff>
    </xdr:from>
    <xdr:ext cx="534377" cy="259045"/>
    <xdr:sp macro="" textlink="">
      <xdr:nvSpPr>
        <xdr:cNvPr id="715" name="テキスト ボックス 714"/>
        <xdr:cNvSpPr txBox="1"/>
      </xdr:nvSpPr>
      <xdr:spPr>
        <a:xfrm>
          <a:off x="14325111" y="169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39202</xdr:rowOff>
    </xdr:from>
    <xdr:to>
      <xdr:col>72</xdr:col>
      <xdr:colOff>38100</xdr:colOff>
      <xdr:row>98</xdr:row>
      <xdr:rowOff>140802</xdr:rowOff>
    </xdr:to>
    <xdr:sp macro="" textlink="">
      <xdr:nvSpPr>
        <xdr:cNvPr id="716" name="楕円 715"/>
        <xdr:cNvSpPr/>
      </xdr:nvSpPr>
      <xdr:spPr>
        <a:xfrm>
          <a:off x="13652500" y="168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131929</xdr:rowOff>
    </xdr:from>
    <xdr:ext cx="534377" cy="259045"/>
    <xdr:sp macro="" textlink="">
      <xdr:nvSpPr>
        <xdr:cNvPr id="717" name="テキスト ボックス 716"/>
        <xdr:cNvSpPr txBox="1"/>
      </xdr:nvSpPr>
      <xdr:spPr>
        <a:xfrm>
          <a:off x="13436111" y="16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54062</xdr:rowOff>
    </xdr:from>
    <xdr:to>
      <xdr:col>67</xdr:col>
      <xdr:colOff>101600</xdr:colOff>
      <xdr:row>98</xdr:row>
      <xdr:rowOff>155662</xdr:rowOff>
    </xdr:to>
    <xdr:sp macro="" textlink="">
      <xdr:nvSpPr>
        <xdr:cNvPr id="718" name="楕円 717"/>
        <xdr:cNvSpPr/>
      </xdr:nvSpPr>
      <xdr:spPr>
        <a:xfrm>
          <a:off x="12763500" y="168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146789</xdr:rowOff>
    </xdr:from>
    <xdr:ext cx="534377" cy="259045"/>
    <xdr:sp macro="" textlink="">
      <xdr:nvSpPr>
        <xdr:cNvPr id="719" name="テキスト ボックス 718"/>
        <xdr:cNvSpPr txBox="1"/>
      </xdr:nvSpPr>
      <xdr:spPr>
        <a:xfrm>
          <a:off x="12547111" y="1694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37592</xdr:rowOff>
    </xdr:from>
    <xdr:to>
      <xdr:col>116</xdr:col>
      <xdr:colOff>63500</xdr:colOff>
      <xdr:row>39</xdr:row>
      <xdr:rowOff>44450</xdr:rowOff>
    </xdr:to>
    <xdr:cxnSp macro="">
      <xdr:nvCxnSpPr>
        <xdr:cNvPr id="748" name="直線コネクタ 747"/>
        <xdr:cNvCxnSpPr/>
      </xdr:nvCxnSpPr>
      <xdr:spPr>
        <a:xfrm>
          <a:off x="21323300" y="67241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46736</xdr:rowOff>
    </xdr:from>
    <xdr:to>
      <xdr:col>111</xdr:col>
      <xdr:colOff>177800</xdr:colOff>
      <xdr:row>39</xdr:row>
      <xdr:rowOff>37592</xdr:rowOff>
    </xdr:to>
    <xdr:cxnSp macro="">
      <xdr:nvCxnSpPr>
        <xdr:cNvPr id="751" name="直線コネクタ 750"/>
        <xdr:cNvCxnSpPr/>
      </xdr:nvCxnSpPr>
      <xdr:spPr>
        <a:xfrm>
          <a:off x="20434300" y="6561836"/>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46736</xdr:rowOff>
    </xdr:from>
    <xdr:to>
      <xdr:col>107</xdr:col>
      <xdr:colOff>50800</xdr:colOff>
      <xdr:row>38</xdr:row>
      <xdr:rowOff>105410</xdr:rowOff>
    </xdr:to>
    <xdr:cxnSp macro="">
      <xdr:nvCxnSpPr>
        <xdr:cNvPr id="754" name="直線コネクタ 753"/>
        <xdr:cNvCxnSpPr/>
      </xdr:nvCxnSpPr>
      <xdr:spPr>
        <a:xfrm flipV="1">
          <a:off x="19545300" y="6561836"/>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153433</xdr:rowOff>
    </xdr:from>
    <xdr:ext cx="378565" cy="259045"/>
    <xdr:sp macro="" textlink="">
      <xdr:nvSpPr>
        <xdr:cNvPr id="756" name="テキスト ボックス 755"/>
        <xdr:cNvSpPr txBox="1"/>
      </xdr:nvSpPr>
      <xdr:spPr>
        <a:xfrm>
          <a:off x="20245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148082</xdr:rowOff>
    </xdr:from>
    <xdr:to>
      <xdr:col>102</xdr:col>
      <xdr:colOff>114300</xdr:colOff>
      <xdr:row>38</xdr:row>
      <xdr:rowOff>105410</xdr:rowOff>
    </xdr:to>
    <xdr:cxnSp macro="">
      <xdr:nvCxnSpPr>
        <xdr:cNvPr id="757" name="直線コネクタ 756"/>
        <xdr:cNvCxnSpPr/>
      </xdr:nvCxnSpPr>
      <xdr:spPr>
        <a:xfrm>
          <a:off x="18656300" y="6491732"/>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0" name="フローチャート: 判断 759"/>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126001</xdr:rowOff>
    </xdr:from>
    <xdr:ext cx="378565" cy="259045"/>
    <xdr:sp macro="" textlink="">
      <xdr:nvSpPr>
        <xdr:cNvPr id="761" name="テキスト ボックス 760"/>
        <xdr:cNvSpPr txBox="1"/>
      </xdr:nvSpPr>
      <xdr:spPr>
        <a:xfrm>
          <a:off x="18467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158242</xdr:rowOff>
    </xdr:from>
    <xdr:to>
      <xdr:col>112</xdr:col>
      <xdr:colOff>38100</xdr:colOff>
      <xdr:row>39</xdr:row>
      <xdr:rowOff>88392</xdr:rowOff>
    </xdr:to>
    <xdr:sp macro="" textlink="">
      <xdr:nvSpPr>
        <xdr:cNvPr id="769" name="楕円 768"/>
        <xdr:cNvSpPr/>
      </xdr:nvSpPr>
      <xdr:spPr>
        <a:xfrm>
          <a:off x="21272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79519</xdr:rowOff>
    </xdr:from>
    <xdr:ext cx="249299" cy="259045"/>
    <xdr:sp macro="" textlink="">
      <xdr:nvSpPr>
        <xdr:cNvPr id="770" name="テキスト ボックス 769"/>
        <xdr:cNvSpPr txBox="1"/>
      </xdr:nvSpPr>
      <xdr:spPr>
        <a:xfrm>
          <a:off x="2119865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167386</xdr:rowOff>
    </xdr:from>
    <xdr:to>
      <xdr:col>107</xdr:col>
      <xdr:colOff>101600</xdr:colOff>
      <xdr:row>38</xdr:row>
      <xdr:rowOff>97536</xdr:rowOff>
    </xdr:to>
    <xdr:sp macro="" textlink="">
      <xdr:nvSpPr>
        <xdr:cNvPr id="771" name="楕円 770"/>
        <xdr:cNvSpPr/>
      </xdr:nvSpPr>
      <xdr:spPr>
        <a:xfrm>
          <a:off x="20383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114063</xdr:rowOff>
    </xdr:from>
    <xdr:ext cx="378565" cy="259045"/>
    <xdr:sp macro="" textlink="">
      <xdr:nvSpPr>
        <xdr:cNvPr id="772" name="テキスト ボックス 771"/>
        <xdr:cNvSpPr txBox="1"/>
      </xdr:nvSpPr>
      <xdr:spPr>
        <a:xfrm>
          <a:off x="20245017" y="628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54610</xdr:rowOff>
    </xdr:from>
    <xdr:to>
      <xdr:col>102</xdr:col>
      <xdr:colOff>165100</xdr:colOff>
      <xdr:row>38</xdr:row>
      <xdr:rowOff>156210</xdr:rowOff>
    </xdr:to>
    <xdr:sp macro="" textlink="">
      <xdr:nvSpPr>
        <xdr:cNvPr id="773" name="楕円 772"/>
        <xdr:cNvSpPr/>
      </xdr:nvSpPr>
      <xdr:spPr>
        <a:xfrm>
          <a:off x="19494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147337</xdr:rowOff>
    </xdr:from>
    <xdr:ext cx="378565" cy="259045"/>
    <xdr:sp macro="" textlink="">
      <xdr:nvSpPr>
        <xdr:cNvPr id="774" name="テキスト ボックス 773"/>
        <xdr:cNvSpPr txBox="1"/>
      </xdr:nvSpPr>
      <xdr:spPr>
        <a:xfrm>
          <a:off x="19356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97282</xdr:rowOff>
    </xdr:from>
    <xdr:to>
      <xdr:col>98</xdr:col>
      <xdr:colOff>38100</xdr:colOff>
      <xdr:row>38</xdr:row>
      <xdr:rowOff>27432</xdr:rowOff>
    </xdr:to>
    <xdr:sp macro="" textlink="">
      <xdr:nvSpPr>
        <xdr:cNvPr id="775" name="楕円 774"/>
        <xdr:cNvSpPr/>
      </xdr:nvSpPr>
      <xdr:spPr>
        <a:xfrm>
          <a:off x="18605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43959</xdr:rowOff>
    </xdr:from>
    <xdr:ext cx="378565" cy="259045"/>
    <xdr:sp macro="" textlink="">
      <xdr:nvSpPr>
        <xdr:cNvPr id="776" name="テキスト ボックス 775"/>
        <xdr:cNvSpPr txBox="1"/>
      </xdr:nvSpPr>
      <xdr:spPr>
        <a:xfrm>
          <a:off x="18467017" y="621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・全体的に、全国平均・類似団体内平均を継続的に下回っているが、子育て世代の人口の増加に伴う小中学校建設関係の経費の増加により、教育費は類似団体内平均を上回った。</a:t>
          </a:r>
        </a:p>
        <a:p>
          <a:r>
            <a:rPr kumimoji="1" lang="ja-JP" altLang="en-US" sz="1300">
              <a:latin typeface="ＭＳ Ｐゴシック" panose="020B0600070205080204" pitchFamily="50" charset="-128"/>
              <a:ea typeface="ＭＳ Ｐゴシック" panose="020B0600070205080204" pitchFamily="50" charset="-128"/>
            </a:rPr>
            <a:t>・民生費については、人口増加に伴い増加している。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・財政調整基金残高は、適切な財源の確保と歳出の精査により、取崩しを回避しており、前年度とほぼ同額を維持している。</a:t>
          </a:r>
        </a:p>
        <a:p>
          <a:r>
            <a:rPr kumimoji="1" lang="ja-JP" altLang="en-US" sz="1400">
              <a:latin typeface="ＭＳ ゴシック" pitchFamily="49" charset="-128"/>
              <a:ea typeface="ＭＳ ゴシック" pitchFamily="49" charset="-128"/>
            </a:rPr>
            <a:t>・実質収支額は、継続的に黒字を確保している。</a:t>
          </a:r>
        </a:p>
        <a:p>
          <a:r>
            <a:rPr kumimoji="1" lang="ja-JP" altLang="en-US" sz="1400">
              <a:latin typeface="ＭＳ ゴシック" pitchFamily="49" charset="-128"/>
              <a:ea typeface="ＭＳ ゴシック" pitchFamily="49" charset="-128"/>
            </a:rPr>
            <a:t>・実質収支の増が大きかったため、標準財政規模に対する実質収支額は増加している。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千葉県流山市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いずれの会計にも赤字は発生しておらず、ほぼ横ばいにて推移している。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203_&#27969;&#23665;&#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36.299999999999997</v>
          </cell>
          <cell r="CF51">
            <v>30.6</v>
          </cell>
          <cell r="CN51">
            <v>27.1</v>
          </cell>
          <cell r="CV51">
            <v>25.4</v>
          </cell>
        </row>
        <row r="53">
          <cell r="BX53">
            <v>44.2</v>
          </cell>
          <cell r="CF53">
            <v>45.5</v>
          </cell>
          <cell r="CN53">
            <v>45.8</v>
          </cell>
          <cell r="CV53">
            <v>40.200000000000003</v>
          </cell>
        </row>
        <row r="55">
          <cell r="AN55" t="str">
            <v>類似団体内平均値</v>
          </cell>
          <cell r="BX55">
            <v>16.600000000000001</v>
          </cell>
          <cell r="CF55">
            <v>17.399999999999999</v>
          </cell>
          <cell r="CN55">
            <v>12.1</v>
          </cell>
          <cell r="CV55">
            <v>11.2</v>
          </cell>
        </row>
        <row r="57">
          <cell r="BX57">
            <v>58.6</v>
          </cell>
          <cell r="CF57">
            <v>58.9</v>
          </cell>
          <cell r="CN57">
            <v>59.4</v>
          </cell>
          <cell r="CV57">
            <v>60.4</v>
          </cell>
        </row>
        <row r="72">
          <cell r="BP72" t="str">
            <v>H27</v>
          </cell>
          <cell r="BX72" t="str">
            <v>H28</v>
          </cell>
          <cell r="CF72" t="str">
            <v>H29</v>
          </cell>
          <cell r="CN72" t="str">
            <v>H30</v>
          </cell>
          <cell r="CV72" t="str">
            <v>R01</v>
          </cell>
        </row>
        <row r="73">
          <cell r="AN73" t="str">
            <v>当該団体値</v>
          </cell>
          <cell r="BP73">
            <v>45</v>
          </cell>
          <cell r="BX73">
            <v>36.299999999999997</v>
          </cell>
          <cell r="CF73">
            <v>30.6</v>
          </cell>
          <cell r="CN73">
            <v>27.1</v>
          </cell>
          <cell r="CV73">
            <v>25.4</v>
          </cell>
        </row>
        <row r="75">
          <cell r="BP75">
            <v>4</v>
          </cell>
          <cell r="BX75">
            <v>3.7</v>
          </cell>
          <cell r="CF75">
            <v>3.3</v>
          </cell>
          <cell r="CN75">
            <v>2.5</v>
          </cell>
          <cell r="CV75">
            <v>1.7</v>
          </cell>
        </row>
        <row r="77">
          <cell r="AN77" t="str">
            <v>類似団体内平均値</v>
          </cell>
          <cell r="BP77">
            <v>25.4</v>
          </cell>
          <cell r="BX77">
            <v>16.600000000000001</v>
          </cell>
          <cell r="CF77">
            <v>17.399999999999999</v>
          </cell>
          <cell r="CN77">
            <v>12.1</v>
          </cell>
          <cell r="CV77">
            <v>11.2</v>
          </cell>
        </row>
        <row r="79">
          <cell r="BP79">
            <v>4.8</v>
          </cell>
          <cell r="BX79">
            <v>3.6</v>
          </cell>
          <cell r="CF79">
            <v>3.6</v>
          </cell>
          <cell r="CN79">
            <v>3.5</v>
          </cell>
          <cell r="CV79">
            <v>3.5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62539855</v>
      </c>
      <c r="BO4" s="431"/>
      <c r="BP4" s="431"/>
      <c r="BQ4" s="431"/>
      <c r="BR4" s="431"/>
      <c r="BS4" s="431"/>
      <c r="BT4" s="431"/>
      <c r="BU4" s="432"/>
      <c r="BV4" s="430">
        <v>58311200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6.5</v>
      </c>
      <c r="CU4" s="437"/>
      <c r="CV4" s="437"/>
      <c r="CW4" s="437"/>
      <c r="CX4" s="437"/>
      <c r="CY4" s="437"/>
      <c r="CZ4" s="437"/>
      <c r="DA4" s="438"/>
      <c r="DB4" s="436">
        <v>4.7</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59866707</v>
      </c>
      <c r="BO5" s="468"/>
      <c r="BP5" s="468"/>
      <c r="BQ5" s="468"/>
      <c r="BR5" s="468"/>
      <c r="BS5" s="468"/>
      <c r="BT5" s="468"/>
      <c r="BU5" s="469"/>
      <c r="BV5" s="467">
        <v>56156066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86.8</v>
      </c>
      <c r="CU5" s="465"/>
      <c r="CV5" s="465"/>
      <c r="CW5" s="465"/>
      <c r="CX5" s="465"/>
      <c r="CY5" s="465"/>
      <c r="CZ5" s="465"/>
      <c r="DA5" s="466"/>
      <c r="DB5" s="464">
        <v>89.5</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2673148</v>
      </c>
      <c r="BO6" s="468"/>
      <c r="BP6" s="468"/>
      <c r="BQ6" s="468"/>
      <c r="BR6" s="468"/>
      <c r="BS6" s="468"/>
      <c r="BT6" s="468"/>
      <c r="BU6" s="469"/>
      <c r="BV6" s="467">
        <v>2155134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89.8</v>
      </c>
      <c r="CU6" s="505"/>
      <c r="CV6" s="505"/>
      <c r="CW6" s="505"/>
      <c r="CX6" s="505"/>
      <c r="CY6" s="505"/>
      <c r="CZ6" s="505"/>
      <c r="DA6" s="506"/>
      <c r="DB6" s="504">
        <v>94.2</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562916</v>
      </c>
      <c r="BO7" s="468"/>
      <c r="BP7" s="468"/>
      <c r="BQ7" s="468"/>
      <c r="BR7" s="468"/>
      <c r="BS7" s="468"/>
      <c r="BT7" s="468"/>
      <c r="BU7" s="469"/>
      <c r="BV7" s="467">
        <v>674914</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32548312</v>
      </c>
      <c r="CU7" s="468"/>
      <c r="CV7" s="468"/>
      <c r="CW7" s="468"/>
      <c r="CX7" s="468"/>
      <c r="CY7" s="468"/>
      <c r="CZ7" s="468"/>
      <c r="DA7" s="469"/>
      <c r="DB7" s="467">
        <v>31711374</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2110232</v>
      </c>
      <c r="BO8" s="468"/>
      <c r="BP8" s="468"/>
      <c r="BQ8" s="468"/>
      <c r="BR8" s="468"/>
      <c r="BS8" s="468"/>
      <c r="BT8" s="468"/>
      <c r="BU8" s="469"/>
      <c r="BV8" s="467">
        <v>1480220</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0.95</v>
      </c>
      <c r="CU8" s="508"/>
      <c r="CV8" s="508"/>
      <c r="CW8" s="508"/>
      <c r="CX8" s="508"/>
      <c r="CY8" s="508"/>
      <c r="CZ8" s="508"/>
      <c r="DA8" s="509"/>
      <c r="DB8" s="507">
        <v>0.94</v>
      </c>
      <c r="DC8" s="508"/>
      <c r="DD8" s="508"/>
      <c r="DE8" s="508"/>
      <c r="DF8" s="508"/>
      <c r="DG8" s="508"/>
      <c r="DH8" s="508"/>
      <c r="DI8" s="509"/>
      <c r="DJ8" s="186"/>
      <c r="DK8" s="186"/>
      <c r="DL8" s="186"/>
      <c r="DM8" s="186"/>
      <c r="DN8" s="186"/>
      <c r="DO8" s="186"/>
    </row>
    <row r="9" spans="1:119" ht="18.75" customHeight="1" thickBot="1">
      <c r="A9" s="187"/>
      <c r="B9" s="461" t="s">
        <v>113</v>
      </c>
      <c r="C9" s="462"/>
      <c r="D9" s="462"/>
      <c r="E9" s="462"/>
      <c r="F9" s="462"/>
      <c r="G9" s="462"/>
      <c r="H9" s="462"/>
      <c r="I9" s="462"/>
      <c r="J9" s="462"/>
      <c r="K9" s="510"/>
      <c r="L9" s="511" t="s">
        <v>114</v>
      </c>
      <c r="M9" s="512"/>
      <c r="N9" s="512"/>
      <c r="O9" s="512"/>
      <c r="P9" s="512"/>
      <c r="Q9" s="513"/>
      <c r="R9" s="514">
        <v>174373</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630012</v>
      </c>
      <c r="BO9" s="468"/>
      <c r="BP9" s="468"/>
      <c r="BQ9" s="468"/>
      <c r="BR9" s="468"/>
      <c r="BS9" s="468"/>
      <c r="BT9" s="468"/>
      <c r="BU9" s="469"/>
      <c r="BV9" s="467">
        <v>-664214</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9.6999999999999993</v>
      </c>
      <c r="CU9" s="465"/>
      <c r="CV9" s="465"/>
      <c r="CW9" s="465"/>
      <c r="CX9" s="465"/>
      <c r="CY9" s="465"/>
      <c r="CZ9" s="465"/>
      <c r="DA9" s="466"/>
      <c r="DB9" s="464">
        <v>10</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120</v>
      </c>
      <c r="M10" s="497"/>
      <c r="N10" s="497"/>
      <c r="O10" s="497"/>
      <c r="P10" s="497"/>
      <c r="Q10" s="498"/>
      <c r="R10" s="518">
        <v>163984</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94</v>
      </c>
      <c r="AV10" s="500"/>
      <c r="AW10" s="500"/>
      <c r="AX10" s="500"/>
      <c r="AY10" s="501" t="s">
        <v>122</v>
      </c>
      <c r="AZ10" s="502"/>
      <c r="BA10" s="502"/>
      <c r="BB10" s="502"/>
      <c r="BC10" s="502"/>
      <c r="BD10" s="502"/>
      <c r="BE10" s="502"/>
      <c r="BF10" s="502"/>
      <c r="BG10" s="502"/>
      <c r="BH10" s="502"/>
      <c r="BI10" s="502"/>
      <c r="BJ10" s="502"/>
      <c r="BK10" s="502"/>
      <c r="BL10" s="502"/>
      <c r="BM10" s="503"/>
      <c r="BN10" s="467">
        <v>278</v>
      </c>
      <c r="BO10" s="468"/>
      <c r="BP10" s="468"/>
      <c r="BQ10" s="468"/>
      <c r="BR10" s="468"/>
      <c r="BS10" s="468"/>
      <c r="BT10" s="468"/>
      <c r="BU10" s="469"/>
      <c r="BV10" s="467">
        <v>184</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57100</v>
      </c>
      <c r="BO11" s="468"/>
      <c r="BP11" s="468"/>
      <c r="BQ11" s="468"/>
      <c r="BR11" s="468"/>
      <c r="BS11" s="468"/>
      <c r="BT11" s="468"/>
      <c r="BU11" s="469"/>
      <c r="BV11" s="467">
        <v>5426</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c r="A12" s="187"/>
      <c r="B12" s="527" t="s">
        <v>132</v>
      </c>
      <c r="C12" s="528"/>
      <c r="D12" s="528"/>
      <c r="E12" s="528"/>
      <c r="F12" s="528"/>
      <c r="G12" s="528"/>
      <c r="H12" s="528"/>
      <c r="I12" s="528"/>
      <c r="J12" s="528"/>
      <c r="K12" s="529"/>
      <c r="L12" s="536" t="s">
        <v>133</v>
      </c>
      <c r="M12" s="537"/>
      <c r="N12" s="537"/>
      <c r="O12" s="537"/>
      <c r="P12" s="537"/>
      <c r="Q12" s="538"/>
      <c r="R12" s="539">
        <v>195476</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110</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130</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140</v>
      </c>
      <c r="N13" s="559"/>
      <c r="O13" s="559"/>
      <c r="P13" s="559"/>
      <c r="Q13" s="560"/>
      <c r="R13" s="551">
        <v>192530</v>
      </c>
      <c r="S13" s="552"/>
      <c r="T13" s="552"/>
      <c r="U13" s="552"/>
      <c r="V13" s="553"/>
      <c r="W13" s="483" t="s">
        <v>141</v>
      </c>
      <c r="X13" s="484"/>
      <c r="Y13" s="484"/>
      <c r="Z13" s="484"/>
      <c r="AA13" s="484"/>
      <c r="AB13" s="474"/>
      <c r="AC13" s="518">
        <v>702</v>
      </c>
      <c r="AD13" s="519"/>
      <c r="AE13" s="519"/>
      <c r="AF13" s="519"/>
      <c r="AG13" s="561"/>
      <c r="AH13" s="518">
        <v>714</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687390</v>
      </c>
      <c r="BO13" s="468"/>
      <c r="BP13" s="468"/>
      <c r="BQ13" s="468"/>
      <c r="BR13" s="468"/>
      <c r="BS13" s="468"/>
      <c r="BT13" s="468"/>
      <c r="BU13" s="469"/>
      <c r="BV13" s="467">
        <v>-658604</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1.7</v>
      </c>
      <c r="CU13" s="465"/>
      <c r="CV13" s="465"/>
      <c r="CW13" s="465"/>
      <c r="CX13" s="465"/>
      <c r="CY13" s="465"/>
      <c r="CZ13" s="465"/>
      <c r="DA13" s="466"/>
      <c r="DB13" s="464">
        <v>2.5</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146</v>
      </c>
      <c r="M14" s="549"/>
      <c r="N14" s="549"/>
      <c r="O14" s="549"/>
      <c r="P14" s="549"/>
      <c r="Q14" s="550"/>
      <c r="R14" s="551">
        <v>190534</v>
      </c>
      <c r="S14" s="552"/>
      <c r="T14" s="552"/>
      <c r="U14" s="552"/>
      <c r="V14" s="553"/>
      <c r="W14" s="457"/>
      <c r="X14" s="458"/>
      <c r="Y14" s="458"/>
      <c r="Z14" s="458"/>
      <c r="AA14" s="458"/>
      <c r="AB14" s="447"/>
      <c r="AC14" s="554">
        <v>0.9</v>
      </c>
      <c r="AD14" s="555"/>
      <c r="AE14" s="555"/>
      <c r="AF14" s="555"/>
      <c r="AG14" s="556"/>
      <c r="AH14" s="554">
        <v>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25.4</v>
      </c>
      <c r="CU14" s="566"/>
      <c r="CV14" s="566"/>
      <c r="CW14" s="566"/>
      <c r="CX14" s="566"/>
      <c r="CY14" s="566"/>
      <c r="CZ14" s="566"/>
      <c r="DA14" s="567"/>
      <c r="DB14" s="565">
        <v>27.1</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148</v>
      </c>
      <c r="N15" s="559"/>
      <c r="O15" s="559"/>
      <c r="P15" s="559"/>
      <c r="Q15" s="560"/>
      <c r="R15" s="551">
        <v>187906</v>
      </c>
      <c r="S15" s="552"/>
      <c r="T15" s="552"/>
      <c r="U15" s="552"/>
      <c r="V15" s="553"/>
      <c r="W15" s="483" t="s">
        <v>149</v>
      </c>
      <c r="X15" s="484"/>
      <c r="Y15" s="484"/>
      <c r="Z15" s="484"/>
      <c r="AA15" s="484"/>
      <c r="AB15" s="474"/>
      <c r="AC15" s="518">
        <v>15359</v>
      </c>
      <c r="AD15" s="519"/>
      <c r="AE15" s="519"/>
      <c r="AF15" s="519"/>
      <c r="AG15" s="561"/>
      <c r="AH15" s="518">
        <v>14359</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23497713</v>
      </c>
      <c r="BO15" s="431"/>
      <c r="BP15" s="431"/>
      <c r="BQ15" s="431"/>
      <c r="BR15" s="431"/>
      <c r="BS15" s="431"/>
      <c r="BT15" s="431"/>
      <c r="BU15" s="432"/>
      <c r="BV15" s="430">
        <v>22374880</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19.7</v>
      </c>
      <c r="AD16" s="555"/>
      <c r="AE16" s="555"/>
      <c r="AF16" s="555"/>
      <c r="AG16" s="556"/>
      <c r="AH16" s="554">
        <v>19.600000000000001</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24638685</v>
      </c>
      <c r="BO16" s="468"/>
      <c r="BP16" s="468"/>
      <c r="BQ16" s="468"/>
      <c r="BR16" s="468"/>
      <c r="BS16" s="468"/>
      <c r="BT16" s="468"/>
      <c r="BU16" s="469"/>
      <c r="BV16" s="467">
        <v>23666626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62007</v>
      </c>
      <c r="AD17" s="519"/>
      <c r="AE17" s="519"/>
      <c r="AF17" s="519"/>
      <c r="AG17" s="561"/>
      <c r="AH17" s="518">
        <v>58207</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30318130</v>
      </c>
      <c r="BO17" s="468"/>
      <c r="BP17" s="468"/>
      <c r="BQ17" s="468"/>
      <c r="BR17" s="468"/>
      <c r="BS17" s="468"/>
      <c r="BT17" s="468"/>
      <c r="BU17" s="469"/>
      <c r="BV17" s="467">
        <v>28770088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159</v>
      </c>
      <c r="C18" s="510"/>
      <c r="D18" s="510"/>
      <c r="E18" s="582"/>
      <c r="F18" s="582"/>
      <c r="G18" s="582"/>
      <c r="H18" s="582"/>
      <c r="I18" s="582"/>
      <c r="J18" s="582"/>
      <c r="K18" s="582"/>
      <c r="L18" s="583">
        <v>35.32</v>
      </c>
      <c r="M18" s="583"/>
      <c r="N18" s="583"/>
      <c r="O18" s="583"/>
      <c r="P18" s="583"/>
      <c r="Q18" s="583"/>
      <c r="R18" s="584"/>
      <c r="S18" s="584"/>
      <c r="T18" s="584"/>
      <c r="U18" s="584"/>
      <c r="V18" s="585"/>
      <c r="W18" s="485"/>
      <c r="X18" s="486"/>
      <c r="Y18" s="486"/>
      <c r="Z18" s="486"/>
      <c r="AA18" s="486"/>
      <c r="AB18" s="477"/>
      <c r="AC18" s="586">
        <v>79.400000000000006</v>
      </c>
      <c r="AD18" s="587"/>
      <c r="AE18" s="587"/>
      <c r="AF18" s="587"/>
      <c r="AG18" s="588"/>
      <c r="AH18" s="586">
        <v>79.400000000000006</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28950507</v>
      </c>
      <c r="BO18" s="468"/>
      <c r="BP18" s="468"/>
      <c r="BQ18" s="468"/>
      <c r="BR18" s="468"/>
      <c r="BS18" s="468"/>
      <c r="BT18" s="468"/>
      <c r="BU18" s="469"/>
      <c r="BV18" s="467">
        <v>28995025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161</v>
      </c>
      <c r="C19" s="510"/>
      <c r="D19" s="510"/>
      <c r="E19" s="582"/>
      <c r="F19" s="582"/>
      <c r="G19" s="582"/>
      <c r="H19" s="582"/>
      <c r="I19" s="582"/>
      <c r="J19" s="582"/>
      <c r="K19" s="582"/>
      <c r="L19" s="590">
        <v>4937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38070743</v>
      </c>
      <c r="BO19" s="468"/>
      <c r="BP19" s="468"/>
      <c r="BQ19" s="468"/>
      <c r="BR19" s="468"/>
      <c r="BS19" s="468"/>
      <c r="BT19" s="468"/>
      <c r="BU19" s="469"/>
      <c r="BV19" s="467">
        <v>38085768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163</v>
      </c>
      <c r="C20" s="510"/>
      <c r="D20" s="510"/>
      <c r="E20" s="582"/>
      <c r="F20" s="582"/>
      <c r="G20" s="582"/>
      <c r="H20" s="582"/>
      <c r="I20" s="582"/>
      <c r="J20" s="582"/>
      <c r="K20" s="582"/>
      <c r="L20" s="590">
        <v>70802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52522465</v>
      </c>
      <c r="BO23" s="468"/>
      <c r="BP23" s="468"/>
      <c r="BQ23" s="468"/>
      <c r="BR23" s="468"/>
      <c r="BS23" s="468"/>
      <c r="BT23" s="468"/>
      <c r="BU23" s="469"/>
      <c r="BV23" s="467">
        <v>50691012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172</v>
      </c>
      <c r="F24" s="497"/>
      <c r="G24" s="497"/>
      <c r="H24" s="497"/>
      <c r="I24" s="497"/>
      <c r="J24" s="497"/>
      <c r="K24" s="498"/>
      <c r="L24" s="518">
        <v>1</v>
      </c>
      <c r="M24" s="519"/>
      <c r="N24" s="519"/>
      <c r="O24" s="519"/>
      <c r="P24" s="561"/>
      <c r="Q24" s="518">
        <v>9265</v>
      </c>
      <c r="R24" s="519"/>
      <c r="S24" s="519"/>
      <c r="T24" s="519"/>
      <c r="U24" s="519"/>
      <c r="V24" s="561"/>
      <c r="W24" s="620"/>
      <c r="X24" s="608"/>
      <c r="Y24" s="609"/>
      <c r="Z24" s="517" t="s">
        <v>173</v>
      </c>
      <c r="AA24" s="497"/>
      <c r="AB24" s="497"/>
      <c r="AC24" s="497"/>
      <c r="AD24" s="497"/>
      <c r="AE24" s="497"/>
      <c r="AF24" s="497"/>
      <c r="AG24" s="498"/>
      <c r="AH24" s="518">
        <v>981</v>
      </c>
      <c r="AI24" s="519"/>
      <c r="AJ24" s="519"/>
      <c r="AK24" s="519"/>
      <c r="AL24" s="561"/>
      <c r="AM24" s="518">
        <v>2972430</v>
      </c>
      <c r="AN24" s="519"/>
      <c r="AO24" s="519"/>
      <c r="AP24" s="519"/>
      <c r="AQ24" s="519"/>
      <c r="AR24" s="561"/>
      <c r="AS24" s="518">
        <v>3030</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43212632</v>
      </c>
      <c r="BO24" s="468"/>
      <c r="BP24" s="468"/>
      <c r="BQ24" s="468"/>
      <c r="BR24" s="468"/>
      <c r="BS24" s="468"/>
      <c r="BT24" s="468"/>
      <c r="BU24" s="469"/>
      <c r="BV24" s="467">
        <v>42493247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175</v>
      </c>
      <c r="F25" s="497"/>
      <c r="G25" s="497"/>
      <c r="H25" s="497"/>
      <c r="I25" s="497"/>
      <c r="J25" s="497"/>
      <c r="K25" s="498"/>
      <c r="L25" s="518">
        <v>1</v>
      </c>
      <c r="M25" s="519"/>
      <c r="N25" s="519"/>
      <c r="O25" s="519"/>
      <c r="P25" s="561"/>
      <c r="Q25" s="518">
        <v>8000</v>
      </c>
      <c r="R25" s="519"/>
      <c r="S25" s="519"/>
      <c r="T25" s="519"/>
      <c r="U25" s="519"/>
      <c r="V25" s="561"/>
      <c r="W25" s="620"/>
      <c r="X25" s="608"/>
      <c r="Y25" s="609"/>
      <c r="Z25" s="517" t="s">
        <v>176</v>
      </c>
      <c r="AA25" s="497"/>
      <c r="AB25" s="497"/>
      <c r="AC25" s="497"/>
      <c r="AD25" s="497"/>
      <c r="AE25" s="497"/>
      <c r="AF25" s="497"/>
      <c r="AG25" s="498"/>
      <c r="AH25" s="518">
        <v>199</v>
      </c>
      <c r="AI25" s="519"/>
      <c r="AJ25" s="519"/>
      <c r="AK25" s="519"/>
      <c r="AL25" s="561"/>
      <c r="AM25" s="518">
        <v>593020</v>
      </c>
      <c r="AN25" s="519"/>
      <c r="AO25" s="519"/>
      <c r="AP25" s="519"/>
      <c r="AQ25" s="519"/>
      <c r="AR25" s="561"/>
      <c r="AS25" s="518">
        <v>2980</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13157863</v>
      </c>
      <c r="BO25" s="431"/>
      <c r="BP25" s="431"/>
      <c r="BQ25" s="431"/>
      <c r="BR25" s="431"/>
      <c r="BS25" s="431"/>
      <c r="BT25" s="431"/>
      <c r="BU25" s="432"/>
      <c r="BV25" s="430">
        <v>12771324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178</v>
      </c>
      <c r="F26" s="497"/>
      <c r="G26" s="497"/>
      <c r="H26" s="497"/>
      <c r="I26" s="497"/>
      <c r="J26" s="497"/>
      <c r="K26" s="498"/>
      <c r="L26" s="518">
        <v>1</v>
      </c>
      <c r="M26" s="519"/>
      <c r="N26" s="519"/>
      <c r="O26" s="519"/>
      <c r="P26" s="561"/>
      <c r="Q26" s="518">
        <v>7413</v>
      </c>
      <c r="R26" s="519"/>
      <c r="S26" s="519"/>
      <c r="T26" s="519"/>
      <c r="U26" s="519"/>
      <c r="V26" s="561"/>
      <c r="W26" s="620"/>
      <c r="X26" s="608"/>
      <c r="Y26" s="609"/>
      <c r="Z26" s="517" t="s">
        <v>179</v>
      </c>
      <c r="AA26" s="630"/>
      <c r="AB26" s="630"/>
      <c r="AC26" s="630"/>
      <c r="AD26" s="630"/>
      <c r="AE26" s="630"/>
      <c r="AF26" s="630"/>
      <c r="AG26" s="631"/>
      <c r="AH26" s="518">
        <v>73</v>
      </c>
      <c r="AI26" s="519"/>
      <c r="AJ26" s="519"/>
      <c r="AK26" s="519"/>
      <c r="AL26" s="561"/>
      <c r="AM26" s="518">
        <v>235060</v>
      </c>
      <c r="AN26" s="519"/>
      <c r="AO26" s="519"/>
      <c r="AP26" s="519"/>
      <c r="AQ26" s="519"/>
      <c r="AR26" s="561"/>
      <c r="AS26" s="518">
        <v>3220</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130</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181</v>
      </c>
      <c r="F27" s="497"/>
      <c r="G27" s="497"/>
      <c r="H27" s="497"/>
      <c r="I27" s="497"/>
      <c r="J27" s="497"/>
      <c r="K27" s="498"/>
      <c r="L27" s="518">
        <v>1</v>
      </c>
      <c r="M27" s="519"/>
      <c r="N27" s="519"/>
      <c r="O27" s="519"/>
      <c r="P27" s="561"/>
      <c r="Q27" s="518">
        <v>5479</v>
      </c>
      <c r="R27" s="519"/>
      <c r="S27" s="519"/>
      <c r="T27" s="519"/>
      <c r="U27" s="519"/>
      <c r="V27" s="561"/>
      <c r="W27" s="620"/>
      <c r="X27" s="608"/>
      <c r="Y27" s="609"/>
      <c r="Z27" s="517" t="s">
        <v>182</v>
      </c>
      <c r="AA27" s="497"/>
      <c r="AB27" s="497"/>
      <c r="AC27" s="497"/>
      <c r="AD27" s="497"/>
      <c r="AE27" s="497"/>
      <c r="AF27" s="497"/>
      <c r="AG27" s="498"/>
      <c r="AH27" s="518">
        <v>30</v>
      </c>
      <c r="AI27" s="519"/>
      <c r="AJ27" s="519"/>
      <c r="AK27" s="519"/>
      <c r="AL27" s="561"/>
      <c r="AM27" s="518">
        <v>114936</v>
      </c>
      <c r="AN27" s="519"/>
      <c r="AO27" s="519"/>
      <c r="AP27" s="519"/>
      <c r="AQ27" s="519"/>
      <c r="AR27" s="561"/>
      <c r="AS27" s="518">
        <v>3831</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1304357</v>
      </c>
      <c r="BO27" s="644"/>
      <c r="BP27" s="644"/>
      <c r="BQ27" s="644"/>
      <c r="BR27" s="644"/>
      <c r="BS27" s="644"/>
      <c r="BT27" s="644"/>
      <c r="BU27" s="645"/>
      <c r="BV27" s="643">
        <v>1304357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184</v>
      </c>
      <c r="F28" s="497"/>
      <c r="G28" s="497"/>
      <c r="H28" s="497"/>
      <c r="I28" s="497"/>
      <c r="J28" s="497"/>
      <c r="K28" s="498"/>
      <c r="L28" s="518">
        <v>1</v>
      </c>
      <c r="M28" s="519"/>
      <c r="N28" s="519"/>
      <c r="O28" s="519"/>
      <c r="P28" s="561"/>
      <c r="Q28" s="518">
        <v>4881</v>
      </c>
      <c r="R28" s="519"/>
      <c r="S28" s="519"/>
      <c r="T28" s="519"/>
      <c r="U28" s="519"/>
      <c r="V28" s="561"/>
      <c r="W28" s="620"/>
      <c r="X28" s="608"/>
      <c r="Y28" s="609"/>
      <c r="Z28" s="517" t="s">
        <v>185</v>
      </c>
      <c r="AA28" s="497"/>
      <c r="AB28" s="497"/>
      <c r="AC28" s="497"/>
      <c r="AD28" s="497"/>
      <c r="AE28" s="497"/>
      <c r="AF28" s="497"/>
      <c r="AG28" s="498"/>
      <c r="AH28" s="518" t="s">
        <v>130</v>
      </c>
      <c r="AI28" s="519"/>
      <c r="AJ28" s="519"/>
      <c r="AK28" s="519"/>
      <c r="AL28" s="561"/>
      <c r="AM28" s="518" t="s">
        <v>130</v>
      </c>
      <c r="AN28" s="519"/>
      <c r="AO28" s="519"/>
      <c r="AP28" s="519"/>
      <c r="AQ28" s="519"/>
      <c r="AR28" s="561"/>
      <c r="AS28" s="518" t="s">
        <v>130</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4533307</v>
      </c>
      <c r="BO28" s="431"/>
      <c r="BP28" s="431"/>
      <c r="BQ28" s="431"/>
      <c r="BR28" s="431"/>
      <c r="BS28" s="431"/>
      <c r="BT28" s="431"/>
      <c r="BU28" s="432"/>
      <c r="BV28" s="430">
        <v>4533029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187</v>
      </c>
      <c r="F29" s="497"/>
      <c r="G29" s="497"/>
      <c r="H29" s="497"/>
      <c r="I29" s="497"/>
      <c r="J29" s="497"/>
      <c r="K29" s="498"/>
      <c r="L29" s="518">
        <v>26</v>
      </c>
      <c r="M29" s="519"/>
      <c r="N29" s="519"/>
      <c r="O29" s="519"/>
      <c r="P29" s="561"/>
      <c r="Q29" s="518">
        <v>4583</v>
      </c>
      <c r="R29" s="519"/>
      <c r="S29" s="519"/>
      <c r="T29" s="519"/>
      <c r="U29" s="519"/>
      <c r="V29" s="561"/>
      <c r="W29" s="621"/>
      <c r="X29" s="622"/>
      <c r="Y29" s="623"/>
      <c r="Z29" s="517" t="s">
        <v>188</v>
      </c>
      <c r="AA29" s="497"/>
      <c r="AB29" s="497"/>
      <c r="AC29" s="497"/>
      <c r="AD29" s="497"/>
      <c r="AE29" s="497"/>
      <c r="AF29" s="497"/>
      <c r="AG29" s="498"/>
      <c r="AH29" s="518">
        <v>1011</v>
      </c>
      <c r="AI29" s="519"/>
      <c r="AJ29" s="519"/>
      <c r="AK29" s="519"/>
      <c r="AL29" s="561"/>
      <c r="AM29" s="518">
        <v>3087366</v>
      </c>
      <c r="AN29" s="519"/>
      <c r="AO29" s="519"/>
      <c r="AP29" s="519"/>
      <c r="AQ29" s="519"/>
      <c r="AR29" s="561"/>
      <c r="AS29" s="518">
        <v>3054</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33265</v>
      </c>
      <c r="BO29" s="468"/>
      <c r="BP29" s="468"/>
      <c r="BQ29" s="468"/>
      <c r="BR29" s="468"/>
      <c r="BS29" s="468"/>
      <c r="BT29" s="468"/>
      <c r="BU29" s="469"/>
      <c r="BV29" s="467">
        <v>33254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102.9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3525747</v>
      </c>
      <c r="BO30" s="644"/>
      <c r="BP30" s="644"/>
      <c r="BQ30" s="644"/>
      <c r="BR30" s="644"/>
      <c r="BS30" s="644"/>
      <c r="BT30" s="644"/>
      <c r="BU30" s="645"/>
      <c r="BV30" s="643">
        <v>2224867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土地区画整理事業特別会計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流山市土地開発公社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東葛中部地区総合開発事務組合（一般会計）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北千葉広域水道企業団（水道用水供給事業会計）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千葉県後期高齢者医療広域連合（一般会計）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千葉県後期高齢者医療広域連合（特別会計）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QQfqAlRCo2uG4XbA9Txb5xLx83tqutstKIYgWFvcZJ+nfqj01+hKIaftgE+X5yieacissnsPTvxmxGZj6bL19Q==" saltValue="w6XroA1CBu+2fAidcSKu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48" t="s">
        <v>562</v>
      </c>
      <c r="D34" s="1248"/>
      <c r="E34" s="1249"/>
      <c r="F34" s="32">
        <v>19.399999999999999</v>
      </c>
      <c r="G34" s="33">
        <v>18.84</v>
      </c>
      <c r="H34" s="33">
        <v>17.579999999999998</v>
      </c>
      <c r="I34" s="33">
        <v>17.399999999999999</v>
      </c>
      <c r="J34" s="34">
        <v>16.989999999999998</v>
      </c>
      <c r="K34" s="22"/>
      <c r="L34" s="22"/>
      <c r="M34" s="22"/>
      <c r="N34" s="22"/>
      <c r="O34" s="22"/>
      <c r="P34" s="22"/>
    </row>
    <row r="35" spans="1:16" ht="39" customHeight="1">
      <c r="A35" s="22"/>
      <c r="B35" s="35"/>
      <c r="C35" s="1242" t="s">
        <v>563</v>
      </c>
      <c r="D35" s="1243"/>
      <c r="E35" s="1244"/>
      <c r="F35" s="36">
        <v>4.99</v>
      </c>
      <c r="G35" s="37">
        <v>4.8600000000000003</v>
      </c>
      <c r="H35" s="37">
        <v>6.95</v>
      </c>
      <c r="I35" s="37">
        <v>4.66</v>
      </c>
      <c r="J35" s="38">
        <v>6.48</v>
      </c>
      <c r="K35" s="22"/>
      <c r="L35" s="22"/>
      <c r="M35" s="22"/>
      <c r="N35" s="22"/>
      <c r="O35" s="22"/>
      <c r="P35" s="22"/>
    </row>
    <row r="36" spans="1:16" ht="39" customHeight="1">
      <c r="A36" s="22"/>
      <c r="B36" s="35"/>
      <c r="C36" s="1242" t="s">
        <v>564</v>
      </c>
      <c r="D36" s="1243"/>
      <c r="E36" s="1244"/>
      <c r="F36" s="36">
        <v>1.22</v>
      </c>
      <c r="G36" s="37">
        <v>2.0099999999999998</v>
      </c>
      <c r="H36" s="37">
        <v>3.24</v>
      </c>
      <c r="I36" s="37">
        <v>4.32</v>
      </c>
      <c r="J36" s="38">
        <v>5.73</v>
      </c>
      <c r="K36" s="22"/>
      <c r="L36" s="22"/>
      <c r="M36" s="22"/>
      <c r="N36" s="22"/>
      <c r="O36" s="22"/>
      <c r="P36" s="22"/>
    </row>
    <row r="37" spans="1:16" ht="39" customHeight="1">
      <c r="A37" s="22"/>
      <c r="B37" s="35"/>
      <c r="C37" s="1242" t="s">
        <v>565</v>
      </c>
      <c r="D37" s="1243"/>
      <c r="E37" s="1244"/>
      <c r="F37" s="36">
        <v>0.81</v>
      </c>
      <c r="G37" s="37">
        <v>1.56</v>
      </c>
      <c r="H37" s="37">
        <v>0.74</v>
      </c>
      <c r="I37" s="37">
        <v>0.68</v>
      </c>
      <c r="J37" s="38">
        <v>0.56000000000000005</v>
      </c>
      <c r="K37" s="22"/>
      <c r="L37" s="22"/>
      <c r="M37" s="22"/>
      <c r="N37" s="22"/>
      <c r="O37" s="22"/>
      <c r="P37" s="22"/>
    </row>
    <row r="38" spans="1:16" ht="39" customHeight="1">
      <c r="A38" s="22"/>
      <c r="B38" s="35"/>
      <c r="C38" s="1242" t="s">
        <v>566</v>
      </c>
      <c r="D38" s="1243"/>
      <c r="E38" s="1244"/>
      <c r="F38" s="36">
        <v>0.04</v>
      </c>
      <c r="G38" s="37">
        <v>0.15</v>
      </c>
      <c r="H38" s="37">
        <v>0.16</v>
      </c>
      <c r="I38" s="37">
        <v>0.15</v>
      </c>
      <c r="J38" s="38">
        <v>0.24</v>
      </c>
      <c r="K38" s="22"/>
      <c r="L38" s="22"/>
      <c r="M38" s="22"/>
      <c r="N38" s="22"/>
      <c r="O38" s="22"/>
      <c r="P38" s="22"/>
    </row>
    <row r="39" spans="1:16" ht="39" customHeight="1">
      <c r="A39" s="22"/>
      <c r="B39" s="35"/>
      <c r="C39" s="1242" t="s">
        <v>567</v>
      </c>
      <c r="D39" s="1243"/>
      <c r="E39" s="1244"/>
      <c r="F39" s="36">
        <v>0.69</v>
      </c>
      <c r="G39" s="37">
        <v>1.22</v>
      </c>
      <c r="H39" s="37">
        <v>1.69</v>
      </c>
      <c r="I39" s="37">
        <v>0.7</v>
      </c>
      <c r="J39" s="38">
        <v>0.23</v>
      </c>
      <c r="K39" s="22"/>
      <c r="L39" s="22"/>
      <c r="M39" s="22"/>
      <c r="N39" s="22"/>
      <c r="O39" s="22"/>
      <c r="P39" s="22"/>
    </row>
    <row r="40" spans="1:16" ht="39" customHeight="1">
      <c r="A40" s="22"/>
      <c r="B40" s="35"/>
      <c r="C40" s="1242" t="s">
        <v>568</v>
      </c>
      <c r="D40" s="1243"/>
      <c r="E40" s="1244"/>
      <c r="F40" s="36">
        <v>0</v>
      </c>
      <c r="G40" s="37">
        <v>0</v>
      </c>
      <c r="H40" s="37">
        <v>0</v>
      </c>
      <c r="I40" s="37">
        <v>0</v>
      </c>
      <c r="J40" s="38">
        <v>0</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569</v>
      </c>
      <c r="D42" s="1243"/>
      <c r="E42" s="1244"/>
      <c r="F42" s="36" t="s">
        <v>514</v>
      </c>
      <c r="G42" s="37" t="s">
        <v>514</v>
      </c>
      <c r="H42" s="37" t="s">
        <v>514</v>
      </c>
      <c r="I42" s="37" t="s">
        <v>514</v>
      </c>
      <c r="J42" s="38" t="s">
        <v>514</v>
      </c>
      <c r="K42" s="22"/>
      <c r="L42" s="22"/>
      <c r="M42" s="22"/>
      <c r="N42" s="22"/>
      <c r="O42" s="22"/>
      <c r="P42" s="22"/>
    </row>
    <row r="43" spans="1:16" ht="39" customHeight="1" thickBot="1">
      <c r="A43" s="22"/>
      <c r="B43" s="40"/>
      <c r="C43" s="1245" t="s">
        <v>570</v>
      </c>
      <c r="D43" s="1246"/>
      <c r="E43" s="1247"/>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rAplvW6SH1KXn1ADZO1uSvC/Iq32sh0vteVmZMkk0OIRc3CA+DET3IJPxvqstum3TCKYtyOCGlXIEUfEf4wA==" saltValue="a8C4CFXBNDlM/djscpBH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50" t="s">
        <v>11</v>
      </c>
      <c r="C45" s="1251"/>
      <c r="D45" s="58"/>
      <c r="E45" s="1256" t="s">
        <v>12</v>
      </c>
      <c r="F45" s="1256"/>
      <c r="G45" s="1256"/>
      <c r="H45" s="1256"/>
      <c r="I45" s="1256"/>
      <c r="J45" s="1257"/>
      <c r="K45" s="59">
        <v>3794</v>
      </c>
      <c r="L45" s="60">
        <v>4005</v>
      </c>
      <c r="M45" s="60">
        <v>4138</v>
      </c>
      <c r="N45" s="60">
        <v>3786</v>
      </c>
      <c r="O45" s="61">
        <v>3635</v>
      </c>
      <c r="P45" s="48"/>
      <c r="Q45" s="48"/>
      <c r="R45" s="48"/>
      <c r="S45" s="48"/>
      <c r="T45" s="48"/>
      <c r="U45" s="48"/>
    </row>
    <row r="46" spans="1:21" ht="30.75" customHeight="1">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c r="A47" s="48"/>
      <c r="B47" s="1252"/>
      <c r="C47" s="1253"/>
      <c r="D47" s="62"/>
      <c r="E47" s="1258" t="s">
        <v>14</v>
      </c>
      <c r="F47" s="1258"/>
      <c r="G47" s="1258"/>
      <c r="H47" s="1258"/>
      <c r="I47" s="1258"/>
      <c r="J47" s="1259"/>
      <c r="K47" s="63">
        <v>15</v>
      </c>
      <c r="L47" s="64">
        <v>15</v>
      </c>
      <c r="M47" s="64">
        <v>15</v>
      </c>
      <c r="N47" s="64">
        <v>15</v>
      </c>
      <c r="O47" s="65">
        <v>15</v>
      </c>
      <c r="P47" s="48"/>
      <c r="Q47" s="48"/>
      <c r="R47" s="48"/>
      <c r="S47" s="48"/>
      <c r="T47" s="48"/>
      <c r="U47" s="48"/>
    </row>
    <row r="48" spans="1:21" ht="30.75" customHeight="1">
      <c r="A48" s="48"/>
      <c r="B48" s="1252"/>
      <c r="C48" s="1253"/>
      <c r="D48" s="62"/>
      <c r="E48" s="1258" t="s">
        <v>15</v>
      </c>
      <c r="F48" s="1258"/>
      <c r="G48" s="1258"/>
      <c r="H48" s="1258"/>
      <c r="I48" s="1258"/>
      <c r="J48" s="1259"/>
      <c r="K48" s="63">
        <v>1116</v>
      </c>
      <c r="L48" s="64">
        <v>1071</v>
      </c>
      <c r="M48" s="64">
        <v>637</v>
      </c>
      <c r="N48" s="64">
        <v>532</v>
      </c>
      <c r="O48" s="65">
        <v>679</v>
      </c>
      <c r="P48" s="48"/>
      <c r="Q48" s="48"/>
      <c r="R48" s="48"/>
      <c r="S48" s="48"/>
      <c r="T48" s="48"/>
      <c r="U48" s="48"/>
    </row>
    <row r="49" spans="1:21" ht="30.75" customHeight="1">
      <c r="A49" s="48"/>
      <c r="B49" s="1252"/>
      <c r="C49" s="1253"/>
      <c r="D49" s="62"/>
      <c r="E49" s="1258" t="s">
        <v>16</v>
      </c>
      <c r="F49" s="1258"/>
      <c r="G49" s="1258"/>
      <c r="H49" s="1258"/>
      <c r="I49" s="1258"/>
      <c r="J49" s="1259"/>
      <c r="K49" s="63">
        <v>13</v>
      </c>
      <c r="L49" s="64">
        <v>20</v>
      </c>
      <c r="M49" s="64">
        <v>14</v>
      </c>
      <c r="N49" s="64">
        <v>18</v>
      </c>
      <c r="O49" s="65">
        <v>13</v>
      </c>
      <c r="P49" s="48"/>
      <c r="Q49" s="48"/>
      <c r="R49" s="48"/>
      <c r="S49" s="48"/>
      <c r="T49" s="48"/>
      <c r="U49" s="48"/>
    </row>
    <row r="50" spans="1:21" ht="30.75" customHeight="1">
      <c r="A50" s="48"/>
      <c r="B50" s="1252"/>
      <c r="C50" s="1253"/>
      <c r="D50" s="62"/>
      <c r="E50" s="1258" t="s">
        <v>17</v>
      </c>
      <c r="F50" s="1258"/>
      <c r="G50" s="1258"/>
      <c r="H50" s="1258"/>
      <c r="I50" s="1258"/>
      <c r="J50" s="1259"/>
      <c r="K50" s="63">
        <v>34</v>
      </c>
      <c r="L50" s="64">
        <v>34</v>
      </c>
      <c r="M50" s="64">
        <v>34</v>
      </c>
      <c r="N50" s="64">
        <v>36</v>
      </c>
      <c r="O50" s="65">
        <v>38</v>
      </c>
      <c r="P50" s="48"/>
      <c r="Q50" s="48"/>
      <c r="R50" s="48"/>
      <c r="S50" s="48"/>
      <c r="T50" s="48"/>
      <c r="U50" s="48"/>
    </row>
    <row r="51" spans="1:21" ht="30.75" customHeight="1">
      <c r="A51" s="48"/>
      <c r="B51" s="1254"/>
      <c r="C51" s="1255"/>
      <c r="D51" s="66"/>
      <c r="E51" s="1258" t="s">
        <v>18</v>
      </c>
      <c r="F51" s="1258"/>
      <c r="G51" s="1258"/>
      <c r="H51" s="1258"/>
      <c r="I51" s="1258"/>
      <c r="J51" s="1259"/>
      <c r="K51" s="63" t="s">
        <v>514</v>
      </c>
      <c r="L51" s="64" t="s">
        <v>514</v>
      </c>
      <c r="M51" s="64" t="s">
        <v>514</v>
      </c>
      <c r="N51" s="64" t="s">
        <v>514</v>
      </c>
      <c r="O51" s="65" t="s">
        <v>514</v>
      </c>
      <c r="P51" s="48"/>
      <c r="Q51" s="48"/>
      <c r="R51" s="48"/>
      <c r="S51" s="48"/>
      <c r="T51" s="48"/>
      <c r="U51" s="48"/>
    </row>
    <row r="52" spans="1:21" ht="30.75" customHeight="1">
      <c r="A52" s="48"/>
      <c r="B52" s="1260" t="s">
        <v>19</v>
      </c>
      <c r="C52" s="1261"/>
      <c r="D52" s="66"/>
      <c r="E52" s="1258" t="s">
        <v>20</v>
      </c>
      <c r="F52" s="1258"/>
      <c r="G52" s="1258"/>
      <c r="H52" s="1258"/>
      <c r="I52" s="1258"/>
      <c r="J52" s="1259"/>
      <c r="K52" s="63">
        <v>3962</v>
      </c>
      <c r="L52" s="64">
        <v>4211</v>
      </c>
      <c r="M52" s="64">
        <v>4084</v>
      </c>
      <c r="N52" s="64">
        <v>3976</v>
      </c>
      <c r="O52" s="65">
        <v>4090</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1010</v>
      </c>
      <c r="L53" s="69">
        <v>934</v>
      </c>
      <c r="M53" s="69">
        <v>754</v>
      </c>
      <c r="N53" s="69">
        <v>411</v>
      </c>
      <c r="O53" s="70">
        <v>290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66" t="s">
        <v>25</v>
      </c>
      <c r="C57" s="1267"/>
      <c r="D57" s="1270" t="s">
        <v>26</v>
      </c>
      <c r="E57" s="1271"/>
      <c r="F57" s="1271"/>
      <c r="G57" s="1271"/>
      <c r="H57" s="1271"/>
      <c r="I57" s="1271"/>
      <c r="J57" s="1272"/>
      <c r="K57" s="83">
        <v>405</v>
      </c>
      <c r="L57" s="84">
        <v>406</v>
      </c>
      <c r="M57" s="84">
        <v>33</v>
      </c>
      <c r="N57" s="84">
        <v>33</v>
      </c>
      <c r="O57" s="85">
        <v>33</v>
      </c>
    </row>
    <row r="58" spans="1:21" ht="31.5" customHeight="1" thickBot="1">
      <c r="B58" s="1268"/>
      <c r="C58" s="1269"/>
      <c r="D58" s="1273" t="s">
        <v>27</v>
      </c>
      <c r="E58" s="1274"/>
      <c r="F58" s="1274"/>
      <c r="G58" s="1274"/>
      <c r="H58" s="1274"/>
      <c r="I58" s="1274"/>
      <c r="J58" s="1275"/>
      <c r="K58" s="86">
        <v>172</v>
      </c>
      <c r="L58" s="87">
        <v>187</v>
      </c>
      <c r="M58" s="87">
        <v>202</v>
      </c>
      <c r="N58" s="87">
        <v>217</v>
      </c>
      <c r="O58" s="88">
        <v>232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ABEx0jxv8UKmXepMfw9FwWZumIyUZWapE5Suj0CP6ehizDV5hR4FLmkorDlriN2XUy/O29N4UTZVksahPx2zw==" saltValue="rUMZR611rCrJxvLGYw8J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76" t="s">
        <v>30</v>
      </c>
      <c r="C41" s="1277"/>
      <c r="D41" s="102"/>
      <c r="E41" s="1282" t="s">
        <v>31</v>
      </c>
      <c r="F41" s="1282"/>
      <c r="G41" s="1282"/>
      <c r="H41" s="1283"/>
      <c r="I41" s="103">
        <v>45967</v>
      </c>
      <c r="J41" s="104">
        <v>48154</v>
      </c>
      <c r="K41" s="104">
        <v>48967</v>
      </c>
      <c r="L41" s="104">
        <v>50691</v>
      </c>
      <c r="M41" s="105">
        <v>52522</v>
      </c>
    </row>
    <row r="42" spans="2:13" ht="27.75" customHeight="1">
      <c r="B42" s="1278"/>
      <c r="C42" s="1279"/>
      <c r="D42" s="106"/>
      <c r="E42" s="1284" t="s">
        <v>32</v>
      </c>
      <c r="F42" s="1284"/>
      <c r="G42" s="1284"/>
      <c r="H42" s="1285"/>
      <c r="I42" s="107">
        <v>6614</v>
      </c>
      <c r="J42" s="108">
        <v>3164</v>
      </c>
      <c r="K42" s="108">
        <v>2653</v>
      </c>
      <c r="L42" s="108">
        <v>2524</v>
      </c>
      <c r="M42" s="109">
        <v>2389</v>
      </c>
    </row>
    <row r="43" spans="2:13" ht="27.75" customHeight="1">
      <c r="B43" s="1278"/>
      <c r="C43" s="1279"/>
      <c r="D43" s="106"/>
      <c r="E43" s="1284" t="s">
        <v>33</v>
      </c>
      <c r="F43" s="1284"/>
      <c r="G43" s="1284"/>
      <c r="H43" s="1285"/>
      <c r="I43" s="107">
        <v>8995</v>
      </c>
      <c r="J43" s="108">
        <v>6984</v>
      </c>
      <c r="K43" s="108">
        <v>5508</v>
      </c>
      <c r="L43" s="108">
        <v>4355</v>
      </c>
      <c r="M43" s="109">
        <v>5162</v>
      </c>
    </row>
    <row r="44" spans="2:13" ht="27.75" customHeight="1">
      <c r="B44" s="1278"/>
      <c r="C44" s="1279"/>
      <c r="D44" s="106"/>
      <c r="E44" s="1284" t="s">
        <v>34</v>
      </c>
      <c r="F44" s="1284"/>
      <c r="G44" s="1284"/>
      <c r="H44" s="1285"/>
      <c r="I44" s="107">
        <v>247</v>
      </c>
      <c r="J44" s="108">
        <v>225</v>
      </c>
      <c r="K44" s="108">
        <v>250</v>
      </c>
      <c r="L44" s="108">
        <v>230</v>
      </c>
      <c r="M44" s="109">
        <v>241</v>
      </c>
    </row>
    <row r="45" spans="2:13" ht="27.75" customHeight="1">
      <c r="B45" s="1278"/>
      <c r="C45" s="1279"/>
      <c r="D45" s="106"/>
      <c r="E45" s="1284" t="s">
        <v>35</v>
      </c>
      <c r="F45" s="1284"/>
      <c r="G45" s="1284"/>
      <c r="H45" s="1285"/>
      <c r="I45" s="107">
        <v>4889</v>
      </c>
      <c r="J45" s="108">
        <v>5128</v>
      </c>
      <c r="K45" s="108">
        <v>4895</v>
      </c>
      <c r="L45" s="108">
        <v>4315</v>
      </c>
      <c r="M45" s="109">
        <v>4489</v>
      </c>
    </row>
    <row r="46" spans="2:13" ht="27.75" customHeight="1">
      <c r="B46" s="1278"/>
      <c r="C46" s="1279"/>
      <c r="D46" s="110"/>
      <c r="E46" s="1284" t="s">
        <v>36</v>
      </c>
      <c r="F46" s="1284"/>
      <c r="G46" s="1284"/>
      <c r="H46" s="1285"/>
      <c r="I46" s="107" t="s">
        <v>514</v>
      </c>
      <c r="J46" s="108">
        <v>6</v>
      </c>
      <c r="K46" s="108" t="s">
        <v>514</v>
      </c>
      <c r="L46" s="108" t="s">
        <v>514</v>
      </c>
      <c r="M46" s="109" t="s">
        <v>514</v>
      </c>
    </row>
    <row r="47" spans="2:13" ht="27.75" customHeight="1">
      <c r="B47" s="1278"/>
      <c r="C47" s="1279"/>
      <c r="D47" s="111"/>
      <c r="E47" s="1286" t="s">
        <v>37</v>
      </c>
      <c r="F47" s="1287"/>
      <c r="G47" s="1287"/>
      <c r="H47" s="1288"/>
      <c r="I47" s="107" t="s">
        <v>514</v>
      </c>
      <c r="J47" s="108" t="s">
        <v>514</v>
      </c>
      <c r="K47" s="108" t="s">
        <v>514</v>
      </c>
      <c r="L47" s="108" t="s">
        <v>514</v>
      </c>
      <c r="M47" s="109" t="s">
        <v>514</v>
      </c>
    </row>
    <row r="48" spans="2:13" ht="27.75" customHeight="1">
      <c r="B48" s="1278"/>
      <c r="C48" s="1279"/>
      <c r="D48" s="106"/>
      <c r="E48" s="1284" t="s">
        <v>38</v>
      </c>
      <c r="F48" s="1284"/>
      <c r="G48" s="1284"/>
      <c r="H48" s="1285"/>
      <c r="I48" s="107" t="s">
        <v>514</v>
      </c>
      <c r="J48" s="108" t="s">
        <v>514</v>
      </c>
      <c r="K48" s="108" t="s">
        <v>514</v>
      </c>
      <c r="L48" s="108" t="s">
        <v>514</v>
      </c>
      <c r="M48" s="109" t="s">
        <v>514</v>
      </c>
    </row>
    <row r="49" spans="2:13" ht="27.75" customHeight="1">
      <c r="B49" s="1280"/>
      <c r="C49" s="1281"/>
      <c r="D49" s="106"/>
      <c r="E49" s="1284" t="s">
        <v>39</v>
      </c>
      <c r="F49" s="1284"/>
      <c r="G49" s="1284"/>
      <c r="H49" s="1285"/>
      <c r="I49" s="107" t="s">
        <v>514</v>
      </c>
      <c r="J49" s="108" t="s">
        <v>514</v>
      </c>
      <c r="K49" s="108" t="s">
        <v>514</v>
      </c>
      <c r="L49" s="108" t="s">
        <v>514</v>
      </c>
      <c r="M49" s="109" t="s">
        <v>514</v>
      </c>
    </row>
    <row r="50" spans="2:13" ht="27.75" customHeight="1">
      <c r="B50" s="1289" t="s">
        <v>40</v>
      </c>
      <c r="C50" s="1290"/>
      <c r="D50" s="112"/>
      <c r="E50" s="1284" t="s">
        <v>41</v>
      </c>
      <c r="F50" s="1284"/>
      <c r="G50" s="1284"/>
      <c r="H50" s="1285"/>
      <c r="I50" s="107">
        <v>7199</v>
      </c>
      <c r="J50" s="108">
        <v>6603</v>
      </c>
      <c r="K50" s="108">
        <v>7411</v>
      </c>
      <c r="L50" s="108">
        <v>7665</v>
      </c>
      <c r="M50" s="109">
        <v>9525</v>
      </c>
    </row>
    <row r="51" spans="2:13" ht="27.75" customHeight="1">
      <c r="B51" s="1278"/>
      <c r="C51" s="1279"/>
      <c r="D51" s="106"/>
      <c r="E51" s="1284" t="s">
        <v>42</v>
      </c>
      <c r="F51" s="1284"/>
      <c r="G51" s="1284"/>
      <c r="H51" s="1285"/>
      <c r="I51" s="107">
        <v>10838</v>
      </c>
      <c r="J51" s="108">
        <v>9801</v>
      </c>
      <c r="K51" s="108">
        <v>8986</v>
      </c>
      <c r="L51" s="108">
        <v>9833</v>
      </c>
      <c r="M51" s="109">
        <v>11216</v>
      </c>
    </row>
    <row r="52" spans="2:13" ht="27.75" customHeight="1">
      <c r="B52" s="1280"/>
      <c r="C52" s="1281"/>
      <c r="D52" s="106"/>
      <c r="E52" s="1284" t="s">
        <v>43</v>
      </c>
      <c r="F52" s="1284"/>
      <c r="G52" s="1284"/>
      <c r="H52" s="1285"/>
      <c r="I52" s="107">
        <v>36861</v>
      </c>
      <c r="J52" s="108">
        <v>37554</v>
      </c>
      <c r="K52" s="108">
        <v>37372</v>
      </c>
      <c r="L52" s="108">
        <v>36861</v>
      </c>
      <c r="M52" s="109">
        <v>36535</v>
      </c>
    </row>
    <row r="53" spans="2:13" ht="27.75" customHeight="1" thickBot="1">
      <c r="B53" s="1291" t="s">
        <v>44</v>
      </c>
      <c r="C53" s="1292"/>
      <c r="D53" s="113"/>
      <c r="E53" s="1293" t="s">
        <v>45</v>
      </c>
      <c r="F53" s="1293"/>
      <c r="G53" s="1293"/>
      <c r="H53" s="1294"/>
      <c r="I53" s="114">
        <v>11813</v>
      </c>
      <c r="J53" s="115">
        <v>9703</v>
      </c>
      <c r="K53" s="115">
        <v>8504</v>
      </c>
      <c r="L53" s="115">
        <v>7756</v>
      </c>
      <c r="M53" s="116">
        <v>7526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xAVIgluCNewPjl1F3Dmoto4mK61lsIVC7RxwnEmTKFBLNlAYrliDT3FnSgMam6sqsr01N66el1ZYAYg/YMbYQ==" saltValue="c0K6eVw/alQr5Ai9kMHZ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303" t="s">
        <v>48</v>
      </c>
      <c r="D55" s="1303"/>
      <c r="E55" s="1304"/>
      <c r="F55" s="128">
        <v>4533</v>
      </c>
      <c r="G55" s="128">
        <v>4533</v>
      </c>
      <c r="H55" s="129">
        <v>4533</v>
      </c>
    </row>
    <row r="56" spans="2:8" ht="52.5" customHeight="1">
      <c r="B56" s="130"/>
      <c r="C56" s="1305" t="s">
        <v>49</v>
      </c>
      <c r="D56" s="1305"/>
      <c r="E56" s="1306"/>
      <c r="F56" s="131">
        <v>33</v>
      </c>
      <c r="G56" s="131">
        <v>33</v>
      </c>
      <c r="H56" s="132">
        <v>33</v>
      </c>
    </row>
    <row r="57" spans="2:8" ht="53.25" customHeight="1">
      <c r="B57" s="130"/>
      <c r="C57" s="1307" t="s">
        <v>50</v>
      </c>
      <c r="D57" s="1307"/>
      <c r="E57" s="1308"/>
      <c r="F57" s="133">
        <v>1300</v>
      </c>
      <c r="G57" s="133">
        <v>2225</v>
      </c>
      <c r="H57" s="134">
        <v>3526</v>
      </c>
    </row>
    <row r="58" spans="2:8" ht="45.75" customHeight="1">
      <c r="B58" s="135"/>
      <c r="C58" s="1295" t="s">
        <v>597</v>
      </c>
      <c r="D58" s="1296"/>
      <c r="E58" s="1297"/>
      <c r="F58" s="136">
        <v>141</v>
      </c>
      <c r="G58" s="136">
        <v>664</v>
      </c>
      <c r="H58" s="137">
        <v>1625</v>
      </c>
    </row>
    <row r="59" spans="2:8" ht="45.75" customHeight="1">
      <c r="B59" s="135"/>
      <c r="C59" s="1295" t="s">
        <v>598</v>
      </c>
      <c r="D59" s="1296"/>
      <c r="E59" s="1297"/>
      <c r="F59" s="136">
        <v>500</v>
      </c>
      <c r="G59" s="136">
        <v>507</v>
      </c>
      <c r="H59" s="137">
        <v>515</v>
      </c>
    </row>
    <row r="60" spans="2:8" ht="45.75" customHeight="1">
      <c r="B60" s="135"/>
      <c r="C60" s="1295" t="s">
        <v>599</v>
      </c>
      <c r="D60" s="1296"/>
      <c r="E60" s="1297"/>
      <c r="F60" s="136">
        <v>130</v>
      </c>
      <c r="G60" s="136">
        <v>335</v>
      </c>
      <c r="H60" s="137">
        <v>442</v>
      </c>
    </row>
    <row r="61" spans="2:8" ht="45.75" customHeight="1">
      <c r="B61" s="135"/>
      <c r="C61" s="1295" t="s">
        <v>600</v>
      </c>
      <c r="D61" s="1296"/>
      <c r="E61" s="1297"/>
      <c r="F61" s="136">
        <v>95</v>
      </c>
      <c r="G61" s="136">
        <v>199</v>
      </c>
      <c r="H61" s="137">
        <v>302</v>
      </c>
    </row>
    <row r="62" spans="2:8" ht="45.75" customHeight="1" thickBot="1">
      <c r="B62" s="138"/>
      <c r="C62" s="1298" t="s">
        <v>601</v>
      </c>
      <c r="D62" s="1299"/>
      <c r="E62" s="1300"/>
      <c r="F62" s="139">
        <v>264</v>
      </c>
      <c r="G62" s="139">
        <v>235</v>
      </c>
      <c r="H62" s="140">
        <v>233</v>
      </c>
    </row>
    <row r="63" spans="2:8" ht="52.5" customHeight="1" thickBot="1">
      <c r="B63" s="141"/>
      <c r="C63" s="1301" t="s">
        <v>51</v>
      </c>
      <c r="D63" s="1301"/>
      <c r="E63" s="1302"/>
      <c r="F63" s="142">
        <v>5866</v>
      </c>
      <c r="G63" s="142">
        <v>6791</v>
      </c>
      <c r="H63" s="143">
        <v>8092</v>
      </c>
    </row>
    <row r="64" spans="2:8" ht="15" customHeight="1"/>
  </sheetData>
  <sheetProtection algorithmName="SHA-512" hashValue="d+3s+jZtN5NrAdRmo6HPvjAVwuvo+4BlQ3t+6d29t8nuqf8kxMuIet0cIQezQ00BPg0UqlciJTypvXJ7O5zpiw==" saltValue="BmwhRBXng+h0luv6VZU0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607</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608</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555</v>
      </c>
      <c r="BQ50" s="1314"/>
      <c r="BR50" s="1314"/>
      <c r="BS50" s="1314"/>
      <c r="BT50" s="1314"/>
      <c r="BU50" s="1314"/>
      <c r="BV50" s="1314"/>
      <c r="BW50" s="1314"/>
      <c r="BX50" s="1314" t="s">
        <v>556</v>
      </c>
      <c r="BY50" s="1314"/>
      <c r="BZ50" s="1314"/>
      <c r="CA50" s="1314"/>
      <c r="CB50" s="1314"/>
      <c r="CC50" s="1314"/>
      <c r="CD50" s="1314"/>
      <c r="CE50" s="1314"/>
      <c r="CF50" s="1314" t="s">
        <v>557</v>
      </c>
      <c r="CG50" s="1314"/>
      <c r="CH50" s="1314"/>
      <c r="CI50" s="1314"/>
      <c r="CJ50" s="1314"/>
      <c r="CK50" s="1314"/>
      <c r="CL50" s="1314"/>
      <c r="CM50" s="1314"/>
      <c r="CN50" s="1314" t="s">
        <v>558</v>
      </c>
      <c r="CO50" s="1314"/>
      <c r="CP50" s="1314"/>
      <c r="CQ50" s="1314"/>
      <c r="CR50" s="1314"/>
      <c r="CS50" s="1314"/>
      <c r="CT50" s="1314"/>
      <c r="CU50" s="1314"/>
      <c r="CV50" s="1314" t="s">
        <v>559</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36.299999999999997</v>
      </c>
      <c r="BY51" s="1309"/>
      <c r="BZ51" s="1309"/>
      <c r="CA51" s="1309"/>
      <c r="CB51" s="1309"/>
      <c r="CC51" s="1309"/>
      <c r="CD51" s="1309"/>
      <c r="CE51" s="1309"/>
      <c r="CF51" s="1309">
        <v>30.6</v>
      </c>
      <c r="CG51" s="1309"/>
      <c r="CH51" s="1309"/>
      <c r="CI51" s="1309"/>
      <c r="CJ51" s="1309"/>
      <c r="CK51" s="1309"/>
      <c r="CL51" s="1309"/>
      <c r="CM51" s="1309"/>
      <c r="CN51" s="1309">
        <v>27.1</v>
      </c>
      <c r="CO51" s="1309"/>
      <c r="CP51" s="1309"/>
      <c r="CQ51" s="1309"/>
      <c r="CR51" s="1309"/>
      <c r="CS51" s="1309"/>
      <c r="CT51" s="1309"/>
      <c r="CU51" s="1309"/>
      <c r="CV51" s="1309">
        <v>25.4</v>
      </c>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44.2</v>
      </c>
      <c r="BY53" s="1309"/>
      <c r="BZ53" s="1309"/>
      <c r="CA53" s="1309"/>
      <c r="CB53" s="1309"/>
      <c r="CC53" s="1309"/>
      <c r="CD53" s="1309"/>
      <c r="CE53" s="1309"/>
      <c r="CF53" s="1309">
        <v>45.5</v>
      </c>
      <c r="CG53" s="1309"/>
      <c r="CH53" s="1309"/>
      <c r="CI53" s="1309"/>
      <c r="CJ53" s="1309"/>
      <c r="CK53" s="1309"/>
      <c r="CL53" s="1309"/>
      <c r="CM53" s="1309"/>
      <c r="CN53" s="1309">
        <v>45.8</v>
      </c>
      <c r="CO53" s="1309"/>
      <c r="CP53" s="1309"/>
      <c r="CQ53" s="1309"/>
      <c r="CR53" s="1309"/>
      <c r="CS53" s="1309"/>
      <c r="CT53" s="1309"/>
      <c r="CU53" s="1309"/>
      <c r="CV53" s="1309">
        <v>40.200000000000003</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615</v>
      </c>
      <c r="AO55" s="1314"/>
      <c r="AP55" s="1314"/>
      <c r="AQ55" s="1314"/>
      <c r="AR55" s="1314"/>
      <c r="AS55" s="1314"/>
      <c r="AT55" s="1314"/>
      <c r="AU55" s="1314"/>
      <c r="AV55" s="1314"/>
      <c r="AW55" s="1314"/>
      <c r="AX55" s="1314"/>
      <c r="AY55" s="1314"/>
      <c r="AZ55" s="1314"/>
      <c r="BA55" s="1314"/>
      <c r="BB55" s="1312" t="s">
        <v>616</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16.600000000000001</v>
      </c>
      <c r="BY55" s="1309"/>
      <c r="BZ55" s="1309"/>
      <c r="CA55" s="1309"/>
      <c r="CB55" s="1309"/>
      <c r="CC55" s="1309"/>
      <c r="CD55" s="1309"/>
      <c r="CE55" s="1309"/>
      <c r="CF55" s="1309">
        <v>17.399999999999999</v>
      </c>
      <c r="CG55" s="1309"/>
      <c r="CH55" s="1309"/>
      <c r="CI55" s="1309"/>
      <c r="CJ55" s="1309"/>
      <c r="CK55" s="1309"/>
      <c r="CL55" s="1309"/>
      <c r="CM55" s="1309"/>
      <c r="CN55" s="1309">
        <v>12.1</v>
      </c>
      <c r="CO55" s="1309"/>
      <c r="CP55" s="1309"/>
      <c r="CQ55" s="1309"/>
      <c r="CR55" s="1309"/>
      <c r="CS55" s="1309"/>
      <c r="CT55" s="1309"/>
      <c r="CU55" s="1309"/>
      <c r="CV55" s="1309">
        <v>11.2</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617</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58.6</v>
      </c>
      <c r="BY57" s="1309"/>
      <c r="BZ57" s="1309"/>
      <c r="CA57" s="1309"/>
      <c r="CB57" s="1309"/>
      <c r="CC57" s="1309"/>
      <c r="CD57" s="1309"/>
      <c r="CE57" s="1309"/>
      <c r="CF57" s="1309">
        <v>58.9</v>
      </c>
      <c r="CG57" s="1309"/>
      <c r="CH57" s="1309"/>
      <c r="CI57" s="1309"/>
      <c r="CJ57" s="1309"/>
      <c r="CK57" s="1309"/>
      <c r="CL57" s="1309"/>
      <c r="CM57" s="1309"/>
      <c r="CN57" s="1309">
        <v>59.4</v>
      </c>
      <c r="CO57" s="1309"/>
      <c r="CP57" s="1309"/>
      <c r="CQ57" s="1309"/>
      <c r="CR57" s="1309"/>
      <c r="CS57" s="1309"/>
      <c r="CT57" s="1309"/>
      <c r="CU57" s="1309"/>
      <c r="CV57" s="1309">
        <v>60.4</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612</v>
      </c>
    </row>
    <row r="64" spans="1:109">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613</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608</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555</v>
      </c>
      <c r="BQ72" s="1314"/>
      <c r="BR72" s="1314"/>
      <c r="BS72" s="1314"/>
      <c r="BT72" s="1314"/>
      <c r="BU72" s="1314"/>
      <c r="BV72" s="1314"/>
      <c r="BW72" s="1314"/>
      <c r="BX72" s="1314" t="s">
        <v>556</v>
      </c>
      <c r="BY72" s="1314"/>
      <c r="BZ72" s="1314"/>
      <c r="CA72" s="1314"/>
      <c r="CB72" s="1314"/>
      <c r="CC72" s="1314"/>
      <c r="CD72" s="1314"/>
      <c r="CE72" s="1314"/>
      <c r="CF72" s="1314" t="s">
        <v>557</v>
      </c>
      <c r="CG72" s="1314"/>
      <c r="CH72" s="1314"/>
      <c r="CI72" s="1314"/>
      <c r="CJ72" s="1314"/>
      <c r="CK72" s="1314"/>
      <c r="CL72" s="1314"/>
      <c r="CM72" s="1314"/>
      <c r="CN72" s="1314" t="s">
        <v>558</v>
      </c>
      <c r="CO72" s="1314"/>
      <c r="CP72" s="1314"/>
      <c r="CQ72" s="1314"/>
      <c r="CR72" s="1314"/>
      <c r="CS72" s="1314"/>
      <c r="CT72" s="1314"/>
      <c r="CU72" s="1314"/>
      <c r="CV72" s="1314" t="s">
        <v>559</v>
      </c>
      <c r="CW72" s="1314"/>
      <c r="CX72" s="1314"/>
      <c r="CY72" s="1314"/>
      <c r="CZ72" s="1314"/>
      <c r="DA72" s="1314"/>
      <c r="DB72" s="1314"/>
      <c r="DC72" s="1314"/>
    </row>
    <row r="73" spans="2:107">
      <c r="B73" s="395"/>
      <c r="G73" s="1317"/>
      <c r="H73" s="1317"/>
      <c r="I73" s="1317"/>
      <c r="J73" s="1317"/>
      <c r="K73" s="1313"/>
      <c r="L73" s="1313"/>
      <c r="M73" s="1313"/>
      <c r="N73" s="1313"/>
      <c r="AM73" s="404"/>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v>45</v>
      </c>
      <c r="BQ73" s="1309"/>
      <c r="BR73" s="1309"/>
      <c r="BS73" s="1309"/>
      <c r="BT73" s="1309"/>
      <c r="BU73" s="1309"/>
      <c r="BV73" s="1309"/>
      <c r="BW73" s="1309"/>
      <c r="BX73" s="1309">
        <v>36.299999999999997</v>
      </c>
      <c r="BY73" s="1309"/>
      <c r="BZ73" s="1309"/>
      <c r="CA73" s="1309"/>
      <c r="CB73" s="1309"/>
      <c r="CC73" s="1309"/>
      <c r="CD73" s="1309"/>
      <c r="CE73" s="1309"/>
      <c r="CF73" s="1309">
        <v>30.6</v>
      </c>
      <c r="CG73" s="1309"/>
      <c r="CH73" s="1309"/>
      <c r="CI73" s="1309"/>
      <c r="CJ73" s="1309"/>
      <c r="CK73" s="1309"/>
      <c r="CL73" s="1309"/>
      <c r="CM73" s="1309"/>
      <c r="CN73" s="1309">
        <v>27.1</v>
      </c>
      <c r="CO73" s="1309"/>
      <c r="CP73" s="1309"/>
      <c r="CQ73" s="1309"/>
      <c r="CR73" s="1309"/>
      <c r="CS73" s="1309"/>
      <c r="CT73" s="1309"/>
      <c r="CU73" s="1309"/>
      <c r="CV73" s="1309">
        <v>25.4</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09">
        <v>4</v>
      </c>
      <c r="BQ75" s="1309"/>
      <c r="BR75" s="1309"/>
      <c r="BS75" s="1309"/>
      <c r="BT75" s="1309"/>
      <c r="BU75" s="1309"/>
      <c r="BV75" s="1309"/>
      <c r="BW75" s="1309"/>
      <c r="BX75" s="1309">
        <v>3.7</v>
      </c>
      <c r="BY75" s="1309"/>
      <c r="BZ75" s="1309"/>
      <c r="CA75" s="1309"/>
      <c r="CB75" s="1309"/>
      <c r="CC75" s="1309"/>
      <c r="CD75" s="1309"/>
      <c r="CE75" s="1309"/>
      <c r="CF75" s="1309">
        <v>3.3</v>
      </c>
      <c r="CG75" s="1309"/>
      <c r="CH75" s="1309"/>
      <c r="CI75" s="1309"/>
      <c r="CJ75" s="1309"/>
      <c r="CK75" s="1309"/>
      <c r="CL75" s="1309"/>
      <c r="CM75" s="1309"/>
      <c r="CN75" s="1309">
        <v>2.5</v>
      </c>
      <c r="CO75" s="1309"/>
      <c r="CP75" s="1309"/>
      <c r="CQ75" s="1309"/>
      <c r="CR75" s="1309"/>
      <c r="CS75" s="1309"/>
      <c r="CT75" s="1309"/>
      <c r="CU75" s="1309"/>
      <c r="CV75" s="1309">
        <v>1.7</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615</v>
      </c>
      <c r="AO77" s="1314"/>
      <c r="AP77" s="1314"/>
      <c r="AQ77" s="1314"/>
      <c r="AR77" s="1314"/>
      <c r="AS77" s="1314"/>
      <c r="AT77" s="1314"/>
      <c r="AU77" s="1314"/>
      <c r="AV77" s="1314"/>
      <c r="AW77" s="1314"/>
      <c r="AX77" s="1314"/>
      <c r="AY77" s="1314"/>
      <c r="AZ77" s="1314"/>
      <c r="BA77" s="1314"/>
      <c r="BB77" s="1312" t="s">
        <v>616</v>
      </c>
      <c r="BC77" s="1312"/>
      <c r="BD77" s="1312"/>
      <c r="BE77" s="1312"/>
      <c r="BF77" s="1312"/>
      <c r="BG77" s="1312"/>
      <c r="BH77" s="1312"/>
      <c r="BI77" s="1312"/>
      <c r="BJ77" s="1312"/>
      <c r="BK77" s="1312"/>
      <c r="BL77" s="1312"/>
      <c r="BM77" s="1312"/>
      <c r="BN77" s="1312"/>
      <c r="BO77" s="1312"/>
      <c r="BP77" s="1309">
        <v>25.4</v>
      </c>
      <c r="BQ77" s="1309"/>
      <c r="BR77" s="1309"/>
      <c r="BS77" s="1309"/>
      <c r="BT77" s="1309"/>
      <c r="BU77" s="1309"/>
      <c r="BV77" s="1309"/>
      <c r="BW77" s="1309"/>
      <c r="BX77" s="1309">
        <v>16.600000000000001</v>
      </c>
      <c r="BY77" s="1309"/>
      <c r="BZ77" s="1309"/>
      <c r="CA77" s="1309"/>
      <c r="CB77" s="1309"/>
      <c r="CC77" s="1309"/>
      <c r="CD77" s="1309"/>
      <c r="CE77" s="1309"/>
      <c r="CF77" s="1309">
        <v>17.399999999999999</v>
      </c>
      <c r="CG77" s="1309"/>
      <c r="CH77" s="1309"/>
      <c r="CI77" s="1309"/>
      <c r="CJ77" s="1309"/>
      <c r="CK77" s="1309"/>
      <c r="CL77" s="1309"/>
      <c r="CM77" s="1309"/>
      <c r="CN77" s="1309">
        <v>12.1</v>
      </c>
      <c r="CO77" s="1309"/>
      <c r="CP77" s="1309"/>
      <c r="CQ77" s="1309"/>
      <c r="CR77" s="1309"/>
      <c r="CS77" s="1309"/>
      <c r="CT77" s="1309"/>
      <c r="CU77" s="1309"/>
      <c r="CV77" s="1309">
        <v>11.2</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614</v>
      </c>
      <c r="BC79" s="1312"/>
      <c r="BD79" s="1312"/>
      <c r="BE79" s="1312"/>
      <c r="BF79" s="1312"/>
      <c r="BG79" s="1312"/>
      <c r="BH79" s="1312"/>
      <c r="BI79" s="1312"/>
      <c r="BJ79" s="1312"/>
      <c r="BK79" s="1312"/>
      <c r="BL79" s="1312"/>
      <c r="BM79" s="1312"/>
      <c r="BN79" s="1312"/>
      <c r="BO79" s="1312"/>
      <c r="BP79" s="1309">
        <v>4.8</v>
      </c>
      <c r="BQ79" s="1309"/>
      <c r="BR79" s="1309"/>
      <c r="BS79" s="1309"/>
      <c r="BT79" s="1309"/>
      <c r="BU79" s="1309"/>
      <c r="BV79" s="1309"/>
      <c r="BW79" s="1309"/>
      <c r="BX79" s="1309">
        <v>3.6</v>
      </c>
      <c r="BY79" s="1309"/>
      <c r="BZ79" s="1309"/>
      <c r="CA79" s="1309"/>
      <c r="CB79" s="1309"/>
      <c r="CC79" s="1309"/>
      <c r="CD79" s="1309"/>
      <c r="CE79" s="1309"/>
      <c r="CF79" s="1309">
        <v>3.6</v>
      </c>
      <c r="CG79" s="1309"/>
      <c r="CH79" s="1309"/>
      <c r="CI79" s="1309"/>
      <c r="CJ79" s="1309"/>
      <c r="CK79" s="1309"/>
      <c r="CL79" s="1309"/>
      <c r="CM79" s="1309"/>
      <c r="CN79" s="1309">
        <v>3.5</v>
      </c>
      <c r="CO79" s="1309"/>
      <c r="CP79" s="1309"/>
      <c r="CQ79" s="1309"/>
      <c r="CR79" s="1309"/>
      <c r="CS79" s="1309"/>
      <c r="CT79" s="1309"/>
      <c r="CU79" s="1309"/>
      <c r="CV79" s="1309">
        <v>3.5</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q/NA7Ei5JOvQ6iR8ejNPoCEWpWfvKRJtyL833/9+fZ8B6Jxn+JpxHAz1dQPpW13EWxn61NKBkb4373sYrykM/g==" saltValue="jrWoQJ9oi8JQLmQQXRFh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618</v>
      </c>
    </row>
  </sheetData>
  <sheetProtection algorithmName="SHA-512" hashValue="gJJA2PDeCQuk8g4xYnxvnUrjCsU212Wnkjts0mP2O+6SNbp1OdcyX8QjsyOy6am2d26KByCioQTsZiO8k0X41w==" saltValue="ESl4nT1+1rAG1bWFbYFOk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501</v>
      </c>
    </row>
  </sheetData>
  <sheetProtection algorithmName="SHA-512" hashValue="Y5nw7YKB6FcN+FThVS75b8SYSvba7fbRU9EaEJlIOdyAOd/ZrhUZ/u5T5XQcxIDDBUZi53aT62x1E/7D00ENvw==" saltValue="UMifB1HGy96fBRXMHWC4u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71457</v>
      </c>
      <c r="E3" s="162"/>
      <c r="F3" s="163">
        <v>39951</v>
      </c>
      <c r="G3" s="164"/>
      <c r="H3" s="165"/>
    </row>
    <row r="4" spans="1:8">
      <c r="A4" s="166"/>
      <c r="B4" s="167"/>
      <c r="C4" s="168"/>
      <c r="D4" s="169">
        <v>31764</v>
      </c>
      <c r="E4" s="170"/>
      <c r="F4" s="171">
        <v>22555</v>
      </c>
      <c r="G4" s="172"/>
      <c r="H4" s="173"/>
    </row>
    <row r="5" spans="1:8">
      <c r="A5" s="154" t="s">
        <v>547</v>
      </c>
      <c r="B5" s="159"/>
      <c r="C5" s="160"/>
      <c r="D5" s="161">
        <v>57367</v>
      </c>
      <c r="E5" s="162"/>
      <c r="F5" s="163">
        <v>39893</v>
      </c>
      <c r="G5" s="164"/>
      <c r="H5" s="165"/>
    </row>
    <row r="6" spans="1:8">
      <c r="A6" s="166"/>
      <c r="B6" s="167"/>
      <c r="C6" s="168"/>
      <c r="D6" s="169">
        <v>18595</v>
      </c>
      <c r="E6" s="170"/>
      <c r="F6" s="171">
        <v>26170</v>
      </c>
      <c r="G6" s="172"/>
      <c r="H6" s="173"/>
    </row>
    <row r="7" spans="1:8">
      <c r="A7" s="154" t="s">
        <v>548</v>
      </c>
      <c r="B7" s="159"/>
      <c r="C7" s="160"/>
      <c r="D7" s="161">
        <v>38139</v>
      </c>
      <c r="E7" s="162"/>
      <c r="F7" s="163">
        <v>41080</v>
      </c>
      <c r="G7" s="164"/>
      <c r="H7" s="165"/>
    </row>
    <row r="8" spans="1:8">
      <c r="A8" s="166"/>
      <c r="B8" s="167"/>
      <c r="C8" s="168"/>
      <c r="D8" s="169">
        <v>16056</v>
      </c>
      <c r="E8" s="170"/>
      <c r="F8" s="171">
        <v>27265</v>
      </c>
      <c r="G8" s="172"/>
      <c r="H8" s="173"/>
    </row>
    <row r="9" spans="1:8">
      <c r="A9" s="154" t="s">
        <v>549</v>
      </c>
      <c r="B9" s="159"/>
      <c r="C9" s="160"/>
      <c r="D9" s="161">
        <v>37294</v>
      </c>
      <c r="E9" s="162"/>
      <c r="F9" s="163">
        <v>33173</v>
      </c>
      <c r="G9" s="164"/>
      <c r="H9" s="165"/>
    </row>
    <row r="10" spans="1:8">
      <c r="A10" s="166"/>
      <c r="B10" s="167"/>
      <c r="C10" s="168"/>
      <c r="D10" s="169">
        <v>16393</v>
      </c>
      <c r="E10" s="170"/>
      <c r="F10" s="171">
        <v>20353</v>
      </c>
      <c r="G10" s="172"/>
      <c r="H10" s="173"/>
    </row>
    <row r="11" spans="1:8">
      <c r="A11" s="154" t="s">
        <v>550</v>
      </c>
      <c r="B11" s="159"/>
      <c r="C11" s="160"/>
      <c r="D11" s="161">
        <v>41348</v>
      </c>
      <c r="E11" s="162"/>
      <c r="F11" s="163">
        <v>37644</v>
      </c>
      <c r="G11" s="164"/>
      <c r="H11" s="165"/>
    </row>
    <row r="12" spans="1:8">
      <c r="A12" s="166"/>
      <c r="B12" s="167"/>
      <c r="C12" s="174"/>
      <c r="D12" s="169">
        <v>21890</v>
      </c>
      <c r="E12" s="170"/>
      <c r="F12" s="171">
        <v>24939</v>
      </c>
      <c r="G12" s="172"/>
      <c r="H12" s="173"/>
    </row>
    <row r="13" spans="1:8">
      <c r="A13" s="154"/>
      <c r="B13" s="159"/>
      <c r="C13" s="175"/>
      <c r="D13" s="176">
        <v>49121</v>
      </c>
      <c r="E13" s="177"/>
      <c r="F13" s="178">
        <v>38348</v>
      </c>
      <c r="G13" s="179"/>
      <c r="H13" s="165"/>
    </row>
    <row r="14" spans="1:8">
      <c r="A14" s="166"/>
      <c r="B14" s="167"/>
      <c r="C14" s="168"/>
      <c r="D14" s="169">
        <v>20940</v>
      </c>
      <c r="E14" s="170"/>
      <c r="F14" s="171">
        <v>24256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4.99</v>
      </c>
      <c r="C19" s="180">
        <f>ROUND(VALUE(SUBSTITUTE(実質収支比率等に係る経年分析!G$48,"▲","-")),2)</f>
        <v>4.87</v>
      </c>
      <c r="D19" s="180">
        <f>ROUND(VALUE(SUBSTITUTE(実質収支比率等に係る経年分析!H$48,"▲","-")),2)</f>
        <v>6.96</v>
      </c>
      <c r="E19" s="180">
        <f>ROUND(VALUE(SUBSTITUTE(実質収支比率等に係る経年分析!I$48,"▲","-")),2)</f>
        <v>4.67</v>
      </c>
      <c r="F19" s="180">
        <f>ROUND(VALUE(SUBSTITUTE(実質収支比率等に係る経年分析!J$48,"▲","-")),2)</f>
        <v>6.48</v>
      </c>
    </row>
    <row r="20" spans="1:11">
      <c r="A20" s="180" t="s">
        <v>55</v>
      </c>
      <c r="B20" s="180">
        <f>ROUND(VALUE(SUBSTITUTE(実質収支比率等に係る経年分析!F$47,"▲","-")),2)</f>
        <v>15.57</v>
      </c>
      <c r="C20" s="180">
        <f>ROUND(VALUE(SUBSTITUTE(実質収支比率等に係る経年分析!G$47,"▲","-")),2)</f>
        <v>15.24</v>
      </c>
      <c r="D20" s="180">
        <f>ROUND(VALUE(SUBSTITUTE(実質収支比率等に係る経年分析!H$47,"▲","-")),2)</f>
        <v>14.72</v>
      </c>
      <c r="E20" s="180">
        <f>ROUND(VALUE(SUBSTITUTE(実質収支比率等に係る経年分析!I$47,"▲","-")),2)</f>
        <v>14.29</v>
      </c>
      <c r="F20" s="180">
        <f>ROUND(VALUE(SUBSTITUTE(実質収支比率等に係る経年分析!J$47,"▲","-")),2)</f>
        <v>13.93</v>
      </c>
    </row>
    <row r="21" spans="1:11">
      <c r="A21" s="180" t="s">
        <v>56</v>
      </c>
      <c r="B21" s="180">
        <f>IF(ISNUMBER(VALUE(SUBSTITUTE(実質収支比率等に係る経年分析!F$49,"▲","-"))),ROUND(VALUE(SUBSTITUTE(実質収支比率等に係る経年分析!F$49,"▲","-")),2),NA())</f>
        <v>1.96</v>
      </c>
      <c r="C21" s="180">
        <f>IF(ISNUMBER(VALUE(SUBSTITUTE(実質収支比率等に係る経年分析!G$49,"▲","-"))),ROUND(VALUE(SUBSTITUTE(実質収支比率等に係る経年分析!G$49,"▲","-")),2),NA())</f>
        <v>-0.13</v>
      </c>
      <c r="D21" s="180">
        <f>IF(ISNUMBER(VALUE(SUBSTITUTE(実質収支比率等に係る経年分析!H$49,"▲","-"))),ROUND(VALUE(SUBSTITUTE(実質収支比率等に係る経年分析!H$49,"▲","-")),2),NA())</f>
        <v>2.2799999999999998</v>
      </c>
      <c r="E21" s="180">
        <f>IF(ISNUMBER(VALUE(SUBSTITUTE(実質収支比率等に係る経年分析!I$49,"▲","-"))),ROUND(VALUE(SUBSTITUTE(実質収支比率等に係る経年分析!I$49,"▲","-")),2),NA())</f>
        <v>-2.08</v>
      </c>
      <c r="F21" s="180">
        <f>IF(ISNUMBER(VALUE(SUBSTITUTE(実質収支比率等に係る経年分析!J$49,"▲","-"))),ROUND(VALUE(SUBSTITUTE(実質収支比率等に係る経年分析!J$49,"▲","-")),2),NA())</f>
        <v>2.11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1.69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0.56000000000000005</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2.0099999999999998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5.73</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4.8600000000000003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19.399999999999999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17.579999999999998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17.399999999999999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16.989999999999998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3962</v>
      </c>
      <c r="E42" s="182"/>
      <c r="F42" s="182"/>
      <c r="G42" s="182">
        <f>'実質公債費比率（分子）の構造'!L$52</f>
        <v>4211</v>
      </c>
      <c r="H42" s="182"/>
      <c r="I42" s="182"/>
      <c r="J42" s="182">
        <f>'実質公債費比率（分子）の構造'!M$52</f>
        <v>4084</v>
      </c>
      <c r="K42" s="182"/>
      <c r="L42" s="182"/>
      <c r="M42" s="182">
        <f>'実質公債費比率（分子）の構造'!N$52</f>
        <v>3976</v>
      </c>
      <c r="N42" s="182"/>
      <c r="O42" s="182"/>
      <c r="P42" s="182">
        <f>'実質公債費比率（分子）の構造'!O$52</f>
        <v>4090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34</v>
      </c>
      <c r="C44" s="182"/>
      <c r="D44" s="182"/>
      <c r="E44" s="182">
        <f>'実質公債費比率（分子）の構造'!L$50</f>
        <v>34</v>
      </c>
      <c r="F44" s="182"/>
      <c r="G44" s="182"/>
      <c r="H44" s="182">
        <f>'実質公債費比率（分子）の構造'!M$50</f>
        <v>34</v>
      </c>
      <c r="I44" s="182"/>
      <c r="J44" s="182"/>
      <c r="K44" s="182">
        <f>'実質公債費比率（分子）の構造'!N$50</f>
        <v>36</v>
      </c>
      <c r="L44" s="182"/>
      <c r="M44" s="182"/>
      <c r="N44" s="182">
        <f>'実質公債費比率（分子）の構造'!O$50</f>
        <v>38</v>
      </c>
      <c r="O44" s="182"/>
      <c r="P44" s="182"/>
    </row>
    <row r="45" spans="1:16">
      <c r="A45" s="182" t="s">
        <v>66</v>
      </c>
      <c r="B45" s="182">
        <f>'実質公債費比率（分子）の構造'!K$49</f>
        <v>13</v>
      </c>
      <c r="C45" s="182"/>
      <c r="D45" s="182"/>
      <c r="E45" s="182">
        <f>'実質公債費比率（分子）の構造'!L$49</f>
        <v>20</v>
      </c>
      <c r="F45" s="182"/>
      <c r="G45" s="182"/>
      <c r="H45" s="182">
        <f>'実質公債費比率（分子）の構造'!M$49</f>
        <v>14</v>
      </c>
      <c r="I45" s="182"/>
      <c r="J45" s="182"/>
      <c r="K45" s="182">
        <f>'実質公債費比率（分子）の構造'!N$49</f>
        <v>18</v>
      </c>
      <c r="L45" s="182"/>
      <c r="M45" s="182"/>
      <c r="N45" s="182">
        <f>'実質公債費比率（分子）の構造'!O$49</f>
        <v>13</v>
      </c>
      <c r="O45" s="182"/>
      <c r="P45" s="182"/>
    </row>
    <row r="46" spans="1:16">
      <c r="A46" s="182" t="s">
        <v>67</v>
      </c>
      <c r="B46" s="182">
        <f>'実質公債費比率（分子）の構造'!K$48</f>
        <v>1116</v>
      </c>
      <c r="C46" s="182"/>
      <c r="D46" s="182"/>
      <c r="E46" s="182">
        <f>'実質公債費比率（分子）の構造'!L$48</f>
        <v>1071</v>
      </c>
      <c r="F46" s="182"/>
      <c r="G46" s="182"/>
      <c r="H46" s="182">
        <f>'実質公債費比率（分子）の構造'!M$48</f>
        <v>637</v>
      </c>
      <c r="I46" s="182"/>
      <c r="J46" s="182"/>
      <c r="K46" s="182">
        <f>'実質公債費比率（分子）の構造'!N$48</f>
        <v>532</v>
      </c>
      <c r="L46" s="182"/>
      <c r="M46" s="182"/>
      <c r="N46" s="182">
        <f>'実質公債費比率（分子）の構造'!O$48</f>
        <v>679</v>
      </c>
      <c r="O46" s="182"/>
      <c r="P46" s="182"/>
    </row>
    <row r="47" spans="1:16">
      <c r="A47" s="182" t="s">
        <v>68</v>
      </c>
      <c r="B47" s="182">
        <f>'実質公債費比率（分子）の構造'!K$47</f>
        <v>15</v>
      </c>
      <c r="C47" s="182"/>
      <c r="D47" s="182"/>
      <c r="E47" s="182">
        <f>'実質公債費比率（分子）の構造'!L$47</f>
        <v>15</v>
      </c>
      <c r="F47" s="182"/>
      <c r="G47" s="182"/>
      <c r="H47" s="182">
        <f>'実質公債費比率（分子）の構造'!M$47</f>
        <v>15</v>
      </c>
      <c r="I47" s="182"/>
      <c r="J47" s="182"/>
      <c r="K47" s="182">
        <f>'実質公債費比率（分子）の構造'!N$47</f>
        <v>15</v>
      </c>
      <c r="L47" s="182"/>
      <c r="M47" s="182"/>
      <c r="N47" s="182">
        <f>'実質公債費比率（分子）の構造'!O$47</f>
        <v>15</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3794</v>
      </c>
      <c r="C49" s="182"/>
      <c r="D49" s="182"/>
      <c r="E49" s="182">
        <f>'実質公債費比率（分子）の構造'!L$45</f>
        <v>4005</v>
      </c>
      <c r="F49" s="182"/>
      <c r="G49" s="182"/>
      <c r="H49" s="182">
        <f>'実質公債費比率（分子）の構造'!M$45</f>
        <v>4138</v>
      </c>
      <c r="I49" s="182"/>
      <c r="J49" s="182"/>
      <c r="K49" s="182">
        <f>'実質公債費比率（分子）の構造'!N$45</f>
        <v>3786</v>
      </c>
      <c r="L49" s="182"/>
      <c r="M49" s="182"/>
      <c r="N49" s="182">
        <f>'実質公債費比率（分子）の構造'!O$45</f>
        <v>3635</v>
      </c>
      <c r="O49" s="182"/>
      <c r="P49" s="182"/>
    </row>
    <row r="50" spans="1:16">
      <c r="A50" s="182" t="s">
        <v>71</v>
      </c>
      <c r="B50" s="182" t="e">
        <f>NA()</f>
        <v>#N/A</v>
      </c>
      <c r="C50" s="182">
        <f>IF(ISNUMBER('実質公債費比率（分子）の構造'!K$53),'実質公債費比率（分子）の構造'!K$53,NA())</f>
        <v>1010</v>
      </c>
      <c r="D50" s="182" t="e">
        <f>NA()</f>
        <v>#N/A</v>
      </c>
      <c r="E50" s="182" t="e">
        <f>NA()</f>
        <v>#N/A</v>
      </c>
      <c r="F50" s="182">
        <f>IF(ISNUMBER('実質公債費比率（分子）の構造'!L$53),'実質公債費比率（分子）の構造'!L$53,NA())</f>
        <v>934</v>
      </c>
      <c r="G50" s="182" t="e">
        <f>NA()</f>
        <v>#N/A</v>
      </c>
      <c r="H50" s="182" t="e">
        <f>NA()</f>
        <v>#N/A</v>
      </c>
      <c r="I50" s="182">
        <f>IF(ISNUMBER('実質公債費比率（分子）の構造'!M$53),'実質公債費比率（分子）の構造'!M$53,NA())</f>
        <v>754</v>
      </c>
      <c r="J50" s="182" t="e">
        <f>NA()</f>
        <v>#N/A</v>
      </c>
      <c r="K50" s="182" t="e">
        <f>NA()</f>
        <v>#N/A</v>
      </c>
      <c r="L50" s="182">
        <f>IF(ISNUMBER('実質公債費比率（分子）の構造'!N$53),'実質公債費比率（分子）の構造'!N$53,NA())</f>
        <v>411</v>
      </c>
      <c r="M50" s="182" t="e">
        <f>NA()</f>
        <v>#N/A</v>
      </c>
      <c r="N50" s="182" t="e">
        <f>NA()</f>
        <v>#N/A</v>
      </c>
      <c r="O50" s="182">
        <f>IF(ISNUMBER('実質公債費比率（分子）の構造'!O$53),'実質公債費比率（分子）の構造'!O$53,NA())</f>
        <v>290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36861</v>
      </c>
      <c r="E56" s="181"/>
      <c r="F56" s="181"/>
      <c r="G56" s="181">
        <f>'将来負担比率（分子）の構造'!J$52</f>
        <v>37554</v>
      </c>
      <c r="H56" s="181"/>
      <c r="I56" s="181"/>
      <c r="J56" s="181">
        <f>'将来負担比率（分子）の構造'!K$52</f>
        <v>37372</v>
      </c>
      <c r="K56" s="181"/>
      <c r="L56" s="181"/>
      <c r="M56" s="181">
        <f>'将来負担比率（分子）の構造'!L$52</f>
        <v>36861</v>
      </c>
      <c r="N56" s="181"/>
      <c r="O56" s="181"/>
      <c r="P56" s="181">
        <f>'将来負担比率（分子）の構造'!M$52</f>
        <v>36535</v>
      </c>
    </row>
    <row r="57" spans="1:16">
      <c r="A57" s="181" t="s">
        <v>42</v>
      </c>
      <c r="B57" s="181"/>
      <c r="C57" s="181"/>
      <c r="D57" s="181">
        <f>'将来負担比率（分子）の構造'!I$51</f>
        <v>10838</v>
      </c>
      <c r="E57" s="181"/>
      <c r="F57" s="181"/>
      <c r="G57" s="181">
        <f>'将来負担比率（分子）の構造'!J$51</f>
        <v>9801</v>
      </c>
      <c r="H57" s="181"/>
      <c r="I57" s="181"/>
      <c r="J57" s="181">
        <f>'将来負担比率（分子）の構造'!K$51</f>
        <v>8986</v>
      </c>
      <c r="K57" s="181"/>
      <c r="L57" s="181"/>
      <c r="M57" s="181">
        <f>'将来負担比率（分子）の構造'!L$51</f>
        <v>9833</v>
      </c>
      <c r="N57" s="181"/>
      <c r="O57" s="181"/>
      <c r="P57" s="181">
        <f>'将来負担比率（分子）の構造'!M$51</f>
        <v>11216</v>
      </c>
    </row>
    <row r="58" spans="1:16">
      <c r="A58" s="181" t="s">
        <v>41</v>
      </c>
      <c r="B58" s="181"/>
      <c r="C58" s="181"/>
      <c r="D58" s="181">
        <f>'将来負担比率（分子）の構造'!I$50</f>
        <v>7199</v>
      </c>
      <c r="E58" s="181"/>
      <c r="F58" s="181"/>
      <c r="G58" s="181">
        <f>'将来負担比率（分子）の構造'!J$50</f>
        <v>6603</v>
      </c>
      <c r="H58" s="181"/>
      <c r="I58" s="181"/>
      <c r="J58" s="181">
        <f>'将来負担比率（分子）の構造'!K$50</f>
        <v>7411</v>
      </c>
      <c r="K58" s="181"/>
      <c r="L58" s="181"/>
      <c r="M58" s="181">
        <f>'将来負担比率（分子）の構造'!L$50</f>
        <v>7665</v>
      </c>
      <c r="N58" s="181"/>
      <c r="O58" s="181"/>
      <c r="P58" s="181">
        <f>'将来負担比率（分子）の構造'!M$50</f>
        <v>9525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f>'将来負担比率（分子）の構造'!J$46</f>
        <v>6</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4889</v>
      </c>
      <c r="C62" s="181"/>
      <c r="D62" s="181"/>
      <c r="E62" s="181">
        <f>'将来負担比率（分子）の構造'!J$45</f>
        <v>5128</v>
      </c>
      <c r="F62" s="181"/>
      <c r="G62" s="181"/>
      <c r="H62" s="181">
        <f>'将来負担比率（分子）の構造'!K$45</f>
        <v>4895</v>
      </c>
      <c r="I62" s="181"/>
      <c r="J62" s="181"/>
      <c r="K62" s="181">
        <f>'将来負担比率（分子）の構造'!L$45</f>
        <v>4315</v>
      </c>
      <c r="L62" s="181"/>
      <c r="M62" s="181"/>
      <c r="N62" s="181">
        <f>'将来負担比率（分子）の構造'!M$45</f>
        <v>4489</v>
      </c>
      <c r="O62" s="181"/>
      <c r="P62" s="181"/>
    </row>
    <row r="63" spans="1:16">
      <c r="A63" s="181" t="s">
        <v>34</v>
      </c>
      <c r="B63" s="181">
        <f>'将来負担比率（分子）の構造'!I$44</f>
        <v>247</v>
      </c>
      <c r="C63" s="181"/>
      <c r="D63" s="181"/>
      <c r="E63" s="181">
        <f>'将来負担比率（分子）の構造'!J$44</f>
        <v>225</v>
      </c>
      <c r="F63" s="181"/>
      <c r="G63" s="181"/>
      <c r="H63" s="181">
        <f>'将来負担比率（分子）の構造'!K$44</f>
        <v>250</v>
      </c>
      <c r="I63" s="181"/>
      <c r="J63" s="181"/>
      <c r="K63" s="181">
        <f>'将来負担比率（分子）の構造'!L$44</f>
        <v>230</v>
      </c>
      <c r="L63" s="181"/>
      <c r="M63" s="181"/>
      <c r="N63" s="181">
        <f>'将来負担比率（分子）の構造'!M$44</f>
        <v>241</v>
      </c>
      <c r="O63" s="181"/>
      <c r="P63" s="181"/>
    </row>
    <row r="64" spans="1:16">
      <c r="A64" s="181" t="s">
        <v>33</v>
      </c>
      <c r="B64" s="181">
        <f>'将来負担比率（分子）の構造'!I$43</f>
        <v>8995</v>
      </c>
      <c r="C64" s="181"/>
      <c r="D64" s="181"/>
      <c r="E64" s="181">
        <f>'将来負担比率（分子）の構造'!J$43</f>
        <v>6984</v>
      </c>
      <c r="F64" s="181"/>
      <c r="G64" s="181"/>
      <c r="H64" s="181">
        <f>'将来負担比率（分子）の構造'!K$43</f>
        <v>5508</v>
      </c>
      <c r="I64" s="181"/>
      <c r="J64" s="181"/>
      <c r="K64" s="181">
        <f>'将来負担比率（分子）の構造'!L$43</f>
        <v>4355</v>
      </c>
      <c r="L64" s="181"/>
      <c r="M64" s="181"/>
      <c r="N64" s="181">
        <f>'将来負担比率（分子）の構造'!M$43</f>
        <v>5162</v>
      </c>
      <c r="O64" s="181"/>
      <c r="P64" s="181"/>
    </row>
    <row r="65" spans="1:16">
      <c r="A65" s="181" t="s">
        <v>32</v>
      </c>
      <c r="B65" s="181">
        <f>'将来負担比率（分子）の構造'!I$42</f>
        <v>6614</v>
      </c>
      <c r="C65" s="181"/>
      <c r="D65" s="181"/>
      <c r="E65" s="181">
        <f>'将来負担比率（分子）の構造'!J$42</f>
        <v>3164</v>
      </c>
      <c r="F65" s="181"/>
      <c r="G65" s="181"/>
      <c r="H65" s="181">
        <f>'将来負担比率（分子）の構造'!K$42</f>
        <v>2653</v>
      </c>
      <c r="I65" s="181"/>
      <c r="J65" s="181"/>
      <c r="K65" s="181">
        <f>'将来負担比率（分子）の構造'!L$42</f>
        <v>2524</v>
      </c>
      <c r="L65" s="181"/>
      <c r="M65" s="181"/>
      <c r="N65" s="181">
        <f>'将来負担比率（分子）の構造'!M$42</f>
        <v>2389</v>
      </c>
      <c r="O65" s="181"/>
      <c r="P65" s="181"/>
    </row>
    <row r="66" spans="1:16">
      <c r="A66" s="181" t="s">
        <v>31</v>
      </c>
      <c r="B66" s="181">
        <f>'将来負担比率（分子）の構造'!I$41</f>
        <v>45967</v>
      </c>
      <c r="C66" s="181"/>
      <c r="D66" s="181"/>
      <c r="E66" s="181">
        <f>'将来負担比率（分子）の構造'!J$41</f>
        <v>48154</v>
      </c>
      <c r="F66" s="181"/>
      <c r="G66" s="181"/>
      <c r="H66" s="181">
        <f>'将来負担比率（分子）の構造'!K$41</f>
        <v>48967</v>
      </c>
      <c r="I66" s="181"/>
      <c r="J66" s="181"/>
      <c r="K66" s="181">
        <f>'将来負担比率（分子）の構造'!L$41</f>
        <v>50691</v>
      </c>
      <c r="L66" s="181"/>
      <c r="M66" s="181"/>
      <c r="N66" s="181">
        <f>'将来負担比率（分子）の構造'!M$41</f>
        <v>52522</v>
      </c>
      <c r="O66" s="181"/>
      <c r="P66" s="181"/>
    </row>
    <row r="67" spans="1:16">
      <c r="A67" s="181" t="s">
        <v>75</v>
      </c>
      <c r="B67" s="181" t="e">
        <f>NA()</f>
        <v>#N/A</v>
      </c>
      <c r="C67" s="181">
        <f>IF(ISNUMBER('将来負担比率（分子）の構造'!I$53), IF('将来負担比率（分子）の構造'!I$53 &lt; 0, 0, '将来負担比率（分子）の構造'!I$53), NA())</f>
        <v>11813</v>
      </c>
      <c r="D67" s="181" t="e">
        <f>NA()</f>
        <v>#N/A</v>
      </c>
      <c r="E67" s="181" t="e">
        <f>NA()</f>
        <v>#N/A</v>
      </c>
      <c r="F67" s="181">
        <f>IF(ISNUMBER('将来負担比率（分子）の構造'!J$53), IF('将来負担比率（分子）の構造'!J$53 &lt; 0, 0, '将来負担比率（分子）の構造'!J$53), NA())</f>
        <v>9703</v>
      </c>
      <c r="G67" s="181" t="e">
        <f>NA()</f>
        <v>#N/A</v>
      </c>
      <c r="H67" s="181" t="e">
        <f>NA()</f>
        <v>#N/A</v>
      </c>
      <c r="I67" s="181">
        <f>IF(ISNUMBER('将来負担比率（分子）の構造'!K$53), IF('将来負担比率（分子）の構造'!K$53 &lt; 0, 0, '将来負担比率（分子）の構造'!K$53), NA())</f>
        <v>8504</v>
      </c>
      <c r="J67" s="181" t="e">
        <f>NA()</f>
        <v>#N/A</v>
      </c>
      <c r="K67" s="181" t="e">
        <f>NA()</f>
        <v>#N/A</v>
      </c>
      <c r="L67" s="181">
        <f>IF(ISNUMBER('将来負担比率（分子）の構造'!L$53), IF('将来負担比率（分子）の構造'!L$53 &lt; 0, 0, '将来負担比率（分子）の構造'!L$53), NA())</f>
        <v>7756</v>
      </c>
      <c r="M67" s="181" t="e">
        <f>NA()</f>
        <v>#N/A</v>
      </c>
      <c r="N67" s="181" t="e">
        <f>NA()</f>
        <v>#N/A</v>
      </c>
      <c r="O67" s="181">
        <f>IF(ISNUMBER('将来負担比率（分子）の構造'!M$53), IF('将来負担比率（分子）の構造'!M$53 &lt; 0, 0, '将来負担比率（分子）の構造'!M$53), NA())</f>
        <v>7526</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4533</v>
      </c>
      <c r="C72" s="185">
        <f>基金残高に係る経年分析!G55</f>
        <v>4533</v>
      </c>
      <c r="D72" s="185">
        <f>基金残高に係る経年分析!H55</f>
        <v>4533</v>
      </c>
    </row>
    <row r="73" spans="1:16">
      <c r="A73" s="184" t="s">
        <v>78</v>
      </c>
      <c r="B73" s="185">
        <f>基金残高に係る経年分析!F56</f>
        <v>33</v>
      </c>
      <c r="C73" s="185">
        <f>基金残高に係る経年分析!G56</f>
        <v>33</v>
      </c>
      <c r="D73" s="185">
        <f>基金残高に係る経年分析!H56</f>
        <v>33</v>
      </c>
    </row>
    <row r="74" spans="1:16">
      <c r="A74" s="184" t="s">
        <v>79</v>
      </c>
      <c r="B74" s="185">
        <f>基金残高に係る経年分析!F57</f>
        <v>1300</v>
      </c>
      <c r="C74" s="185">
        <f>基金残高に係る経年分析!G57</f>
        <v>2225</v>
      </c>
      <c r="D74" s="185">
        <f>基金残高に係る経年分析!H57</f>
        <v>3526</v>
      </c>
    </row>
  </sheetData>
  <sheetProtection algorithmName="SHA-512" hashValue="1tHBNwhy5m7Dkmnmmkrtm7dMZHSfDo34ubl5LcU3qpYXle+NTLRykIONnxfTGqlGaSOfcjDDHvsKIS7AJZZ2Gw==" saltValue="v1blRRZlPy+eNLMna5yu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225</v>
      </c>
      <c r="C5" s="670"/>
      <c r="D5" s="670"/>
      <c r="E5" s="670"/>
      <c r="F5" s="670"/>
      <c r="G5" s="670"/>
      <c r="H5" s="670"/>
      <c r="I5" s="670"/>
      <c r="J5" s="670"/>
      <c r="K5" s="670"/>
      <c r="L5" s="670"/>
      <c r="M5" s="670"/>
      <c r="N5" s="670"/>
      <c r="O5" s="670"/>
      <c r="P5" s="670"/>
      <c r="Q5" s="671"/>
      <c r="R5" s="672">
        <v>29151859</v>
      </c>
      <c r="S5" s="673"/>
      <c r="T5" s="673"/>
      <c r="U5" s="673"/>
      <c r="V5" s="673"/>
      <c r="W5" s="673"/>
      <c r="X5" s="673"/>
      <c r="Y5" s="674"/>
      <c r="Z5" s="675">
        <v>46.6</v>
      </c>
      <c r="AA5" s="675"/>
      <c r="AB5" s="675"/>
      <c r="AC5" s="675"/>
      <c r="AD5" s="676">
        <v>26829611</v>
      </c>
      <c r="AE5" s="676"/>
      <c r="AF5" s="676"/>
      <c r="AG5" s="676"/>
      <c r="AH5" s="676"/>
      <c r="AI5" s="676"/>
      <c r="AJ5" s="676"/>
      <c r="AK5" s="676"/>
      <c r="AL5" s="677">
        <v>83.2</v>
      </c>
      <c r="AM5" s="678"/>
      <c r="AN5" s="678"/>
      <c r="AO5" s="679"/>
      <c r="AP5" s="669" t="s">
        <v>226</v>
      </c>
      <c r="AQ5" s="670"/>
      <c r="AR5" s="670"/>
      <c r="AS5" s="670"/>
      <c r="AT5" s="670"/>
      <c r="AU5" s="670"/>
      <c r="AV5" s="670"/>
      <c r="AW5" s="670"/>
      <c r="AX5" s="670"/>
      <c r="AY5" s="670"/>
      <c r="AZ5" s="670"/>
      <c r="BA5" s="670"/>
      <c r="BB5" s="670"/>
      <c r="BC5" s="670"/>
      <c r="BD5" s="670"/>
      <c r="BE5" s="670"/>
      <c r="BF5" s="671"/>
      <c r="BG5" s="683">
        <v>26829611</v>
      </c>
      <c r="BH5" s="684"/>
      <c r="BI5" s="684"/>
      <c r="BJ5" s="684"/>
      <c r="BK5" s="684"/>
      <c r="BL5" s="684"/>
      <c r="BM5" s="684"/>
      <c r="BN5" s="685"/>
      <c r="BO5" s="686">
        <v>92</v>
      </c>
      <c r="BP5" s="686"/>
      <c r="BQ5" s="686"/>
      <c r="BR5" s="686"/>
      <c r="BS5" s="687">
        <v>134982</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c r="B6" s="680" t="s">
        <v>230</v>
      </c>
      <c r="C6" s="681"/>
      <c r="D6" s="681"/>
      <c r="E6" s="681"/>
      <c r="F6" s="681"/>
      <c r="G6" s="681"/>
      <c r="H6" s="681"/>
      <c r="I6" s="681"/>
      <c r="J6" s="681"/>
      <c r="K6" s="681"/>
      <c r="L6" s="681"/>
      <c r="M6" s="681"/>
      <c r="N6" s="681"/>
      <c r="O6" s="681"/>
      <c r="P6" s="681"/>
      <c r="Q6" s="682"/>
      <c r="R6" s="683">
        <v>343476</v>
      </c>
      <c r="S6" s="684"/>
      <c r="T6" s="684"/>
      <c r="U6" s="684"/>
      <c r="V6" s="684"/>
      <c r="W6" s="684"/>
      <c r="X6" s="684"/>
      <c r="Y6" s="685"/>
      <c r="Z6" s="686">
        <v>0.5</v>
      </c>
      <c r="AA6" s="686"/>
      <c r="AB6" s="686"/>
      <c r="AC6" s="686"/>
      <c r="AD6" s="687">
        <v>343476</v>
      </c>
      <c r="AE6" s="687"/>
      <c r="AF6" s="687"/>
      <c r="AG6" s="687"/>
      <c r="AH6" s="687"/>
      <c r="AI6" s="687"/>
      <c r="AJ6" s="687"/>
      <c r="AK6" s="687"/>
      <c r="AL6" s="688">
        <v>1.1000000000000001</v>
      </c>
      <c r="AM6" s="689"/>
      <c r="AN6" s="689"/>
      <c r="AO6" s="690"/>
      <c r="AP6" s="680" t="s">
        <v>231</v>
      </c>
      <c r="AQ6" s="681"/>
      <c r="AR6" s="681"/>
      <c r="AS6" s="681"/>
      <c r="AT6" s="681"/>
      <c r="AU6" s="681"/>
      <c r="AV6" s="681"/>
      <c r="AW6" s="681"/>
      <c r="AX6" s="681"/>
      <c r="AY6" s="681"/>
      <c r="AZ6" s="681"/>
      <c r="BA6" s="681"/>
      <c r="BB6" s="681"/>
      <c r="BC6" s="681"/>
      <c r="BD6" s="681"/>
      <c r="BE6" s="681"/>
      <c r="BF6" s="682"/>
      <c r="BG6" s="683">
        <v>26829611</v>
      </c>
      <c r="BH6" s="684"/>
      <c r="BI6" s="684"/>
      <c r="BJ6" s="684"/>
      <c r="BK6" s="684"/>
      <c r="BL6" s="684"/>
      <c r="BM6" s="684"/>
      <c r="BN6" s="685"/>
      <c r="BO6" s="686">
        <v>92</v>
      </c>
      <c r="BP6" s="686"/>
      <c r="BQ6" s="686"/>
      <c r="BR6" s="686"/>
      <c r="BS6" s="687">
        <v>134982</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383920</v>
      </c>
      <c r="CS6" s="684"/>
      <c r="CT6" s="684"/>
      <c r="CU6" s="684"/>
      <c r="CV6" s="684"/>
      <c r="CW6" s="684"/>
      <c r="CX6" s="684"/>
      <c r="CY6" s="685"/>
      <c r="CZ6" s="677">
        <v>0.6</v>
      </c>
      <c r="DA6" s="678"/>
      <c r="DB6" s="678"/>
      <c r="DC6" s="697"/>
      <c r="DD6" s="692" t="s">
        <v>233</v>
      </c>
      <c r="DE6" s="684"/>
      <c r="DF6" s="684"/>
      <c r="DG6" s="684"/>
      <c r="DH6" s="684"/>
      <c r="DI6" s="684"/>
      <c r="DJ6" s="684"/>
      <c r="DK6" s="684"/>
      <c r="DL6" s="684"/>
      <c r="DM6" s="684"/>
      <c r="DN6" s="684"/>
      <c r="DO6" s="684"/>
      <c r="DP6" s="685"/>
      <c r="DQ6" s="692">
        <v>383801</v>
      </c>
      <c r="DR6" s="684"/>
      <c r="DS6" s="684"/>
      <c r="DT6" s="684"/>
      <c r="DU6" s="684"/>
      <c r="DV6" s="684"/>
      <c r="DW6" s="684"/>
      <c r="DX6" s="684"/>
      <c r="DY6" s="684"/>
      <c r="DZ6" s="684"/>
      <c r="EA6" s="684"/>
      <c r="EB6" s="684"/>
      <c r="EC6" s="693"/>
    </row>
    <row r="7" spans="2:143" ht="11.25" customHeight="1">
      <c r="B7" s="680" t="s">
        <v>234</v>
      </c>
      <c r="C7" s="681"/>
      <c r="D7" s="681"/>
      <c r="E7" s="681"/>
      <c r="F7" s="681"/>
      <c r="G7" s="681"/>
      <c r="H7" s="681"/>
      <c r="I7" s="681"/>
      <c r="J7" s="681"/>
      <c r="K7" s="681"/>
      <c r="L7" s="681"/>
      <c r="M7" s="681"/>
      <c r="N7" s="681"/>
      <c r="O7" s="681"/>
      <c r="P7" s="681"/>
      <c r="Q7" s="682"/>
      <c r="R7" s="683">
        <v>23013</v>
      </c>
      <c r="S7" s="684"/>
      <c r="T7" s="684"/>
      <c r="U7" s="684"/>
      <c r="V7" s="684"/>
      <c r="W7" s="684"/>
      <c r="X7" s="684"/>
      <c r="Y7" s="685"/>
      <c r="Z7" s="686">
        <v>0</v>
      </c>
      <c r="AA7" s="686"/>
      <c r="AB7" s="686"/>
      <c r="AC7" s="686"/>
      <c r="AD7" s="687">
        <v>23013</v>
      </c>
      <c r="AE7" s="687"/>
      <c r="AF7" s="687"/>
      <c r="AG7" s="687"/>
      <c r="AH7" s="687"/>
      <c r="AI7" s="687"/>
      <c r="AJ7" s="687"/>
      <c r="AK7" s="687"/>
      <c r="AL7" s="688">
        <v>0.1</v>
      </c>
      <c r="AM7" s="689"/>
      <c r="AN7" s="689"/>
      <c r="AO7" s="690"/>
      <c r="AP7" s="680" t="s">
        <v>235</v>
      </c>
      <c r="AQ7" s="681"/>
      <c r="AR7" s="681"/>
      <c r="AS7" s="681"/>
      <c r="AT7" s="681"/>
      <c r="AU7" s="681"/>
      <c r="AV7" s="681"/>
      <c r="AW7" s="681"/>
      <c r="AX7" s="681"/>
      <c r="AY7" s="681"/>
      <c r="AZ7" s="681"/>
      <c r="BA7" s="681"/>
      <c r="BB7" s="681"/>
      <c r="BC7" s="681"/>
      <c r="BD7" s="681"/>
      <c r="BE7" s="681"/>
      <c r="BF7" s="682"/>
      <c r="BG7" s="683">
        <v>14878727</v>
      </c>
      <c r="BH7" s="684"/>
      <c r="BI7" s="684"/>
      <c r="BJ7" s="684"/>
      <c r="BK7" s="684"/>
      <c r="BL7" s="684"/>
      <c r="BM7" s="684"/>
      <c r="BN7" s="685"/>
      <c r="BO7" s="686">
        <v>51</v>
      </c>
      <c r="BP7" s="686"/>
      <c r="BQ7" s="686"/>
      <c r="BR7" s="686"/>
      <c r="BS7" s="687">
        <v>134982</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4337779</v>
      </c>
      <c r="CS7" s="684"/>
      <c r="CT7" s="684"/>
      <c r="CU7" s="684"/>
      <c r="CV7" s="684"/>
      <c r="CW7" s="684"/>
      <c r="CX7" s="684"/>
      <c r="CY7" s="685"/>
      <c r="CZ7" s="686">
        <v>7.2</v>
      </c>
      <c r="DA7" s="686"/>
      <c r="DB7" s="686"/>
      <c r="DC7" s="686"/>
      <c r="DD7" s="692">
        <v>350709</v>
      </c>
      <c r="DE7" s="684"/>
      <c r="DF7" s="684"/>
      <c r="DG7" s="684"/>
      <c r="DH7" s="684"/>
      <c r="DI7" s="684"/>
      <c r="DJ7" s="684"/>
      <c r="DK7" s="684"/>
      <c r="DL7" s="684"/>
      <c r="DM7" s="684"/>
      <c r="DN7" s="684"/>
      <c r="DO7" s="684"/>
      <c r="DP7" s="685"/>
      <c r="DQ7" s="692">
        <v>3609836</v>
      </c>
      <c r="DR7" s="684"/>
      <c r="DS7" s="684"/>
      <c r="DT7" s="684"/>
      <c r="DU7" s="684"/>
      <c r="DV7" s="684"/>
      <c r="DW7" s="684"/>
      <c r="DX7" s="684"/>
      <c r="DY7" s="684"/>
      <c r="DZ7" s="684"/>
      <c r="EA7" s="684"/>
      <c r="EB7" s="684"/>
      <c r="EC7" s="693"/>
    </row>
    <row r="8" spans="2:143" ht="11.25" customHeight="1">
      <c r="B8" s="680" t="s">
        <v>237</v>
      </c>
      <c r="C8" s="681"/>
      <c r="D8" s="681"/>
      <c r="E8" s="681"/>
      <c r="F8" s="681"/>
      <c r="G8" s="681"/>
      <c r="H8" s="681"/>
      <c r="I8" s="681"/>
      <c r="J8" s="681"/>
      <c r="K8" s="681"/>
      <c r="L8" s="681"/>
      <c r="M8" s="681"/>
      <c r="N8" s="681"/>
      <c r="O8" s="681"/>
      <c r="P8" s="681"/>
      <c r="Q8" s="682"/>
      <c r="R8" s="683">
        <v>161025</v>
      </c>
      <c r="S8" s="684"/>
      <c r="T8" s="684"/>
      <c r="U8" s="684"/>
      <c r="V8" s="684"/>
      <c r="W8" s="684"/>
      <c r="X8" s="684"/>
      <c r="Y8" s="685"/>
      <c r="Z8" s="686">
        <v>0.3</v>
      </c>
      <c r="AA8" s="686"/>
      <c r="AB8" s="686"/>
      <c r="AC8" s="686"/>
      <c r="AD8" s="687">
        <v>161025</v>
      </c>
      <c r="AE8" s="687"/>
      <c r="AF8" s="687"/>
      <c r="AG8" s="687"/>
      <c r="AH8" s="687"/>
      <c r="AI8" s="687"/>
      <c r="AJ8" s="687"/>
      <c r="AK8" s="687"/>
      <c r="AL8" s="688">
        <v>0.5</v>
      </c>
      <c r="AM8" s="689"/>
      <c r="AN8" s="689"/>
      <c r="AO8" s="690"/>
      <c r="AP8" s="680" t="s">
        <v>238</v>
      </c>
      <c r="AQ8" s="681"/>
      <c r="AR8" s="681"/>
      <c r="AS8" s="681"/>
      <c r="AT8" s="681"/>
      <c r="AU8" s="681"/>
      <c r="AV8" s="681"/>
      <c r="AW8" s="681"/>
      <c r="AX8" s="681"/>
      <c r="AY8" s="681"/>
      <c r="AZ8" s="681"/>
      <c r="BA8" s="681"/>
      <c r="BB8" s="681"/>
      <c r="BC8" s="681"/>
      <c r="BD8" s="681"/>
      <c r="BE8" s="681"/>
      <c r="BF8" s="682"/>
      <c r="BG8" s="683">
        <v>346482</v>
      </c>
      <c r="BH8" s="684"/>
      <c r="BI8" s="684"/>
      <c r="BJ8" s="684"/>
      <c r="BK8" s="684"/>
      <c r="BL8" s="684"/>
      <c r="BM8" s="684"/>
      <c r="BN8" s="685"/>
      <c r="BO8" s="686">
        <v>1.2</v>
      </c>
      <c r="BP8" s="686"/>
      <c r="BQ8" s="686"/>
      <c r="BR8" s="686"/>
      <c r="BS8" s="692" t="s">
        <v>233</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28309701</v>
      </c>
      <c r="CS8" s="684"/>
      <c r="CT8" s="684"/>
      <c r="CU8" s="684"/>
      <c r="CV8" s="684"/>
      <c r="CW8" s="684"/>
      <c r="CX8" s="684"/>
      <c r="CY8" s="685"/>
      <c r="CZ8" s="686">
        <v>47.3</v>
      </c>
      <c r="DA8" s="686"/>
      <c r="DB8" s="686"/>
      <c r="DC8" s="686"/>
      <c r="DD8" s="692">
        <v>1569824</v>
      </c>
      <c r="DE8" s="684"/>
      <c r="DF8" s="684"/>
      <c r="DG8" s="684"/>
      <c r="DH8" s="684"/>
      <c r="DI8" s="684"/>
      <c r="DJ8" s="684"/>
      <c r="DK8" s="684"/>
      <c r="DL8" s="684"/>
      <c r="DM8" s="684"/>
      <c r="DN8" s="684"/>
      <c r="DO8" s="684"/>
      <c r="DP8" s="685"/>
      <c r="DQ8" s="692">
        <v>11838109</v>
      </c>
      <c r="DR8" s="684"/>
      <c r="DS8" s="684"/>
      <c r="DT8" s="684"/>
      <c r="DU8" s="684"/>
      <c r="DV8" s="684"/>
      <c r="DW8" s="684"/>
      <c r="DX8" s="684"/>
      <c r="DY8" s="684"/>
      <c r="DZ8" s="684"/>
      <c r="EA8" s="684"/>
      <c r="EB8" s="684"/>
      <c r="EC8" s="693"/>
    </row>
    <row r="9" spans="2:143" ht="11.25" customHeight="1">
      <c r="B9" s="680" t="s">
        <v>240</v>
      </c>
      <c r="C9" s="681"/>
      <c r="D9" s="681"/>
      <c r="E9" s="681"/>
      <c r="F9" s="681"/>
      <c r="G9" s="681"/>
      <c r="H9" s="681"/>
      <c r="I9" s="681"/>
      <c r="J9" s="681"/>
      <c r="K9" s="681"/>
      <c r="L9" s="681"/>
      <c r="M9" s="681"/>
      <c r="N9" s="681"/>
      <c r="O9" s="681"/>
      <c r="P9" s="681"/>
      <c r="Q9" s="682"/>
      <c r="R9" s="683">
        <v>106619</v>
      </c>
      <c r="S9" s="684"/>
      <c r="T9" s="684"/>
      <c r="U9" s="684"/>
      <c r="V9" s="684"/>
      <c r="W9" s="684"/>
      <c r="X9" s="684"/>
      <c r="Y9" s="685"/>
      <c r="Z9" s="686">
        <v>0.2</v>
      </c>
      <c r="AA9" s="686"/>
      <c r="AB9" s="686"/>
      <c r="AC9" s="686"/>
      <c r="AD9" s="687">
        <v>106619</v>
      </c>
      <c r="AE9" s="687"/>
      <c r="AF9" s="687"/>
      <c r="AG9" s="687"/>
      <c r="AH9" s="687"/>
      <c r="AI9" s="687"/>
      <c r="AJ9" s="687"/>
      <c r="AK9" s="687"/>
      <c r="AL9" s="688">
        <v>0.3</v>
      </c>
      <c r="AM9" s="689"/>
      <c r="AN9" s="689"/>
      <c r="AO9" s="690"/>
      <c r="AP9" s="680" t="s">
        <v>241</v>
      </c>
      <c r="AQ9" s="681"/>
      <c r="AR9" s="681"/>
      <c r="AS9" s="681"/>
      <c r="AT9" s="681"/>
      <c r="AU9" s="681"/>
      <c r="AV9" s="681"/>
      <c r="AW9" s="681"/>
      <c r="AX9" s="681"/>
      <c r="AY9" s="681"/>
      <c r="AZ9" s="681"/>
      <c r="BA9" s="681"/>
      <c r="BB9" s="681"/>
      <c r="BC9" s="681"/>
      <c r="BD9" s="681"/>
      <c r="BE9" s="681"/>
      <c r="BF9" s="682"/>
      <c r="BG9" s="683">
        <v>13491067</v>
      </c>
      <c r="BH9" s="684"/>
      <c r="BI9" s="684"/>
      <c r="BJ9" s="684"/>
      <c r="BK9" s="684"/>
      <c r="BL9" s="684"/>
      <c r="BM9" s="684"/>
      <c r="BN9" s="685"/>
      <c r="BO9" s="686">
        <v>46.3</v>
      </c>
      <c r="BP9" s="686"/>
      <c r="BQ9" s="686"/>
      <c r="BR9" s="686"/>
      <c r="BS9" s="692" t="s">
        <v>130</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5577673</v>
      </c>
      <c r="CS9" s="684"/>
      <c r="CT9" s="684"/>
      <c r="CU9" s="684"/>
      <c r="CV9" s="684"/>
      <c r="CW9" s="684"/>
      <c r="CX9" s="684"/>
      <c r="CY9" s="685"/>
      <c r="CZ9" s="686">
        <v>9.3000000000000007</v>
      </c>
      <c r="DA9" s="686"/>
      <c r="DB9" s="686"/>
      <c r="DC9" s="686"/>
      <c r="DD9" s="692">
        <v>31014</v>
      </c>
      <c r="DE9" s="684"/>
      <c r="DF9" s="684"/>
      <c r="DG9" s="684"/>
      <c r="DH9" s="684"/>
      <c r="DI9" s="684"/>
      <c r="DJ9" s="684"/>
      <c r="DK9" s="684"/>
      <c r="DL9" s="684"/>
      <c r="DM9" s="684"/>
      <c r="DN9" s="684"/>
      <c r="DO9" s="684"/>
      <c r="DP9" s="685"/>
      <c r="DQ9" s="692">
        <v>4799315</v>
      </c>
      <c r="DR9" s="684"/>
      <c r="DS9" s="684"/>
      <c r="DT9" s="684"/>
      <c r="DU9" s="684"/>
      <c r="DV9" s="684"/>
      <c r="DW9" s="684"/>
      <c r="DX9" s="684"/>
      <c r="DY9" s="684"/>
      <c r="DZ9" s="684"/>
      <c r="EA9" s="684"/>
      <c r="EB9" s="684"/>
      <c r="EC9" s="693"/>
    </row>
    <row r="10" spans="2:143" ht="11.25" customHeight="1">
      <c r="B10" s="680" t="s">
        <v>243</v>
      </c>
      <c r="C10" s="681"/>
      <c r="D10" s="681"/>
      <c r="E10" s="681"/>
      <c r="F10" s="681"/>
      <c r="G10" s="681"/>
      <c r="H10" s="681"/>
      <c r="I10" s="681"/>
      <c r="J10" s="681"/>
      <c r="K10" s="681"/>
      <c r="L10" s="681"/>
      <c r="M10" s="681"/>
      <c r="N10" s="681"/>
      <c r="O10" s="681"/>
      <c r="P10" s="681"/>
      <c r="Q10" s="682"/>
      <c r="R10" s="683" t="s">
        <v>244</v>
      </c>
      <c r="S10" s="684"/>
      <c r="T10" s="684"/>
      <c r="U10" s="684"/>
      <c r="V10" s="684"/>
      <c r="W10" s="684"/>
      <c r="X10" s="684"/>
      <c r="Y10" s="685"/>
      <c r="Z10" s="686" t="s">
        <v>233</v>
      </c>
      <c r="AA10" s="686"/>
      <c r="AB10" s="686"/>
      <c r="AC10" s="686"/>
      <c r="AD10" s="687" t="s">
        <v>233</v>
      </c>
      <c r="AE10" s="687"/>
      <c r="AF10" s="687"/>
      <c r="AG10" s="687"/>
      <c r="AH10" s="687"/>
      <c r="AI10" s="687"/>
      <c r="AJ10" s="687"/>
      <c r="AK10" s="687"/>
      <c r="AL10" s="688" t="s">
        <v>233</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358273</v>
      </c>
      <c r="BH10" s="684"/>
      <c r="BI10" s="684"/>
      <c r="BJ10" s="684"/>
      <c r="BK10" s="684"/>
      <c r="BL10" s="684"/>
      <c r="BM10" s="684"/>
      <c r="BN10" s="685"/>
      <c r="BO10" s="686">
        <v>1.2</v>
      </c>
      <c r="BP10" s="686"/>
      <c r="BQ10" s="686"/>
      <c r="BR10" s="686"/>
      <c r="BS10" s="692" t="s">
        <v>233</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37003</v>
      </c>
      <c r="CS10" s="684"/>
      <c r="CT10" s="684"/>
      <c r="CU10" s="684"/>
      <c r="CV10" s="684"/>
      <c r="CW10" s="684"/>
      <c r="CX10" s="684"/>
      <c r="CY10" s="685"/>
      <c r="CZ10" s="686">
        <v>0.1</v>
      </c>
      <c r="DA10" s="686"/>
      <c r="DB10" s="686"/>
      <c r="DC10" s="686"/>
      <c r="DD10" s="692" t="s">
        <v>233</v>
      </c>
      <c r="DE10" s="684"/>
      <c r="DF10" s="684"/>
      <c r="DG10" s="684"/>
      <c r="DH10" s="684"/>
      <c r="DI10" s="684"/>
      <c r="DJ10" s="684"/>
      <c r="DK10" s="684"/>
      <c r="DL10" s="684"/>
      <c r="DM10" s="684"/>
      <c r="DN10" s="684"/>
      <c r="DO10" s="684"/>
      <c r="DP10" s="685"/>
      <c r="DQ10" s="692">
        <v>37003</v>
      </c>
      <c r="DR10" s="684"/>
      <c r="DS10" s="684"/>
      <c r="DT10" s="684"/>
      <c r="DU10" s="684"/>
      <c r="DV10" s="684"/>
      <c r="DW10" s="684"/>
      <c r="DX10" s="684"/>
      <c r="DY10" s="684"/>
      <c r="DZ10" s="684"/>
      <c r="EA10" s="684"/>
      <c r="EB10" s="684"/>
      <c r="EC10" s="693"/>
    </row>
    <row r="11" spans="2:143" ht="11.25" customHeight="1">
      <c r="B11" s="680" t="s">
        <v>247</v>
      </c>
      <c r="C11" s="681"/>
      <c r="D11" s="681"/>
      <c r="E11" s="681"/>
      <c r="F11" s="681"/>
      <c r="G11" s="681"/>
      <c r="H11" s="681"/>
      <c r="I11" s="681"/>
      <c r="J11" s="681"/>
      <c r="K11" s="681"/>
      <c r="L11" s="681"/>
      <c r="M11" s="681"/>
      <c r="N11" s="681"/>
      <c r="O11" s="681"/>
      <c r="P11" s="681"/>
      <c r="Q11" s="682"/>
      <c r="R11" s="683">
        <v>2706578</v>
      </c>
      <c r="S11" s="684"/>
      <c r="T11" s="684"/>
      <c r="U11" s="684"/>
      <c r="V11" s="684"/>
      <c r="W11" s="684"/>
      <c r="X11" s="684"/>
      <c r="Y11" s="685"/>
      <c r="Z11" s="688">
        <v>4.3</v>
      </c>
      <c r="AA11" s="689"/>
      <c r="AB11" s="689"/>
      <c r="AC11" s="701"/>
      <c r="AD11" s="692">
        <v>2706578</v>
      </c>
      <c r="AE11" s="684"/>
      <c r="AF11" s="684"/>
      <c r="AG11" s="684"/>
      <c r="AH11" s="684"/>
      <c r="AI11" s="684"/>
      <c r="AJ11" s="684"/>
      <c r="AK11" s="685"/>
      <c r="AL11" s="688">
        <v>8.4</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682905</v>
      </c>
      <c r="BH11" s="684"/>
      <c r="BI11" s="684"/>
      <c r="BJ11" s="684"/>
      <c r="BK11" s="684"/>
      <c r="BL11" s="684"/>
      <c r="BM11" s="684"/>
      <c r="BN11" s="685"/>
      <c r="BO11" s="686">
        <v>2.2999999999999998</v>
      </c>
      <c r="BP11" s="686"/>
      <c r="BQ11" s="686"/>
      <c r="BR11" s="686"/>
      <c r="BS11" s="692">
        <v>134982</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237645</v>
      </c>
      <c r="CS11" s="684"/>
      <c r="CT11" s="684"/>
      <c r="CU11" s="684"/>
      <c r="CV11" s="684"/>
      <c r="CW11" s="684"/>
      <c r="CX11" s="684"/>
      <c r="CY11" s="685"/>
      <c r="CZ11" s="686">
        <v>0.4</v>
      </c>
      <c r="DA11" s="686"/>
      <c r="DB11" s="686"/>
      <c r="DC11" s="686"/>
      <c r="DD11" s="692">
        <v>78164</v>
      </c>
      <c r="DE11" s="684"/>
      <c r="DF11" s="684"/>
      <c r="DG11" s="684"/>
      <c r="DH11" s="684"/>
      <c r="DI11" s="684"/>
      <c r="DJ11" s="684"/>
      <c r="DK11" s="684"/>
      <c r="DL11" s="684"/>
      <c r="DM11" s="684"/>
      <c r="DN11" s="684"/>
      <c r="DO11" s="684"/>
      <c r="DP11" s="685"/>
      <c r="DQ11" s="692">
        <v>163554</v>
      </c>
      <c r="DR11" s="684"/>
      <c r="DS11" s="684"/>
      <c r="DT11" s="684"/>
      <c r="DU11" s="684"/>
      <c r="DV11" s="684"/>
      <c r="DW11" s="684"/>
      <c r="DX11" s="684"/>
      <c r="DY11" s="684"/>
      <c r="DZ11" s="684"/>
      <c r="EA11" s="684"/>
      <c r="EB11" s="684"/>
      <c r="EC11" s="693"/>
    </row>
    <row r="12" spans="2:143" ht="11.25" customHeight="1">
      <c r="B12" s="680" t="s">
        <v>250</v>
      </c>
      <c r="C12" s="681"/>
      <c r="D12" s="681"/>
      <c r="E12" s="681"/>
      <c r="F12" s="681"/>
      <c r="G12" s="681"/>
      <c r="H12" s="681"/>
      <c r="I12" s="681"/>
      <c r="J12" s="681"/>
      <c r="K12" s="681"/>
      <c r="L12" s="681"/>
      <c r="M12" s="681"/>
      <c r="N12" s="681"/>
      <c r="O12" s="681"/>
      <c r="P12" s="681"/>
      <c r="Q12" s="682"/>
      <c r="R12" s="683" t="s">
        <v>244</v>
      </c>
      <c r="S12" s="684"/>
      <c r="T12" s="684"/>
      <c r="U12" s="684"/>
      <c r="V12" s="684"/>
      <c r="W12" s="684"/>
      <c r="X12" s="684"/>
      <c r="Y12" s="685"/>
      <c r="Z12" s="686" t="s">
        <v>233</v>
      </c>
      <c r="AA12" s="686"/>
      <c r="AB12" s="686"/>
      <c r="AC12" s="686"/>
      <c r="AD12" s="687" t="s">
        <v>244</v>
      </c>
      <c r="AE12" s="687"/>
      <c r="AF12" s="687"/>
      <c r="AG12" s="687"/>
      <c r="AH12" s="687"/>
      <c r="AI12" s="687"/>
      <c r="AJ12" s="687"/>
      <c r="AK12" s="687"/>
      <c r="AL12" s="688" t="s">
        <v>233</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10939221</v>
      </c>
      <c r="BH12" s="684"/>
      <c r="BI12" s="684"/>
      <c r="BJ12" s="684"/>
      <c r="BK12" s="684"/>
      <c r="BL12" s="684"/>
      <c r="BM12" s="684"/>
      <c r="BN12" s="685"/>
      <c r="BO12" s="686">
        <v>37.5</v>
      </c>
      <c r="BP12" s="686"/>
      <c r="BQ12" s="686"/>
      <c r="BR12" s="686"/>
      <c r="BS12" s="692" t="s">
        <v>244</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504629</v>
      </c>
      <c r="CS12" s="684"/>
      <c r="CT12" s="684"/>
      <c r="CU12" s="684"/>
      <c r="CV12" s="684"/>
      <c r="CW12" s="684"/>
      <c r="CX12" s="684"/>
      <c r="CY12" s="685"/>
      <c r="CZ12" s="686">
        <v>0.8</v>
      </c>
      <c r="DA12" s="686"/>
      <c r="DB12" s="686"/>
      <c r="DC12" s="686"/>
      <c r="DD12" s="692">
        <v>22671</v>
      </c>
      <c r="DE12" s="684"/>
      <c r="DF12" s="684"/>
      <c r="DG12" s="684"/>
      <c r="DH12" s="684"/>
      <c r="DI12" s="684"/>
      <c r="DJ12" s="684"/>
      <c r="DK12" s="684"/>
      <c r="DL12" s="684"/>
      <c r="DM12" s="684"/>
      <c r="DN12" s="684"/>
      <c r="DO12" s="684"/>
      <c r="DP12" s="685"/>
      <c r="DQ12" s="692">
        <v>250929</v>
      </c>
      <c r="DR12" s="684"/>
      <c r="DS12" s="684"/>
      <c r="DT12" s="684"/>
      <c r="DU12" s="684"/>
      <c r="DV12" s="684"/>
      <c r="DW12" s="684"/>
      <c r="DX12" s="684"/>
      <c r="DY12" s="684"/>
      <c r="DZ12" s="684"/>
      <c r="EA12" s="684"/>
      <c r="EB12" s="684"/>
      <c r="EC12" s="693"/>
    </row>
    <row r="13" spans="2:143" ht="11.25" customHeight="1">
      <c r="B13" s="680" t="s">
        <v>253</v>
      </c>
      <c r="C13" s="681"/>
      <c r="D13" s="681"/>
      <c r="E13" s="681"/>
      <c r="F13" s="681"/>
      <c r="G13" s="681"/>
      <c r="H13" s="681"/>
      <c r="I13" s="681"/>
      <c r="J13" s="681"/>
      <c r="K13" s="681"/>
      <c r="L13" s="681"/>
      <c r="M13" s="681"/>
      <c r="N13" s="681"/>
      <c r="O13" s="681"/>
      <c r="P13" s="681"/>
      <c r="Q13" s="682"/>
      <c r="R13" s="683" t="s">
        <v>244</v>
      </c>
      <c r="S13" s="684"/>
      <c r="T13" s="684"/>
      <c r="U13" s="684"/>
      <c r="V13" s="684"/>
      <c r="W13" s="684"/>
      <c r="X13" s="684"/>
      <c r="Y13" s="685"/>
      <c r="Z13" s="686" t="s">
        <v>233</v>
      </c>
      <c r="AA13" s="686"/>
      <c r="AB13" s="686"/>
      <c r="AC13" s="686"/>
      <c r="AD13" s="687" t="s">
        <v>233</v>
      </c>
      <c r="AE13" s="687"/>
      <c r="AF13" s="687"/>
      <c r="AG13" s="687"/>
      <c r="AH13" s="687"/>
      <c r="AI13" s="687"/>
      <c r="AJ13" s="687"/>
      <c r="AK13" s="687"/>
      <c r="AL13" s="688" t="s">
        <v>244</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10892181</v>
      </c>
      <c r="BH13" s="684"/>
      <c r="BI13" s="684"/>
      <c r="BJ13" s="684"/>
      <c r="BK13" s="684"/>
      <c r="BL13" s="684"/>
      <c r="BM13" s="684"/>
      <c r="BN13" s="685"/>
      <c r="BO13" s="686">
        <v>37.4</v>
      </c>
      <c r="BP13" s="686"/>
      <c r="BQ13" s="686"/>
      <c r="BR13" s="686"/>
      <c r="BS13" s="692" t="s">
        <v>244</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5335866</v>
      </c>
      <c r="CS13" s="684"/>
      <c r="CT13" s="684"/>
      <c r="CU13" s="684"/>
      <c r="CV13" s="684"/>
      <c r="CW13" s="684"/>
      <c r="CX13" s="684"/>
      <c r="CY13" s="685"/>
      <c r="CZ13" s="686">
        <v>8.9</v>
      </c>
      <c r="DA13" s="686"/>
      <c r="DB13" s="686"/>
      <c r="DC13" s="686"/>
      <c r="DD13" s="692">
        <v>2472119</v>
      </c>
      <c r="DE13" s="684"/>
      <c r="DF13" s="684"/>
      <c r="DG13" s="684"/>
      <c r="DH13" s="684"/>
      <c r="DI13" s="684"/>
      <c r="DJ13" s="684"/>
      <c r="DK13" s="684"/>
      <c r="DL13" s="684"/>
      <c r="DM13" s="684"/>
      <c r="DN13" s="684"/>
      <c r="DO13" s="684"/>
      <c r="DP13" s="685"/>
      <c r="DQ13" s="692">
        <v>2642986</v>
      </c>
      <c r="DR13" s="684"/>
      <c r="DS13" s="684"/>
      <c r="DT13" s="684"/>
      <c r="DU13" s="684"/>
      <c r="DV13" s="684"/>
      <c r="DW13" s="684"/>
      <c r="DX13" s="684"/>
      <c r="DY13" s="684"/>
      <c r="DZ13" s="684"/>
      <c r="EA13" s="684"/>
      <c r="EB13" s="684"/>
      <c r="EC13" s="693"/>
    </row>
    <row r="14" spans="2:143" ht="11.25" customHeight="1">
      <c r="B14" s="680" t="s">
        <v>256</v>
      </c>
      <c r="C14" s="681"/>
      <c r="D14" s="681"/>
      <c r="E14" s="681"/>
      <c r="F14" s="681"/>
      <c r="G14" s="681"/>
      <c r="H14" s="681"/>
      <c r="I14" s="681"/>
      <c r="J14" s="681"/>
      <c r="K14" s="681"/>
      <c r="L14" s="681"/>
      <c r="M14" s="681"/>
      <c r="N14" s="681"/>
      <c r="O14" s="681"/>
      <c r="P14" s="681"/>
      <c r="Q14" s="682"/>
      <c r="R14" s="683">
        <v>70933</v>
      </c>
      <c r="S14" s="684"/>
      <c r="T14" s="684"/>
      <c r="U14" s="684"/>
      <c r="V14" s="684"/>
      <c r="W14" s="684"/>
      <c r="X14" s="684"/>
      <c r="Y14" s="685"/>
      <c r="Z14" s="686">
        <v>0.1</v>
      </c>
      <c r="AA14" s="686"/>
      <c r="AB14" s="686"/>
      <c r="AC14" s="686"/>
      <c r="AD14" s="687">
        <v>70933</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189912</v>
      </c>
      <c r="BH14" s="684"/>
      <c r="BI14" s="684"/>
      <c r="BJ14" s="684"/>
      <c r="BK14" s="684"/>
      <c r="BL14" s="684"/>
      <c r="BM14" s="684"/>
      <c r="BN14" s="685"/>
      <c r="BO14" s="686">
        <v>0.7</v>
      </c>
      <c r="BP14" s="686"/>
      <c r="BQ14" s="686"/>
      <c r="BR14" s="686"/>
      <c r="BS14" s="692" t="s">
        <v>233</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2106375</v>
      </c>
      <c r="CS14" s="684"/>
      <c r="CT14" s="684"/>
      <c r="CU14" s="684"/>
      <c r="CV14" s="684"/>
      <c r="CW14" s="684"/>
      <c r="CX14" s="684"/>
      <c r="CY14" s="685"/>
      <c r="CZ14" s="686">
        <v>3.5</v>
      </c>
      <c r="DA14" s="686"/>
      <c r="DB14" s="686"/>
      <c r="DC14" s="686"/>
      <c r="DD14" s="692">
        <v>94264</v>
      </c>
      <c r="DE14" s="684"/>
      <c r="DF14" s="684"/>
      <c r="DG14" s="684"/>
      <c r="DH14" s="684"/>
      <c r="DI14" s="684"/>
      <c r="DJ14" s="684"/>
      <c r="DK14" s="684"/>
      <c r="DL14" s="684"/>
      <c r="DM14" s="684"/>
      <c r="DN14" s="684"/>
      <c r="DO14" s="684"/>
      <c r="DP14" s="685"/>
      <c r="DQ14" s="692">
        <v>1980790</v>
      </c>
      <c r="DR14" s="684"/>
      <c r="DS14" s="684"/>
      <c r="DT14" s="684"/>
      <c r="DU14" s="684"/>
      <c r="DV14" s="684"/>
      <c r="DW14" s="684"/>
      <c r="DX14" s="684"/>
      <c r="DY14" s="684"/>
      <c r="DZ14" s="684"/>
      <c r="EA14" s="684"/>
      <c r="EB14" s="684"/>
      <c r="EC14" s="693"/>
    </row>
    <row r="15" spans="2:143" ht="11.25" customHeight="1">
      <c r="B15" s="680" t="s">
        <v>259</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244</v>
      </c>
      <c r="AA15" s="686"/>
      <c r="AB15" s="686"/>
      <c r="AC15" s="686"/>
      <c r="AD15" s="687" t="s">
        <v>244</v>
      </c>
      <c r="AE15" s="687"/>
      <c r="AF15" s="687"/>
      <c r="AG15" s="687"/>
      <c r="AH15" s="687"/>
      <c r="AI15" s="687"/>
      <c r="AJ15" s="687"/>
      <c r="AK15" s="687"/>
      <c r="AL15" s="688" t="s">
        <v>244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821751</v>
      </c>
      <c r="BH15" s="684"/>
      <c r="BI15" s="684"/>
      <c r="BJ15" s="684"/>
      <c r="BK15" s="684"/>
      <c r="BL15" s="684"/>
      <c r="BM15" s="684"/>
      <c r="BN15" s="685"/>
      <c r="BO15" s="686">
        <v>2.8</v>
      </c>
      <c r="BP15" s="686"/>
      <c r="BQ15" s="686"/>
      <c r="BR15" s="686"/>
      <c r="BS15" s="692" t="s">
        <v>130</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9325824</v>
      </c>
      <c r="CS15" s="684"/>
      <c r="CT15" s="684"/>
      <c r="CU15" s="684"/>
      <c r="CV15" s="684"/>
      <c r="CW15" s="684"/>
      <c r="CX15" s="684"/>
      <c r="CY15" s="685"/>
      <c r="CZ15" s="686">
        <v>15.6</v>
      </c>
      <c r="DA15" s="686"/>
      <c r="DB15" s="686"/>
      <c r="DC15" s="686"/>
      <c r="DD15" s="692">
        <v>3463681</v>
      </c>
      <c r="DE15" s="684"/>
      <c r="DF15" s="684"/>
      <c r="DG15" s="684"/>
      <c r="DH15" s="684"/>
      <c r="DI15" s="684"/>
      <c r="DJ15" s="684"/>
      <c r="DK15" s="684"/>
      <c r="DL15" s="684"/>
      <c r="DM15" s="684"/>
      <c r="DN15" s="684"/>
      <c r="DO15" s="684"/>
      <c r="DP15" s="685"/>
      <c r="DQ15" s="692">
        <v>5982652</v>
      </c>
      <c r="DR15" s="684"/>
      <c r="DS15" s="684"/>
      <c r="DT15" s="684"/>
      <c r="DU15" s="684"/>
      <c r="DV15" s="684"/>
      <c r="DW15" s="684"/>
      <c r="DX15" s="684"/>
      <c r="DY15" s="684"/>
      <c r="DZ15" s="684"/>
      <c r="EA15" s="684"/>
      <c r="EB15" s="684"/>
      <c r="EC15" s="693"/>
    </row>
    <row r="16" spans="2:143" ht="11.25" customHeight="1">
      <c r="B16" s="680" t="s">
        <v>262</v>
      </c>
      <c r="C16" s="681"/>
      <c r="D16" s="681"/>
      <c r="E16" s="681"/>
      <c r="F16" s="681"/>
      <c r="G16" s="681"/>
      <c r="H16" s="681"/>
      <c r="I16" s="681"/>
      <c r="J16" s="681"/>
      <c r="K16" s="681"/>
      <c r="L16" s="681"/>
      <c r="M16" s="681"/>
      <c r="N16" s="681"/>
      <c r="O16" s="681"/>
      <c r="P16" s="681"/>
      <c r="Q16" s="682"/>
      <c r="R16" s="683">
        <v>20727</v>
      </c>
      <c r="S16" s="684"/>
      <c r="T16" s="684"/>
      <c r="U16" s="684"/>
      <c r="V16" s="684"/>
      <c r="W16" s="684"/>
      <c r="X16" s="684"/>
      <c r="Y16" s="685"/>
      <c r="Z16" s="686">
        <v>0</v>
      </c>
      <c r="AA16" s="686"/>
      <c r="AB16" s="686"/>
      <c r="AC16" s="686"/>
      <c r="AD16" s="687">
        <v>20727</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233</v>
      </c>
      <c r="BP16" s="686"/>
      <c r="BQ16" s="686"/>
      <c r="BR16" s="686"/>
      <c r="BS16" s="692" t="s">
        <v>233</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18075</v>
      </c>
      <c r="CS16" s="684"/>
      <c r="CT16" s="684"/>
      <c r="CU16" s="684"/>
      <c r="CV16" s="684"/>
      <c r="CW16" s="684"/>
      <c r="CX16" s="684"/>
      <c r="CY16" s="685"/>
      <c r="CZ16" s="686">
        <v>0</v>
      </c>
      <c r="DA16" s="686"/>
      <c r="DB16" s="686"/>
      <c r="DC16" s="686"/>
      <c r="DD16" s="692" t="s">
        <v>233</v>
      </c>
      <c r="DE16" s="684"/>
      <c r="DF16" s="684"/>
      <c r="DG16" s="684"/>
      <c r="DH16" s="684"/>
      <c r="DI16" s="684"/>
      <c r="DJ16" s="684"/>
      <c r="DK16" s="684"/>
      <c r="DL16" s="684"/>
      <c r="DM16" s="684"/>
      <c r="DN16" s="684"/>
      <c r="DO16" s="684"/>
      <c r="DP16" s="685"/>
      <c r="DQ16" s="692">
        <v>16403</v>
      </c>
      <c r="DR16" s="684"/>
      <c r="DS16" s="684"/>
      <c r="DT16" s="684"/>
      <c r="DU16" s="684"/>
      <c r="DV16" s="684"/>
      <c r="DW16" s="684"/>
      <c r="DX16" s="684"/>
      <c r="DY16" s="684"/>
      <c r="DZ16" s="684"/>
      <c r="EA16" s="684"/>
      <c r="EB16" s="684"/>
      <c r="EC16" s="693"/>
    </row>
    <row r="17" spans="2:133" ht="11.25" customHeight="1">
      <c r="B17" s="680" t="s">
        <v>265</v>
      </c>
      <c r="C17" s="681"/>
      <c r="D17" s="681"/>
      <c r="E17" s="681"/>
      <c r="F17" s="681"/>
      <c r="G17" s="681"/>
      <c r="H17" s="681"/>
      <c r="I17" s="681"/>
      <c r="J17" s="681"/>
      <c r="K17" s="681"/>
      <c r="L17" s="681"/>
      <c r="M17" s="681"/>
      <c r="N17" s="681"/>
      <c r="O17" s="681"/>
      <c r="P17" s="681"/>
      <c r="Q17" s="682"/>
      <c r="R17" s="683">
        <v>632151</v>
      </c>
      <c r="S17" s="684"/>
      <c r="T17" s="684"/>
      <c r="U17" s="684"/>
      <c r="V17" s="684"/>
      <c r="W17" s="684"/>
      <c r="X17" s="684"/>
      <c r="Y17" s="685"/>
      <c r="Z17" s="686">
        <v>1</v>
      </c>
      <c r="AA17" s="686"/>
      <c r="AB17" s="686"/>
      <c r="AC17" s="686"/>
      <c r="AD17" s="687">
        <v>632151</v>
      </c>
      <c r="AE17" s="687"/>
      <c r="AF17" s="687"/>
      <c r="AG17" s="687"/>
      <c r="AH17" s="687"/>
      <c r="AI17" s="687"/>
      <c r="AJ17" s="687"/>
      <c r="AK17" s="687"/>
      <c r="AL17" s="688">
        <v>2</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233</v>
      </c>
      <c r="BH17" s="684"/>
      <c r="BI17" s="684"/>
      <c r="BJ17" s="684"/>
      <c r="BK17" s="684"/>
      <c r="BL17" s="684"/>
      <c r="BM17" s="684"/>
      <c r="BN17" s="685"/>
      <c r="BO17" s="686" t="s">
        <v>244</v>
      </c>
      <c r="BP17" s="686"/>
      <c r="BQ17" s="686"/>
      <c r="BR17" s="686"/>
      <c r="BS17" s="692" t="s">
        <v>244</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3692217</v>
      </c>
      <c r="CS17" s="684"/>
      <c r="CT17" s="684"/>
      <c r="CU17" s="684"/>
      <c r="CV17" s="684"/>
      <c r="CW17" s="684"/>
      <c r="CX17" s="684"/>
      <c r="CY17" s="685"/>
      <c r="CZ17" s="686">
        <v>6.2</v>
      </c>
      <c r="DA17" s="686"/>
      <c r="DB17" s="686"/>
      <c r="DC17" s="686"/>
      <c r="DD17" s="692" t="s">
        <v>233</v>
      </c>
      <c r="DE17" s="684"/>
      <c r="DF17" s="684"/>
      <c r="DG17" s="684"/>
      <c r="DH17" s="684"/>
      <c r="DI17" s="684"/>
      <c r="DJ17" s="684"/>
      <c r="DK17" s="684"/>
      <c r="DL17" s="684"/>
      <c r="DM17" s="684"/>
      <c r="DN17" s="684"/>
      <c r="DO17" s="684"/>
      <c r="DP17" s="685"/>
      <c r="DQ17" s="692">
        <v>3692217</v>
      </c>
      <c r="DR17" s="684"/>
      <c r="DS17" s="684"/>
      <c r="DT17" s="684"/>
      <c r="DU17" s="684"/>
      <c r="DV17" s="684"/>
      <c r="DW17" s="684"/>
      <c r="DX17" s="684"/>
      <c r="DY17" s="684"/>
      <c r="DZ17" s="684"/>
      <c r="EA17" s="684"/>
      <c r="EB17" s="684"/>
      <c r="EC17" s="693"/>
    </row>
    <row r="18" spans="2:133" ht="11.25" customHeight="1">
      <c r="B18" s="680" t="s">
        <v>268</v>
      </c>
      <c r="C18" s="681"/>
      <c r="D18" s="681"/>
      <c r="E18" s="681"/>
      <c r="F18" s="681"/>
      <c r="G18" s="681"/>
      <c r="H18" s="681"/>
      <c r="I18" s="681"/>
      <c r="J18" s="681"/>
      <c r="K18" s="681"/>
      <c r="L18" s="681"/>
      <c r="M18" s="681"/>
      <c r="N18" s="681"/>
      <c r="O18" s="681"/>
      <c r="P18" s="681"/>
      <c r="Q18" s="682"/>
      <c r="R18" s="683">
        <v>274295</v>
      </c>
      <c r="S18" s="684"/>
      <c r="T18" s="684"/>
      <c r="U18" s="684"/>
      <c r="V18" s="684"/>
      <c r="W18" s="684"/>
      <c r="X18" s="684"/>
      <c r="Y18" s="685"/>
      <c r="Z18" s="686">
        <v>0.4</v>
      </c>
      <c r="AA18" s="686"/>
      <c r="AB18" s="686"/>
      <c r="AC18" s="686"/>
      <c r="AD18" s="687">
        <v>274295</v>
      </c>
      <c r="AE18" s="687"/>
      <c r="AF18" s="687"/>
      <c r="AG18" s="687"/>
      <c r="AH18" s="687"/>
      <c r="AI18" s="687"/>
      <c r="AJ18" s="687"/>
      <c r="AK18" s="687"/>
      <c r="AL18" s="688">
        <v>0.9</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244</v>
      </c>
      <c r="BH18" s="684"/>
      <c r="BI18" s="684"/>
      <c r="BJ18" s="684"/>
      <c r="BK18" s="684"/>
      <c r="BL18" s="684"/>
      <c r="BM18" s="684"/>
      <c r="BN18" s="685"/>
      <c r="BO18" s="686" t="s">
        <v>244</v>
      </c>
      <c r="BP18" s="686"/>
      <c r="BQ18" s="686"/>
      <c r="BR18" s="686"/>
      <c r="BS18" s="692" t="s">
        <v>233</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244</v>
      </c>
      <c r="CS18" s="684"/>
      <c r="CT18" s="684"/>
      <c r="CU18" s="684"/>
      <c r="CV18" s="684"/>
      <c r="CW18" s="684"/>
      <c r="CX18" s="684"/>
      <c r="CY18" s="685"/>
      <c r="CZ18" s="686" t="s">
        <v>244</v>
      </c>
      <c r="DA18" s="686"/>
      <c r="DB18" s="686"/>
      <c r="DC18" s="686"/>
      <c r="DD18" s="692" t="s">
        <v>233</v>
      </c>
      <c r="DE18" s="684"/>
      <c r="DF18" s="684"/>
      <c r="DG18" s="684"/>
      <c r="DH18" s="684"/>
      <c r="DI18" s="684"/>
      <c r="DJ18" s="684"/>
      <c r="DK18" s="684"/>
      <c r="DL18" s="684"/>
      <c r="DM18" s="684"/>
      <c r="DN18" s="684"/>
      <c r="DO18" s="684"/>
      <c r="DP18" s="685"/>
      <c r="DQ18" s="692" t="s">
        <v>244</v>
      </c>
      <c r="DR18" s="684"/>
      <c r="DS18" s="684"/>
      <c r="DT18" s="684"/>
      <c r="DU18" s="684"/>
      <c r="DV18" s="684"/>
      <c r="DW18" s="684"/>
      <c r="DX18" s="684"/>
      <c r="DY18" s="684"/>
      <c r="DZ18" s="684"/>
      <c r="EA18" s="684"/>
      <c r="EB18" s="684"/>
      <c r="EC18" s="693"/>
    </row>
    <row r="19" spans="2:133" ht="11.25" customHeight="1">
      <c r="B19" s="680" t="s">
        <v>271</v>
      </c>
      <c r="C19" s="681"/>
      <c r="D19" s="681"/>
      <c r="E19" s="681"/>
      <c r="F19" s="681"/>
      <c r="G19" s="681"/>
      <c r="H19" s="681"/>
      <c r="I19" s="681"/>
      <c r="J19" s="681"/>
      <c r="K19" s="681"/>
      <c r="L19" s="681"/>
      <c r="M19" s="681"/>
      <c r="N19" s="681"/>
      <c r="O19" s="681"/>
      <c r="P19" s="681"/>
      <c r="Q19" s="682"/>
      <c r="R19" s="683">
        <v>9806</v>
      </c>
      <c r="S19" s="684"/>
      <c r="T19" s="684"/>
      <c r="U19" s="684"/>
      <c r="V19" s="684"/>
      <c r="W19" s="684"/>
      <c r="X19" s="684"/>
      <c r="Y19" s="685"/>
      <c r="Z19" s="686">
        <v>0</v>
      </c>
      <c r="AA19" s="686"/>
      <c r="AB19" s="686"/>
      <c r="AC19" s="686"/>
      <c r="AD19" s="687">
        <v>9806</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2322248</v>
      </c>
      <c r="BH19" s="684"/>
      <c r="BI19" s="684"/>
      <c r="BJ19" s="684"/>
      <c r="BK19" s="684"/>
      <c r="BL19" s="684"/>
      <c r="BM19" s="684"/>
      <c r="BN19" s="685"/>
      <c r="BO19" s="686">
        <v>8</v>
      </c>
      <c r="BP19" s="686"/>
      <c r="BQ19" s="686"/>
      <c r="BR19" s="686"/>
      <c r="BS19" s="692" t="s">
        <v>244</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244</v>
      </c>
      <c r="CS19" s="684"/>
      <c r="CT19" s="684"/>
      <c r="CU19" s="684"/>
      <c r="CV19" s="684"/>
      <c r="CW19" s="684"/>
      <c r="CX19" s="684"/>
      <c r="CY19" s="685"/>
      <c r="CZ19" s="686" t="s">
        <v>233</v>
      </c>
      <c r="DA19" s="686"/>
      <c r="DB19" s="686"/>
      <c r="DC19" s="686"/>
      <c r="DD19" s="692" t="s">
        <v>233</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c r="B20" s="680" t="s">
        <v>274</v>
      </c>
      <c r="C20" s="681"/>
      <c r="D20" s="681"/>
      <c r="E20" s="681"/>
      <c r="F20" s="681"/>
      <c r="G20" s="681"/>
      <c r="H20" s="681"/>
      <c r="I20" s="681"/>
      <c r="J20" s="681"/>
      <c r="K20" s="681"/>
      <c r="L20" s="681"/>
      <c r="M20" s="681"/>
      <c r="N20" s="681"/>
      <c r="O20" s="681"/>
      <c r="P20" s="681"/>
      <c r="Q20" s="682"/>
      <c r="R20" s="683">
        <v>1777</v>
      </c>
      <c r="S20" s="684"/>
      <c r="T20" s="684"/>
      <c r="U20" s="684"/>
      <c r="V20" s="684"/>
      <c r="W20" s="684"/>
      <c r="X20" s="684"/>
      <c r="Y20" s="685"/>
      <c r="Z20" s="686">
        <v>0</v>
      </c>
      <c r="AA20" s="686"/>
      <c r="AB20" s="686"/>
      <c r="AC20" s="686"/>
      <c r="AD20" s="687">
        <v>1777</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2322248</v>
      </c>
      <c r="BH20" s="684"/>
      <c r="BI20" s="684"/>
      <c r="BJ20" s="684"/>
      <c r="BK20" s="684"/>
      <c r="BL20" s="684"/>
      <c r="BM20" s="684"/>
      <c r="BN20" s="685"/>
      <c r="BO20" s="686">
        <v>8</v>
      </c>
      <c r="BP20" s="686"/>
      <c r="BQ20" s="686"/>
      <c r="BR20" s="686"/>
      <c r="BS20" s="692" t="s">
        <v>233</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59866707</v>
      </c>
      <c r="CS20" s="684"/>
      <c r="CT20" s="684"/>
      <c r="CU20" s="684"/>
      <c r="CV20" s="684"/>
      <c r="CW20" s="684"/>
      <c r="CX20" s="684"/>
      <c r="CY20" s="685"/>
      <c r="CZ20" s="686">
        <v>100</v>
      </c>
      <c r="DA20" s="686"/>
      <c r="DB20" s="686"/>
      <c r="DC20" s="686"/>
      <c r="DD20" s="692">
        <v>8082446</v>
      </c>
      <c r="DE20" s="684"/>
      <c r="DF20" s="684"/>
      <c r="DG20" s="684"/>
      <c r="DH20" s="684"/>
      <c r="DI20" s="684"/>
      <c r="DJ20" s="684"/>
      <c r="DK20" s="684"/>
      <c r="DL20" s="684"/>
      <c r="DM20" s="684"/>
      <c r="DN20" s="684"/>
      <c r="DO20" s="684"/>
      <c r="DP20" s="685"/>
      <c r="DQ20" s="692">
        <v>35397595</v>
      </c>
      <c r="DR20" s="684"/>
      <c r="DS20" s="684"/>
      <c r="DT20" s="684"/>
      <c r="DU20" s="684"/>
      <c r="DV20" s="684"/>
      <c r="DW20" s="684"/>
      <c r="DX20" s="684"/>
      <c r="DY20" s="684"/>
      <c r="DZ20" s="684"/>
      <c r="EA20" s="684"/>
      <c r="EB20" s="684"/>
      <c r="EC20" s="693"/>
    </row>
    <row r="21" spans="2:133" ht="11.25" customHeight="1">
      <c r="B21" s="680" t="s">
        <v>277</v>
      </c>
      <c r="C21" s="681"/>
      <c r="D21" s="681"/>
      <c r="E21" s="681"/>
      <c r="F21" s="681"/>
      <c r="G21" s="681"/>
      <c r="H21" s="681"/>
      <c r="I21" s="681"/>
      <c r="J21" s="681"/>
      <c r="K21" s="681"/>
      <c r="L21" s="681"/>
      <c r="M21" s="681"/>
      <c r="N21" s="681"/>
      <c r="O21" s="681"/>
      <c r="P21" s="681"/>
      <c r="Q21" s="682"/>
      <c r="R21" s="683">
        <v>346273</v>
      </c>
      <c r="S21" s="684"/>
      <c r="T21" s="684"/>
      <c r="U21" s="684"/>
      <c r="V21" s="684"/>
      <c r="W21" s="684"/>
      <c r="X21" s="684"/>
      <c r="Y21" s="685"/>
      <c r="Z21" s="686">
        <v>0.6</v>
      </c>
      <c r="AA21" s="686"/>
      <c r="AB21" s="686"/>
      <c r="AC21" s="686"/>
      <c r="AD21" s="687">
        <v>346273</v>
      </c>
      <c r="AE21" s="687"/>
      <c r="AF21" s="687"/>
      <c r="AG21" s="687"/>
      <c r="AH21" s="687"/>
      <c r="AI21" s="687"/>
      <c r="AJ21" s="687"/>
      <c r="AK21" s="687"/>
      <c r="AL21" s="688">
        <v>1.1000000000000001</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233</v>
      </c>
      <c r="BH21" s="684"/>
      <c r="BI21" s="684"/>
      <c r="BJ21" s="684"/>
      <c r="BK21" s="684"/>
      <c r="BL21" s="684"/>
      <c r="BM21" s="684"/>
      <c r="BN21" s="685"/>
      <c r="BO21" s="686" t="s">
        <v>244</v>
      </c>
      <c r="BP21" s="686"/>
      <c r="BQ21" s="686"/>
      <c r="BR21" s="686"/>
      <c r="BS21" s="692" t="s">
        <v>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279</v>
      </c>
      <c r="C22" s="681"/>
      <c r="D22" s="681"/>
      <c r="E22" s="681"/>
      <c r="F22" s="681"/>
      <c r="G22" s="681"/>
      <c r="H22" s="681"/>
      <c r="I22" s="681"/>
      <c r="J22" s="681"/>
      <c r="K22" s="681"/>
      <c r="L22" s="681"/>
      <c r="M22" s="681"/>
      <c r="N22" s="681"/>
      <c r="O22" s="681"/>
      <c r="P22" s="681"/>
      <c r="Q22" s="682"/>
      <c r="R22" s="683">
        <v>1329526</v>
      </c>
      <c r="S22" s="684"/>
      <c r="T22" s="684"/>
      <c r="U22" s="684"/>
      <c r="V22" s="684"/>
      <c r="W22" s="684"/>
      <c r="X22" s="684"/>
      <c r="Y22" s="685"/>
      <c r="Z22" s="686">
        <v>2.1</v>
      </c>
      <c r="AA22" s="686"/>
      <c r="AB22" s="686"/>
      <c r="AC22" s="686"/>
      <c r="AD22" s="687">
        <v>1116464</v>
      </c>
      <c r="AE22" s="687"/>
      <c r="AF22" s="687"/>
      <c r="AG22" s="687"/>
      <c r="AH22" s="687"/>
      <c r="AI22" s="687"/>
      <c r="AJ22" s="687"/>
      <c r="AK22" s="687"/>
      <c r="AL22" s="688">
        <v>3.5</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244</v>
      </c>
      <c r="BH22" s="684"/>
      <c r="BI22" s="684"/>
      <c r="BJ22" s="684"/>
      <c r="BK22" s="684"/>
      <c r="BL22" s="684"/>
      <c r="BM22" s="684"/>
      <c r="BN22" s="685"/>
      <c r="BO22" s="686" t="s">
        <v>244</v>
      </c>
      <c r="BP22" s="686"/>
      <c r="BQ22" s="686"/>
      <c r="BR22" s="686"/>
      <c r="BS22" s="692" t="s">
        <v>233</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282</v>
      </c>
      <c r="C23" s="681"/>
      <c r="D23" s="681"/>
      <c r="E23" s="681"/>
      <c r="F23" s="681"/>
      <c r="G23" s="681"/>
      <c r="H23" s="681"/>
      <c r="I23" s="681"/>
      <c r="J23" s="681"/>
      <c r="K23" s="681"/>
      <c r="L23" s="681"/>
      <c r="M23" s="681"/>
      <c r="N23" s="681"/>
      <c r="O23" s="681"/>
      <c r="P23" s="681"/>
      <c r="Q23" s="682"/>
      <c r="R23" s="683">
        <v>1116464</v>
      </c>
      <c r="S23" s="684"/>
      <c r="T23" s="684"/>
      <c r="U23" s="684"/>
      <c r="V23" s="684"/>
      <c r="W23" s="684"/>
      <c r="X23" s="684"/>
      <c r="Y23" s="685"/>
      <c r="Z23" s="686">
        <v>1.8</v>
      </c>
      <c r="AA23" s="686"/>
      <c r="AB23" s="686"/>
      <c r="AC23" s="686"/>
      <c r="AD23" s="687">
        <v>1116464</v>
      </c>
      <c r="AE23" s="687"/>
      <c r="AF23" s="687"/>
      <c r="AG23" s="687"/>
      <c r="AH23" s="687"/>
      <c r="AI23" s="687"/>
      <c r="AJ23" s="687"/>
      <c r="AK23" s="687"/>
      <c r="AL23" s="688">
        <v>3.5</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2322248</v>
      </c>
      <c r="BH23" s="684"/>
      <c r="BI23" s="684"/>
      <c r="BJ23" s="684"/>
      <c r="BK23" s="684"/>
      <c r="BL23" s="684"/>
      <c r="BM23" s="684"/>
      <c r="BN23" s="685"/>
      <c r="BO23" s="686">
        <v>8</v>
      </c>
      <c r="BP23" s="686"/>
      <c r="BQ23" s="686"/>
      <c r="BR23" s="686"/>
      <c r="BS23" s="692" t="s">
        <v>233</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c r="B24" s="680" t="s">
        <v>289</v>
      </c>
      <c r="C24" s="681"/>
      <c r="D24" s="681"/>
      <c r="E24" s="681"/>
      <c r="F24" s="681"/>
      <c r="G24" s="681"/>
      <c r="H24" s="681"/>
      <c r="I24" s="681"/>
      <c r="J24" s="681"/>
      <c r="K24" s="681"/>
      <c r="L24" s="681"/>
      <c r="M24" s="681"/>
      <c r="N24" s="681"/>
      <c r="O24" s="681"/>
      <c r="P24" s="681"/>
      <c r="Q24" s="682"/>
      <c r="R24" s="683">
        <v>212453</v>
      </c>
      <c r="S24" s="684"/>
      <c r="T24" s="684"/>
      <c r="U24" s="684"/>
      <c r="V24" s="684"/>
      <c r="W24" s="684"/>
      <c r="X24" s="684"/>
      <c r="Y24" s="685"/>
      <c r="Z24" s="686">
        <v>0.3</v>
      </c>
      <c r="AA24" s="686"/>
      <c r="AB24" s="686"/>
      <c r="AC24" s="686"/>
      <c r="AD24" s="687" t="s">
        <v>233</v>
      </c>
      <c r="AE24" s="687"/>
      <c r="AF24" s="687"/>
      <c r="AG24" s="687"/>
      <c r="AH24" s="687"/>
      <c r="AI24" s="687"/>
      <c r="AJ24" s="687"/>
      <c r="AK24" s="687"/>
      <c r="AL24" s="688" t="s">
        <v>244</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244</v>
      </c>
      <c r="BH24" s="684"/>
      <c r="BI24" s="684"/>
      <c r="BJ24" s="684"/>
      <c r="BK24" s="684"/>
      <c r="BL24" s="684"/>
      <c r="BM24" s="684"/>
      <c r="BN24" s="685"/>
      <c r="BO24" s="686" t="s">
        <v>233</v>
      </c>
      <c r="BP24" s="686"/>
      <c r="BQ24" s="686"/>
      <c r="BR24" s="686"/>
      <c r="BS24" s="692" t="s">
        <v>244</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29836940</v>
      </c>
      <c r="CS24" s="673"/>
      <c r="CT24" s="673"/>
      <c r="CU24" s="673"/>
      <c r="CV24" s="673"/>
      <c r="CW24" s="673"/>
      <c r="CX24" s="673"/>
      <c r="CY24" s="674"/>
      <c r="CZ24" s="677">
        <v>49.8</v>
      </c>
      <c r="DA24" s="678"/>
      <c r="DB24" s="678"/>
      <c r="DC24" s="697"/>
      <c r="DD24" s="722">
        <v>15712045</v>
      </c>
      <c r="DE24" s="673"/>
      <c r="DF24" s="673"/>
      <c r="DG24" s="673"/>
      <c r="DH24" s="673"/>
      <c r="DI24" s="673"/>
      <c r="DJ24" s="673"/>
      <c r="DK24" s="674"/>
      <c r="DL24" s="722">
        <v>15687086</v>
      </c>
      <c r="DM24" s="673"/>
      <c r="DN24" s="673"/>
      <c r="DO24" s="673"/>
      <c r="DP24" s="673"/>
      <c r="DQ24" s="673"/>
      <c r="DR24" s="673"/>
      <c r="DS24" s="673"/>
      <c r="DT24" s="673"/>
      <c r="DU24" s="673"/>
      <c r="DV24" s="674"/>
      <c r="DW24" s="677">
        <v>47</v>
      </c>
      <c r="DX24" s="678"/>
      <c r="DY24" s="678"/>
      <c r="DZ24" s="678"/>
      <c r="EA24" s="678"/>
      <c r="EB24" s="678"/>
      <c r="EC24" s="679"/>
    </row>
    <row r="25" spans="2:133" ht="11.25" customHeight="1">
      <c r="B25" s="680" t="s">
        <v>292</v>
      </c>
      <c r="C25" s="681"/>
      <c r="D25" s="681"/>
      <c r="E25" s="681"/>
      <c r="F25" s="681"/>
      <c r="G25" s="681"/>
      <c r="H25" s="681"/>
      <c r="I25" s="681"/>
      <c r="J25" s="681"/>
      <c r="K25" s="681"/>
      <c r="L25" s="681"/>
      <c r="M25" s="681"/>
      <c r="N25" s="681"/>
      <c r="O25" s="681"/>
      <c r="P25" s="681"/>
      <c r="Q25" s="682"/>
      <c r="R25" s="683">
        <v>609</v>
      </c>
      <c r="S25" s="684"/>
      <c r="T25" s="684"/>
      <c r="U25" s="684"/>
      <c r="V25" s="684"/>
      <c r="W25" s="684"/>
      <c r="X25" s="684"/>
      <c r="Y25" s="685"/>
      <c r="Z25" s="686">
        <v>0</v>
      </c>
      <c r="AA25" s="686"/>
      <c r="AB25" s="686"/>
      <c r="AC25" s="686"/>
      <c r="AD25" s="687" t="s">
        <v>233</v>
      </c>
      <c r="AE25" s="687"/>
      <c r="AF25" s="687"/>
      <c r="AG25" s="687"/>
      <c r="AH25" s="687"/>
      <c r="AI25" s="687"/>
      <c r="AJ25" s="687"/>
      <c r="AK25" s="687"/>
      <c r="AL25" s="688" t="s">
        <v>233</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244</v>
      </c>
      <c r="BH25" s="684"/>
      <c r="BI25" s="684"/>
      <c r="BJ25" s="684"/>
      <c r="BK25" s="684"/>
      <c r="BL25" s="684"/>
      <c r="BM25" s="684"/>
      <c r="BN25" s="685"/>
      <c r="BO25" s="686" t="s">
        <v>233</v>
      </c>
      <c r="BP25" s="686"/>
      <c r="BQ25" s="686"/>
      <c r="BR25" s="686"/>
      <c r="BS25" s="692" t="s">
        <v>233</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8345908</v>
      </c>
      <c r="CS25" s="719"/>
      <c r="CT25" s="719"/>
      <c r="CU25" s="719"/>
      <c r="CV25" s="719"/>
      <c r="CW25" s="719"/>
      <c r="CX25" s="719"/>
      <c r="CY25" s="720"/>
      <c r="CZ25" s="688">
        <v>13.9</v>
      </c>
      <c r="DA25" s="717"/>
      <c r="DB25" s="717"/>
      <c r="DC25" s="721"/>
      <c r="DD25" s="692">
        <v>7802753</v>
      </c>
      <c r="DE25" s="719"/>
      <c r="DF25" s="719"/>
      <c r="DG25" s="719"/>
      <c r="DH25" s="719"/>
      <c r="DI25" s="719"/>
      <c r="DJ25" s="719"/>
      <c r="DK25" s="720"/>
      <c r="DL25" s="692">
        <v>7781222</v>
      </c>
      <c r="DM25" s="719"/>
      <c r="DN25" s="719"/>
      <c r="DO25" s="719"/>
      <c r="DP25" s="719"/>
      <c r="DQ25" s="719"/>
      <c r="DR25" s="719"/>
      <c r="DS25" s="719"/>
      <c r="DT25" s="719"/>
      <c r="DU25" s="719"/>
      <c r="DV25" s="720"/>
      <c r="DW25" s="688">
        <v>23.3</v>
      </c>
      <c r="DX25" s="717"/>
      <c r="DY25" s="717"/>
      <c r="DZ25" s="717"/>
      <c r="EA25" s="717"/>
      <c r="EB25" s="717"/>
      <c r="EC25" s="718"/>
    </row>
    <row r="26" spans="2:133" ht="11.25" customHeight="1">
      <c r="B26" s="680" t="s">
        <v>295</v>
      </c>
      <c r="C26" s="681"/>
      <c r="D26" s="681"/>
      <c r="E26" s="681"/>
      <c r="F26" s="681"/>
      <c r="G26" s="681"/>
      <c r="H26" s="681"/>
      <c r="I26" s="681"/>
      <c r="J26" s="681"/>
      <c r="K26" s="681"/>
      <c r="L26" s="681"/>
      <c r="M26" s="681"/>
      <c r="N26" s="681"/>
      <c r="O26" s="681"/>
      <c r="P26" s="681"/>
      <c r="Q26" s="682"/>
      <c r="R26" s="683">
        <v>34545907</v>
      </c>
      <c r="S26" s="684"/>
      <c r="T26" s="684"/>
      <c r="U26" s="684"/>
      <c r="V26" s="684"/>
      <c r="W26" s="684"/>
      <c r="X26" s="684"/>
      <c r="Y26" s="685"/>
      <c r="Z26" s="686">
        <v>55.2</v>
      </c>
      <c r="AA26" s="686"/>
      <c r="AB26" s="686"/>
      <c r="AC26" s="686"/>
      <c r="AD26" s="687">
        <v>32010597</v>
      </c>
      <c r="AE26" s="687"/>
      <c r="AF26" s="687"/>
      <c r="AG26" s="687"/>
      <c r="AH26" s="687"/>
      <c r="AI26" s="687"/>
      <c r="AJ26" s="687"/>
      <c r="AK26" s="687"/>
      <c r="AL26" s="688">
        <v>99.3</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233</v>
      </c>
      <c r="BH26" s="684"/>
      <c r="BI26" s="684"/>
      <c r="BJ26" s="684"/>
      <c r="BK26" s="684"/>
      <c r="BL26" s="684"/>
      <c r="BM26" s="684"/>
      <c r="BN26" s="685"/>
      <c r="BO26" s="686" t="s">
        <v>244</v>
      </c>
      <c r="BP26" s="686"/>
      <c r="BQ26" s="686"/>
      <c r="BR26" s="686"/>
      <c r="BS26" s="692" t="s">
        <v>244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6236391</v>
      </c>
      <c r="CS26" s="684"/>
      <c r="CT26" s="684"/>
      <c r="CU26" s="684"/>
      <c r="CV26" s="684"/>
      <c r="CW26" s="684"/>
      <c r="CX26" s="684"/>
      <c r="CY26" s="685"/>
      <c r="CZ26" s="688">
        <v>10.4</v>
      </c>
      <c r="DA26" s="717"/>
      <c r="DB26" s="717"/>
      <c r="DC26" s="721"/>
      <c r="DD26" s="692">
        <v>5701702</v>
      </c>
      <c r="DE26" s="684"/>
      <c r="DF26" s="684"/>
      <c r="DG26" s="684"/>
      <c r="DH26" s="684"/>
      <c r="DI26" s="684"/>
      <c r="DJ26" s="684"/>
      <c r="DK26" s="685"/>
      <c r="DL26" s="692" t="s">
        <v>233</v>
      </c>
      <c r="DM26" s="684"/>
      <c r="DN26" s="684"/>
      <c r="DO26" s="684"/>
      <c r="DP26" s="684"/>
      <c r="DQ26" s="684"/>
      <c r="DR26" s="684"/>
      <c r="DS26" s="684"/>
      <c r="DT26" s="684"/>
      <c r="DU26" s="684"/>
      <c r="DV26" s="685"/>
      <c r="DW26" s="688" t="s">
        <v>130</v>
      </c>
      <c r="DX26" s="717"/>
      <c r="DY26" s="717"/>
      <c r="DZ26" s="717"/>
      <c r="EA26" s="717"/>
      <c r="EB26" s="717"/>
      <c r="EC26" s="718"/>
    </row>
    <row r="27" spans="2:133" ht="11.25" customHeight="1">
      <c r="B27" s="680" t="s">
        <v>298</v>
      </c>
      <c r="C27" s="681"/>
      <c r="D27" s="681"/>
      <c r="E27" s="681"/>
      <c r="F27" s="681"/>
      <c r="G27" s="681"/>
      <c r="H27" s="681"/>
      <c r="I27" s="681"/>
      <c r="J27" s="681"/>
      <c r="K27" s="681"/>
      <c r="L27" s="681"/>
      <c r="M27" s="681"/>
      <c r="N27" s="681"/>
      <c r="O27" s="681"/>
      <c r="P27" s="681"/>
      <c r="Q27" s="682"/>
      <c r="R27" s="683">
        <v>18999</v>
      </c>
      <c r="S27" s="684"/>
      <c r="T27" s="684"/>
      <c r="U27" s="684"/>
      <c r="V27" s="684"/>
      <c r="W27" s="684"/>
      <c r="X27" s="684"/>
      <c r="Y27" s="685"/>
      <c r="Z27" s="686">
        <v>0</v>
      </c>
      <c r="AA27" s="686"/>
      <c r="AB27" s="686"/>
      <c r="AC27" s="686"/>
      <c r="AD27" s="687">
        <v>18999</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29151859</v>
      </c>
      <c r="BH27" s="684"/>
      <c r="BI27" s="684"/>
      <c r="BJ27" s="684"/>
      <c r="BK27" s="684"/>
      <c r="BL27" s="684"/>
      <c r="BM27" s="684"/>
      <c r="BN27" s="685"/>
      <c r="BO27" s="686">
        <v>100</v>
      </c>
      <c r="BP27" s="686"/>
      <c r="BQ27" s="686"/>
      <c r="BR27" s="686"/>
      <c r="BS27" s="692">
        <v>134982</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17798815</v>
      </c>
      <c r="CS27" s="719"/>
      <c r="CT27" s="719"/>
      <c r="CU27" s="719"/>
      <c r="CV27" s="719"/>
      <c r="CW27" s="719"/>
      <c r="CX27" s="719"/>
      <c r="CY27" s="720"/>
      <c r="CZ27" s="688">
        <v>29.7</v>
      </c>
      <c r="DA27" s="717"/>
      <c r="DB27" s="717"/>
      <c r="DC27" s="721"/>
      <c r="DD27" s="692">
        <v>4217075</v>
      </c>
      <c r="DE27" s="719"/>
      <c r="DF27" s="719"/>
      <c r="DG27" s="719"/>
      <c r="DH27" s="719"/>
      <c r="DI27" s="719"/>
      <c r="DJ27" s="719"/>
      <c r="DK27" s="720"/>
      <c r="DL27" s="692">
        <v>4213647</v>
      </c>
      <c r="DM27" s="719"/>
      <c r="DN27" s="719"/>
      <c r="DO27" s="719"/>
      <c r="DP27" s="719"/>
      <c r="DQ27" s="719"/>
      <c r="DR27" s="719"/>
      <c r="DS27" s="719"/>
      <c r="DT27" s="719"/>
      <c r="DU27" s="719"/>
      <c r="DV27" s="720"/>
      <c r="DW27" s="688">
        <v>12.6</v>
      </c>
      <c r="DX27" s="717"/>
      <c r="DY27" s="717"/>
      <c r="DZ27" s="717"/>
      <c r="EA27" s="717"/>
      <c r="EB27" s="717"/>
      <c r="EC27" s="718"/>
    </row>
    <row r="28" spans="2:133" ht="11.25" customHeight="1">
      <c r="B28" s="680" t="s">
        <v>301</v>
      </c>
      <c r="C28" s="681"/>
      <c r="D28" s="681"/>
      <c r="E28" s="681"/>
      <c r="F28" s="681"/>
      <c r="G28" s="681"/>
      <c r="H28" s="681"/>
      <c r="I28" s="681"/>
      <c r="J28" s="681"/>
      <c r="K28" s="681"/>
      <c r="L28" s="681"/>
      <c r="M28" s="681"/>
      <c r="N28" s="681"/>
      <c r="O28" s="681"/>
      <c r="P28" s="681"/>
      <c r="Q28" s="682"/>
      <c r="R28" s="683">
        <v>1301426</v>
      </c>
      <c r="S28" s="684"/>
      <c r="T28" s="684"/>
      <c r="U28" s="684"/>
      <c r="V28" s="684"/>
      <c r="W28" s="684"/>
      <c r="X28" s="684"/>
      <c r="Y28" s="685"/>
      <c r="Z28" s="686">
        <v>2.1</v>
      </c>
      <c r="AA28" s="686"/>
      <c r="AB28" s="686"/>
      <c r="AC28" s="686"/>
      <c r="AD28" s="687" t="s">
        <v>130</v>
      </c>
      <c r="AE28" s="687"/>
      <c r="AF28" s="687"/>
      <c r="AG28" s="687"/>
      <c r="AH28" s="687"/>
      <c r="AI28" s="687"/>
      <c r="AJ28" s="687"/>
      <c r="AK28" s="687"/>
      <c r="AL28" s="688" t="s">
        <v>244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3692217</v>
      </c>
      <c r="CS28" s="684"/>
      <c r="CT28" s="684"/>
      <c r="CU28" s="684"/>
      <c r="CV28" s="684"/>
      <c r="CW28" s="684"/>
      <c r="CX28" s="684"/>
      <c r="CY28" s="685"/>
      <c r="CZ28" s="688">
        <v>6.2</v>
      </c>
      <c r="DA28" s="717"/>
      <c r="DB28" s="717"/>
      <c r="DC28" s="721"/>
      <c r="DD28" s="692">
        <v>3692217</v>
      </c>
      <c r="DE28" s="684"/>
      <c r="DF28" s="684"/>
      <c r="DG28" s="684"/>
      <c r="DH28" s="684"/>
      <c r="DI28" s="684"/>
      <c r="DJ28" s="684"/>
      <c r="DK28" s="685"/>
      <c r="DL28" s="692">
        <v>3692217</v>
      </c>
      <c r="DM28" s="684"/>
      <c r="DN28" s="684"/>
      <c r="DO28" s="684"/>
      <c r="DP28" s="684"/>
      <c r="DQ28" s="684"/>
      <c r="DR28" s="684"/>
      <c r="DS28" s="684"/>
      <c r="DT28" s="684"/>
      <c r="DU28" s="684"/>
      <c r="DV28" s="685"/>
      <c r="DW28" s="688">
        <v>11.1</v>
      </c>
      <c r="DX28" s="717"/>
      <c r="DY28" s="717"/>
      <c r="DZ28" s="717"/>
      <c r="EA28" s="717"/>
      <c r="EB28" s="717"/>
      <c r="EC28" s="718"/>
    </row>
    <row r="29" spans="2:133" ht="11.25" customHeight="1">
      <c r="B29" s="680" t="s">
        <v>303</v>
      </c>
      <c r="C29" s="681"/>
      <c r="D29" s="681"/>
      <c r="E29" s="681"/>
      <c r="F29" s="681"/>
      <c r="G29" s="681"/>
      <c r="H29" s="681"/>
      <c r="I29" s="681"/>
      <c r="J29" s="681"/>
      <c r="K29" s="681"/>
      <c r="L29" s="681"/>
      <c r="M29" s="681"/>
      <c r="N29" s="681"/>
      <c r="O29" s="681"/>
      <c r="P29" s="681"/>
      <c r="Q29" s="682"/>
      <c r="R29" s="683">
        <v>393827</v>
      </c>
      <c r="S29" s="684"/>
      <c r="T29" s="684"/>
      <c r="U29" s="684"/>
      <c r="V29" s="684"/>
      <c r="W29" s="684"/>
      <c r="X29" s="684"/>
      <c r="Y29" s="685"/>
      <c r="Z29" s="686">
        <v>0.6</v>
      </c>
      <c r="AA29" s="686"/>
      <c r="AB29" s="686"/>
      <c r="AC29" s="686"/>
      <c r="AD29" s="687">
        <v>111507</v>
      </c>
      <c r="AE29" s="687"/>
      <c r="AF29" s="687"/>
      <c r="AG29" s="687"/>
      <c r="AH29" s="687"/>
      <c r="AI29" s="687"/>
      <c r="AJ29" s="687"/>
      <c r="AK29" s="687"/>
      <c r="AL29" s="688">
        <v>0.3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70</v>
      </c>
      <c r="CG29" s="699"/>
      <c r="CH29" s="699"/>
      <c r="CI29" s="699"/>
      <c r="CJ29" s="699"/>
      <c r="CK29" s="699"/>
      <c r="CL29" s="699"/>
      <c r="CM29" s="699"/>
      <c r="CN29" s="699"/>
      <c r="CO29" s="699"/>
      <c r="CP29" s="699"/>
      <c r="CQ29" s="700"/>
      <c r="CR29" s="683">
        <v>3692217</v>
      </c>
      <c r="CS29" s="719"/>
      <c r="CT29" s="719"/>
      <c r="CU29" s="719"/>
      <c r="CV29" s="719"/>
      <c r="CW29" s="719"/>
      <c r="CX29" s="719"/>
      <c r="CY29" s="720"/>
      <c r="CZ29" s="688">
        <v>6.2</v>
      </c>
      <c r="DA29" s="717"/>
      <c r="DB29" s="717"/>
      <c r="DC29" s="721"/>
      <c r="DD29" s="692">
        <v>3692217</v>
      </c>
      <c r="DE29" s="719"/>
      <c r="DF29" s="719"/>
      <c r="DG29" s="719"/>
      <c r="DH29" s="719"/>
      <c r="DI29" s="719"/>
      <c r="DJ29" s="719"/>
      <c r="DK29" s="720"/>
      <c r="DL29" s="692">
        <v>3692217</v>
      </c>
      <c r="DM29" s="719"/>
      <c r="DN29" s="719"/>
      <c r="DO29" s="719"/>
      <c r="DP29" s="719"/>
      <c r="DQ29" s="719"/>
      <c r="DR29" s="719"/>
      <c r="DS29" s="719"/>
      <c r="DT29" s="719"/>
      <c r="DU29" s="719"/>
      <c r="DV29" s="720"/>
      <c r="DW29" s="688">
        <v>11.1</v>
      </c>
      <c r="DX29" s="717"/>
      <c r="DY29" s="717"/>
      <c r="DZ29" s="717"/>
      <c r="EA29" s="717"/>
      <c r="EB29" s="717"/>
      <c r="EC29" s="718"/>
    </row>
    <row r="30" spans="2:133" ht="11.25" customHeight="1">
      <c r="B30" s="680" t="s">
        <v>305</v>
      </c>
      <c r="C30" s="681"/>
      <c r="D30" s="681"/>
      <c r="E30" s="681"/>
      <c r="F30" s="681"/>
      <c r="G30" s="681"/>
      <c r="H30" s="681"/>
      <c r="I30" s="681"/>
      <c r="J30" s="681"/>
      <c r="K30" s="681"/>
      <c r="L30" s="681"/>
      <c r="M30" s="681"/>
      <c r="N30" s="681"/>
      <c r="O30" s="681"/>
      <c r="P30" s="681"/>
      <c r="Q30" s="682"/>
      <c r="R30" s="683">
        <v>390556</v>
      </c>
      <c r="S30" s="684"/>
      <c r="T30" s="684"/>
      <c r="U30" s="684"/>
      <c r="V30" s="684"/>
      <c r="W30" s="684"/>
      <c r="X30" s="684"/>
      <c r="Y30" s="685"/>
      <c r="Z30" s="686">
        <v>0.6</v>
      </c>
      <c r="AA30" s="686"/>
      <c r="AB30" s="686"/>
      <c r="AC30" s="686"/>
      <c r="AD30" s="687" t="s">
        <v>130</v>
      </c>
      <c r="AE30" s="687"/>
      <c r="AF30" s="687"/>
      <c r="AG30" s="687"/>
      <c r="AH30" s="687"/>
      <c r="AI30" s="687"/>
      <c r="AJ30" s="687"/>
      <c r="AK30" s="687"/>
      <c r="AL30" s="688" t="s">
        <v>244</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9"/>
      <c r="CE30" s="730"/>
      <c r="CF30" s="698" t="s">
        <v>308</v>
      </c>
      <c r="CG30" s="699"/>
      <c r="CH30" s="699"/>
      <c r="CI30" s="699"/>
      <c r="CJ30" s="699"/>
      <c r="CK30" s="699"/>
      <c r="CL30" s="699"/>
      <c r="CM30" s="699"/>
      <c r="CN30" s="699"/>
      <c r="CO30" s="699"/>
      <c r="CP30" s="699"/>
      <c r="CQ30" s="700"/>
      <c r="CR30" s="683">
        <v>3410747</v>
      </c>
      <c r="CS30" s="684"/>
      <c r="CT30" s="684"/>
      <c r="CU30" s="684"/>
      <c r="CV30" s="684"/>
      <c r="CW30" s="684"/>
      <c r="CX30" s="684"/>
      <c r="CY30" s="685"/>
      <c r="CZ30" s="688">
        <v>5.7</v>
      </c>
      <c r="DA30" s="717"/>
      <c r="DB30" s="717"/>
      <c r="DC30" s="721"/>
      <c r="DD30" s="692">
        <v>3410747</v>
      </c>
      <c r="DE30" s="684"/>
      <c r="DF30" s="684"/>
      <c r="DG30" s="684"/>
      <c r="DH30" s="684"/>
      <c r="DI30" s="684"/>
      <c r="DJ30" s="684"/>
      <c r="DK30" s="685"/>
      <c r="DL30" s="692">
        <v>3410747</v>
      </c>
      <c r="DM30" s="684"/>
      <c r="DN30" s="684"/>
      <c r="DO30" s="684"/>
      <c r="DP30" s="684"/>
      <c r="DQ30" s="684"/>
      <c r="DR30" s="684"/>
      <c r="DS30" s="684"/>
      <c r="DT30" s="684"/>
      <c r="DU30" s="684"/>
      <c r="DV30" s="685"/>
      <c r="DW30" s="688">
        <v>10.199999999999999</v>
      </c>
      <c r="DX30" s="717"/>
      <c r="DY30" s="717"/>
      <c r="DZ30" s="717"/>
      <c r="EA30" s="717"/>
      <c r="EB30" s="717"/>
      <c r="EC30" s="718"/>
    </row>
    <row r="31" spans="2:133" ht="11.25" customHeight="1">
      <c r="B31" s="680" t="s">
        <v>309</v>
      </c>
      <c r="C31" s="681"/>
      <c r="D31" s="681"/>
      <c r="E31" s="681"/>
      <c r="F31" s="681"/>
      <c r="G31" s="681"/>
      <c r="H31" s="681"/>
      <c r="I31" s="681"/>
      <c r="J31" s="681"/>
      <c r="K31" s="681"/>
      <c r="L31" s="681"/>
      <c r="M31" s="681"/>
      <c r="N31" s="681"/>
      <c r="O31" s="681"/>
      <c r="P31" s="681"/>
      <c r="Q31" s="682"/>
      <c r="R31" s="683">
        <v>12012711</v>
      </c>
      <c r="S31" s="684"/>
      <c r="T31" s="684"/>
      <c r="U31" s="684"/>
      <c r="V31" s="684"/>
      <c r="W31" s="684"/>
      <c r="X31" s="684"/>
      <c r="Y31" s="685"/>
      <c r="Z31" s="686">
        <v>19.2</v>
      </c>
      <c r="AA31" s="686"/>
      <c r="AB31" s="686"/>
      <c r="AC31" s="686"/>
      <c r="AD31" s="687" t="s">
        <v>244</v>
      </c>
      <c r="AE31" s="687"/>
      <c r="AF31" s="687"/>
      <c r="AG31" s="687"/>
      <c r="AH31" s="687"/>
      <c r="AI31" s="687"/>
      <c r="AJ31" s="687"/>
      <c r="AK31" s="687"/>
      <c r="AL31" s="688" t="s">
        <v>130</v>
      </c>
      <c r="AM31" s="689"/>
      <c r="AN31" s="689"/>
      <c r="AO31" s="690"/>
      <c r="AP31" s="740" t="s">
        <v>310</v>
      </c>
      <c r="AQ31" s="741"/>
      <c r="AR31" s="741"/>
      <c r="AS31" s="741"/>
      <c r="AT31" s="746" t="s">
        <v>311</v>
      </c>
      <c r="AU31" s="231"/>
      <c r="AV31" s="231"/>
      <c r="AW31" s="231"/>
      <c r="AX31" s="669" t="s">
        <v>188</v>
      </c>
      <c r="AY31" s="670"/>
      <c r="AZ31" s="670"/>
      <c r="BA31" s="670"/>
      <c r="BB31" s="670"/>
      <c r="BC31" s="670"/>
      <c r="BD31" s="670"/>
      <c r="BE31" s="670"/>
      <c r="BF31" s="671"/>
      <c r="BG31" s="751">
        <v>99.4</v>
      </c>
      <c r="BH31" s="738"/>
      <c r="BI31" s="738"/>
      <c r="BJ31" s="738"/>
      <c r="BK31" s="738"/>
      <c r="BL31" s="738"/>
      <c r="BM31" s="678">
        <v>98.6</v>
      </c>
      <c r="BN31" s="738"/>
      <c r="BO31" s="738"/>
      <c r="BP31" s="738"/>
      <c r="BQ31" s="739"/>
      <c r="BR31" s="751">
        <v>99.3</v>
      </c>
      <c r="BS31" s="738"/>
      <c r="BT31" s="738"/>
      <c r="BU31" s="738"/>
      <c r="BV31" s="738"/>
      <c r="BW31" s="738"/>
      <c r="BX31" s="678">
        <v>98.3</v>
      </c>
      <c r="BY31" s="738"/>
      <c r="BZ31" s="738"/>
      <c r="CA31" s="738"/>
      <c r="CB31" s="739"/>
      <c r="CD31" s="729"/>
      <c r="CE31" s="730"/>
      <c r="CF31" s="698" t="s">
        <v>312</v>
      </c>
      <c r="CG31" s="699"/>
      <c r="CH31" s="699"/>
      <c r="CI31" s="699"/>
      <c r="CJ31" s="699"/>
      <c r="CK31" s="699"/>
      <c r="CL31" s="699"/>
      <c r="CM31" s="699"/>
      <c r="CN31" s="699"/>
      <c r="CO31" s="699"/>
      <c r="CP31" s="699"/>
      <c r="CQ31" s="700"/>
      <c r="CR31" s="683">
        <v>281470</v>
      </c>
      <c r="CS31" s="719"/>
      <c r="CT31" s="719"/>
      <c r="CU31" s="719"/>
      <c r="CV31" s="719"/>
      <c r="CW31" s="719"/>
      <c r="CX31" s="719"/>
      <c r="CY31" s="720"/>
      <c r="CZ31" s="688">
        <v>0.5</v>
      </c>
      <c r="DA31" s="717"/>
      <c r="DB31" s="717"/>
      <c r="DC31" s="721"/>
      <c r="DD31" s="692">
        <v>281470</v>
      </c>
      <c r="DE31" s="719"/>
      <c r="DF31" s="719"/>
      <c r="DG31" s="719"/>
      <c r="DH31" s="719"/>
      <c r="DI31" s="719"/>
      <c r="DJ31" s="719"/>
      <c r="DK31" s="720"/>
      <c r="DL31" s="692">
        <v>281470</v>
      </c>
      <c r="DM31" s="719"/>
      <c r="DN31" s="719"/>
      <c r="DO31" s="719"/>
      <c r="DP31" s="719"/>
      <c r="DQ31" s="719"/>
      <c r="DR31" s="719"/>
      <c r="DS31" s="719"/>
      <c r="DT31" s="719"/>
      <c r="DU31" s="719"/>
      <c r="DV31" s="720"/>
      <c r="DW31" s="688">
        <v>0.8</v>
      </c>
      <c r="DX31" s="717"/>
      <c r="DY31" s="717"/>
      <c r="DZ31" s="717"/>
      <c r="EA31" s="717"/>
      <c r="EB31" s="717"/>
      <c r="EC31" s="718"/>
    </row>
    <row r="32" spans="2:133" ht="11.25" customHeight="1">
      <c r="B32" s="733" t="s">
        <v>313</v>
      </c>
      <c r="C32" s="734"/>
      <c r="D32" s="734"/>
      <c r="E32" s="734"/>
      <c r="F32" s="734"/>
      <c r="G32" s="734"/>
      <c r="H32" s="734"/>
      <c r="I32" s="734"/>
      <c r="J32" s="734"/>
      <c r="K32" s="734"/>
      <c r="L32" s="734"/>
      <c r="M32" s="734"/>
      <c r="N32" s="734"/>
      <c r="O32" s="734"/>
      <c r="P32" s="734"/>
      <c r="Q32" s="735"/>
      <c r="R32" s="683" t="s">
        <v>233</v>
      </c>
      <c r="S32" s="684"/>
      <c r="T32" s="684"/>
      <c r="U32" s="684"/>
      <c r="V32" s="684"/>
      <c r="W32" s="684"/>
      <c r="X32" s="684"/>
      <c r="Y32" s="685"/>
      <c r="Z32" s="686" t="s">
        <v>233</v>
      </c>
      <c r="AA32" s="686"/>
      <c r="AB32" s="686"/>
      <c r="AC32" s="686"/>
      <c r="AD32" s="687" t="s">
        <v>244</v>
      </c>
      <c r="AE32" s="687"/>
      <c r="AF32" s="687"/>
      <c r="AG32" s="687"/>
      <c r="AH32" s="687"/>
      <c r="AI32" s="687"/>
      <c r="AJ32" s="687"/>
      <c r="AK32" s="687"/>
      <c r="AL32" s="688" t="s">
        <v>233</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99.2</v>
      </c>
      <c r="BH32" s="719"/>
      <c r="BI32" s="719"/>
      <c r="BJ32" s="719"/>
      <c r="BK32" s="719"/>
      <c r="BL32" s="719"/>
      <c r="BM32" s="689">
        <v>98.1</v>
      </c>
      <c r="BN32" s="749"/>
      <c r="BO32" s="749"/>
      <c r="BP32" s="749"/>
      <c r="BQ32" s="750"/>
      <c r="BR32" s="752">
        <v>99.1</v>
      </c>
      <c r="BS32" s="719"/>
      <c r="BT32" s="719"/>
      <c r="BU32" s="719"/>
      <c r="BV32" s="719"/>
      <c r="BW32" s="719"/>
      <c r="BX32" s="689">
        <v>97.9</v>
      </c>
      <c r="BY32" s="749"/>
      <c r="BZ32" s="749"/>
      <c r="CA32" s="749"/>
      <c r="CB32" s="750"/>
      <c r="CD32" s="731"/>
      <c r="CE32" s="732"/>
      <c r="CF32" s="698" t="s">
        <v>316</v>
      </c>
      <c r="CG32" s="699"/>
      <c r="CH32" s="699"/>
      <c r="CI32" s="699"/>
      <c r="CJ32" s="699"/>
      <c r="CK32" s="699"/>
      <c r="CL32" s="699"/>
      <c r="CM32" s="699"/>
      <c r="CN32" s="699"/>
      <c r="CO32" s="699"/>
      <c r="CP32" s="699"/>
      <c r="CQ32" s="700"/>
      <c r="CR32" s="683" t="s">
        <v>244</v>
      </c>
      <c r="CS32" s="684"/>
      <c r="CT32" s="684"/>
      <c r="CU32" s="684"/>
      <c r="CV32" s="684"/>
      <c r="CW32" s="684"/>
      <c r="CX32" s="684"/>
      <c r="CY32" s="685"/>
      <c r="CZ32" s="688" t="s">
        <v>244</v>
      </c>
      <c r="DA32" s="717"/>
      <c r="DB32" s="717"/>
      <c r="DC32" s="721"/>
      <c r="DD32" s="692" t="s">
        <v>244</v>
      </c>
      <c r="DE32" s="684"/>
      <c r="DF32" s="684"/>
      <c r="DG32" s="684"/>
      <c r="DH32" s="684"/>
      <c r="DI32" s="684"/>
      <c r="DJ32" s="684"/>
      <c r="DK32" s="685"/>
      <c r="DL32" s="692" t="s">
        <v>233</v>
      </c>
      <c r="DM32" s="684"/>
      <c r="DN32" s="684"/>
      <c r="DO32" s="684"/>
      <c r="DP32" s="684"/>
      <c r="DQ32" s="684"/>
      <c r="DR32" s="684"/>
      <c r="DS32" s="684"/>
      <c r="DT32" s="684"/>
      <c r="DU32" s="684"/>
      <c r="DV32" s="685"/>
      <c r="DW32" s="688" t="s">
        <v>233</v>
      </c>
      <c r="DX32" s="717"/>
      <c r="DY32" s="717"/>
      <c r="DZ32" s="717"/>
      <c r="EA32" s="717"/>
      <c r="EB32" s="717"/>
      <c r="EC32" s="718"/>
    </row>
    <row r="33" spans="2:133" ht="11.25" customHeight="1">
      <c r="B33" s="680" t="s">
        <v>317</v>
      </c>
      <c r="C33" s="681"/>
      <c r="D33" s="681"/>
      <c r="E33" s="681"/>
      <c r="F33" s="681"/>
      <c r="G33" s="681"/>
      <c r="H33" s="681"/>
      <c r="I33" s="681"/>
      <c r="J33" s="681"/>
      <c r="K33" s="681"/>
      <c r="L33" s="681"/>
      <c r="M33" s="681"/>
      <c r="N33" s="681"/>
      <c r="O33" s="681"/>
      <c r="P33" s="681"/>
      <c r="Q33" s="682"/>
      <c r="R33" s="683">
        <v>4485409</v>
      </c>
      <c r="S33" s="684"/>
      <c r="T33" s="684"/>
      <c r="U33" s="684"/>
      <c r="V33" s="684"/>
      <c r="W33" s="684"/>
      <c r="X33" s="684"/>
      <c r="Y33" s="685"/>
      <c r="Z33" s="686">
        <v>7.2</v>
      </c>
      <c r="AA33" s="686"/>
      <c r="AB33" s="686"/>
      <c r="AC33" s="686"/>
      <c r="AD33" s="687" t="s">
        <v>244</v>
      </c>
      <c r="AE33" s="687"/>
      <c r="AF33" s="687"/>
      <c r="AG33" s="687"/>
      <c r="AH33" s="687"/>
      <c r="AI33" s="687"/>
      <c r="AJ33" s="687"/>
      <c r="AK33" s="687"/>
      <c r="AL33" s="688" t="s">
        <v>233</v>
      </c>
      <c r="AM33" s="689"/>
      <c r="AN33" s="689"/>
      <c r="AO33" s="690"/>
      <c r="AP33" s="744"/>
      <c r="AQ33" s="745"/>
      <c r="AR33" s="745"/>
      <c r="AS33" s="745"/>
      <c r="AT33" s="748"/>
      <c r="AU33" s="232"/>
      <c r="AV33" s="232"/>
      <c r="AW33" s="232"/>
      <c r="AX33" s="724" t="s">
        <v>318</v>
      </c>
      <c r="AY33" s="725"/>
      <c r="AZ33" s="725"/>
      <c r="BA33" s="725"/>
      <c r="BB33" s="725"/>
      <c r="BC33" s="725"/>
      <c r="BD33" s="725"/>
      <c r="BE33" s="725"/>
      <c r="BF33" s="726"/>
      <c r="BG33" s="753">
        <v>99.5</v>
      </c>
      <c r="BH33" s="754"/>
      <c r="BI33" s="754"/>
      <c r="BJ33" s="754"/>
      <c r="BK33" s="754"/>
      <c r="BL33" s="754"/>
      <c r="BM33" s="755">
        <v>99</v>
      </c>
      <c r="BN33" s="754"/>
      <c r="BO33" s="754"/>
      <c r="BP33" s="754"/>
      <c r="BQ33" s="756"/>
      <c r="BR33" s="753">
        <v>99.5</v>
      </c>
      <c r="BS33" s="754"/>
      <c r="BT33" s="754"/>
      <c r="BU33" s="754"/>
      <c r="BV33" s="754"/>
      <c r="BW33" s="754"/>
      <c r="BX33" s="755">
        <v>98.8</v>
      </c>
      <c r="BY33" s="754"/>
      <c r="BZ33" s="754"/>
      <c r="CA33" s="754"/>
      <c r="CB33" s="756"/>
      <c r="CD33" s="698" t="s">
        <v>319</v>
      </c>
      <c r="CE33" s="699"/>
      <c r="CF33" s="699"/>
      <c r="CG33" s="699"/>
      <c r="CH33" s="699"/>
      <c r="CI33" s="699"/>
      <c r="CJ33" s="699"/>
      <c r="CK33" s="699"/>
      <c r="CL33" s="699"/>
      <c r="CM33" s="699"/>
      <c r="CN33" s="699"/>
      <c r="CO33" s="699"/>
      <c r="CP33" s="699"/>
      <c r="CQ33" s="700"/>
      <c r="CR33" s="683">
        <v>21929246</v>
      </c>
      <c r="CS33" s="719"/>
      <c r="CT33" s="719"/>
      <c r="CU33" s="719"/>
      <c r="CV33" s="719"/>
      <c r="CW33" s="719"/>
      <c r="CX33" s="719"/>
      <c r="CY33" s="720"/>
      <c r="CZ33" s="688">
        <v>36.6</v>
      </c>
      <c r="DA33" s="717"/>
      <c r="DB33" s="717"/>
      <c r="DC33" s="721"/>
      <c r="DD33" s="692">
        <v>17961733</v>
      </c>
      <c r="DE33" s="719"/>
      <c r="DF33" s="719"/>
      <c r="DG33" s="719"/>
      <c r="DH33" s="719"/>
      <c r="DI33" s="719"/>
      <c r="DJ33" s="719"/>
      <c r="DK33" s="720"/>
      <c r="DL33" s="692">
        <v>13263421</v>
      </c>
      <c r="DM33" s="719"/>
      <c r="DN33" s="719"/>
      <c r="DO33" s="719"/>
      <c r="DP33" s="719"/>
      <c r="DQ33" s="719"/>
      <c r="DR33" s="719"/>
      <c r="DS33" s="719"/>
      <c r="DT33" s="719"/>
      <c r="DU33" s="719"/>
      <c r="DV33" s="720"/>
      <c r="DW33" s="688">
        <v>39.799999999999997</v>
      </c>
      <c r="DX33" s="717"/>
      <c r="DY33" s="717"/>
      <c r="DZ33" s="717"/>
      <c r="EA33" s="717"/>
      <c r="EB33" s="717"/>
      <c r="EC33" s="718"/>
    </row>
    <row r="34" spans="2:133" ht="11.25" customHeight="1">
      <c r="B34" s="680" t="s">
        <v>320</v>
      </c>
      <c r="C34" s="681"/>
      <c r="D34" s="681"/>
      <c r="E34" s="681"/>
      <c r="F34" s="681"/>
      <c r="G34" s="681"/>
      <c r="H34" s="681"/>
      <c r="I34" s="681"/>
      <c r="J34" s="681"/>
      <c r="K34" s="681"/>
      <c r="L34" s="681"/>
      <c r="M34" s="681"/>
      <c r="N34" s="681"/>
      <c r="O34" s="681"/>
      <c r="P34" s="681"/>
      <c r="Q34" s="682"/>
      <c r="R34" s="683">
        <v>268844</v>
      </c>
      <c r="S34" s="684"/>
      <c r="T34" s="684"/>
      <c r="U34" s="684"/>
      <c r="V34" s="684"/>
      <c r="W34" s="684"/>
      <c r="X34" s="684"/>
      <c r="Y34" s="685"/>
      <c r="Z34" s="686">
        <v>0.4</v>
      </c>
      <c r="AA34" s="686"/>
      <c r="AB34" s="686"/>
      <c r="AC34" s="686"/>
      <c r="AD34" s="687">
        <v>67319</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10708198</v>
      </c>
      <c r="CS34" s="684"/>
      <c r="CT34" s="684"/>
      <c r="CU34" s="684"/>
      <c r="CV34" s="684"/>
      <c r="CW34" s="684"/>
      <c r="CX34" s="684"/>
      <c r="CY34" s="685"/>
      <c r="CZ34" s="688">
        <v>17.899999999999999</v>
      </c>
      <c r="DA34" s="717"/>
      <c r="DB34" s="717"/>
      <c r="DC34" s="721"/>
      <c r="DD34" s="692">
        <v>9203947</v>
      </c>
      <c r="DE34" s="684"/>
      <c r="DF34" s="684"/>
      <c r="DG34" s="684"/>
      <c r="DH34" s="684"/>
      <c r="DI34" s="684"/>
      <c r="DJ34" s="684"/>
      <c r="DK34" s="685"/>
      <c r="DL34" s="692">
        <v>7052255</v>
      </c>
      <c r="DM34" s="684"/>
      <c r="DN34" s="684"/>
      <c r="DO34" s="684"/>
      <c r="DP34" s="684"/>
      <c r="DQ34" s="684"/>
      <c r="DR34" s="684"/>
      <c r="DS34" s="684"/>
      <c r="DT34" s="684"/>
      <c r="DU34" s="684"/>
      <c r="DV34" s="685"/>
      <c r="DW34" s="688">
        <v>21.1</v>
      </c>
      <c r="DX34" s="717"/>
      <c r="DY34" s="717"/>
      <c r="DZ34" s="717"/>
      <c r="EA34" s="717"/>
      <c r="EB34" s="717"/>
      <c r="EC34" s="718"/>
    </row>
    <row r="35" spans="2:133" ht="11.25" customHeight="1">
      <c r="B35" s="680" t="s">
        <v>322</v>
      </c>
      <c r="C35" s="681"/>
      <c r="D35" s="681"/>
      <c r="E35" s="681"/>
      <c r="F35" s="681"/>
      <c r="G35" s="681"/>
      <c r="H35" s="681"/>
      <c r="I35" s="681"/>
      <c r="J35" s="681"/>
      <c r="K35" s="681"/>
      <c r="L35" s="681"/>
      <c r="M35" s="681"/>
      <c r="N35" s="681"/>
      <c r="O35" s="681"/>
      <c r="P35" s="681"/>
      <c r="Q35" s="682"/>
      <c r="R35" s="683">
        <v>98595</v>
      </c>
      <c r="S35" s="684"/>
      <c r="T35" s="684"/>
      <c r="U35" s="684"/>
      <c r="V35" s="684"/>
      <c r="W35" s="684"/>
      <c r="X35" s="684"/>
      <c r="Y35" s="685"/>
      <c r="Z35" s="686">
        <v>0.2</v>
      </c>
      <c r="AA35" s="686"/>
      <c r="AB35" s="686"/>
      <c r="AC35" s="686"/>
      <c r="AD35" s="687" t="s">
        <v>244</v>
      </c>
      <c r="AE35" s="687"/>
      <c r="AF35" s="687"/>
      <c r="AG35" s="687"/>
      <c r="AH35" s="687"/>
      <c r="AI35" s="687"/>
      <c r="AJ35" s="687"/>
      <c r="AK35" s="687"/>
      <c r="AL35" s="688" t="s">
        <v>233</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481071</v>
      </c>
      <c r="CS35" s="719"/>
      <c r="CT35" s="719"/>
      <c r="CU35" s="719"/>
      <c r="CV35" s="719"/>
      <c r="CW35" s="719"/>
      <c r="CX35" s="719"/>
      <c r="CY35" s="720"/>
      <c r="CZ35" s="688">
        <v>0.8</v>
      </c>
      <c r="DA35" s="717"/>
      <c r="DB35" s="717"/>
      <c r="DC35" s="721"/>
      <c r="DD35" s="692">
        <v>431787</v>
      </c>
      <c r="DE35" s="719"/>
      <c r="DF35" s="719"/>
      <c r="DG35" s="719"/>
      <c r="DH35" s="719"/>
      <c r="DI35" s="719"/>
      <c r="DJ35" s="719"/>
      <c r="DK35" s="720"/>
      <c r="DL35" s="692">
        <v>306006</v>
      </c>
      <c r="DM35" s="719"/>
      <c r="DN35" s="719"/>
      <c r="DO35" s="719"/>
      <c r="DP35" s="719"/>
      <c r="DQ35" s="719"/>
      <c r="DR35" s="719"/>
      <c r="DS35" s="719"/>
      <c r="DT35" s="719"/>
      <c r="DU35" s="719"/>
      <c r="DV35" s="720"/>
      <c r="DW35" s="688">
        <v>0.9</v>
      </c>
      <c r="DX35" s="717"/>
      <c r="DY35" s="717"/>
      <c r="DZ35" s="717"/>
      <c r="EA35" s="717"/>
      <c r="EB35" s="717"/>
      <c r="EC35" s="718"/>
    </row>
    <row r="36" spans="2:133" ht="11.25" customHeight="1">
      <c r="B36" s="680" t="s">
        <v>326</v>
      </c>
      <c r="C36" s="681"/>
      <c r="D36" s="681"/>
      <c r="E36" s="681"/>
      <c r="F36" s="681"/>
      <c r="G36" s="681"/>
      <c r="H36" s="681"/>
      <c r="I36" s="681"/>
      <c r="J36" s="681"/>
      <c r="K36" s="681"/>
      <c r="L36" s="681"/>
      <c r="M36" s="681"/>
      <c r="N36" s="681"/>
      <c r="O36" s="681"/>
      <c r="P36" s="681"/>
      <c r="Q36" s="682"/>
      <c r="R36" s="683">
        <v>36857</v>
      </c>
      <c r="S36" s="684"/>
      <c r="T36" s="684"/>
      <c r="U36" s="684"/>
      <c r="V36" s="684"/>
      <c r="W36" s="684"/>
      <c r="X36" s="684"/>
      <c r="Y36" s="685"/>
      <c r="Z36" s="686">
        <v>0.1</v>
      </c>
      <c r="AA36" s="686"/>
      <c r="AB36" s="686"/>
      <c r="AC36" s="686"/>
      <c r="AD36" s="687" t="s">
        <v>233</v>
      </c>
      <c r="AE36" s="687"/>
      <c r="AF36" s="687"/>
      <c r="AG36" s="687"/>
      <c r="AH36" s="687"/>
      <c r="AI36" s="687"/>
      <c r="AJ36" s="687"/>
      <c r="AK36" s="687"/>
      <c r="AL36" s="688" t="s">
        <v>244</v>
      </c>
      <c r="AM36" s="689"/>
      <c r="AN36" s="689"/>
      <c r="AO36" s="690"/>
      <c r="AP36" s="235"/>
      <c r="AQ36" s="757" t="s">
        <v>327</v>
      </c>
      <c r="AR36" s="758"/>
      <c r="AS36" s="758"/>
      <c r="AT36" s="758"/>
      <c r="AU36" s="758"/>
      <c r="AV36" s="758"/>
      <c r="AW36" s="758"/>
      <c r="AX36" s="758"/>
      <c r="AY36" s="759"/>
      <c r="AZ36" s="672">
        <v>5845099</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75422</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3932296</v>
      </c>
      <c r="CS36" s="684"/>
      <c r="CT36" s="684"/>
      <c r="CU36" s="684"/>
      <c r="CV36" s="684"/>
      <c r="CW36" s="684"/>
      <c r="CX36" s="684"/>
      <c r="CY36" s="685"/>
      <c r="CZ36" s="688">
        <v>6.6</v>
      </c>
      <c r="DA36" s="717"/>
      <c r="DB36" s="717"/>
      <c r="DC36" s="721"/>
      <c r="DD36" s="692">
        <v>2487272</v>
      </c>
      <c r="DE36" s="684"/>
      <c r="DF36" s="684"/>
      <c r="DG36" s="684"/>
      <c r="DH36" s="684"/>
      <c r="DI36" s="684"/>
      <c r="DJ36" s="684"/>
      <c r="DK36" s="685"/>
      <c r="DL36" s="692">
        <v>1930391</v>
      </c>
      <c r="DM36" s="684"/>
      <c r="DN36" s="684"/>
      <c r="DO36" s="684"/>
      <c r="DP36" s="684"/>
      <c r="DQ36" s="684"/>
      <c r="DR36" s="684"/>
      <c r="DS36" s="684"/>
      <c r="DT36" s="684"/>
      <c r="DU36" s="684"/>
      <c r="DV36" s="685"/>
      <c r="DW36" s="688">
        <v>5.8</v>
      </c>
      <c r="DX36" s="717"/>
      <c r="DY36" s="717"/>
      <c r="DZ36" s="717"/>
      <c r="EA36" s="717"/>
      <c r="EB36" s="717"/>
      <c r="EC36" s="718"/>
    </row>
    <row r="37" spans="2:133" ht="11.25" customHeight="1">
      <c r="B37" s="680" t="s">
        <v>330</v>
      </c>
      <c r="C37" s="681"/>
      <c r="D37" s="681"/>
      <c r="E37" s="681"/>
      <c r="F37" s="681"/>
      <c r="G37" s="681"/>
      <c r="H37" s="681"/>
      <c r="I37" s="681"/>
      <c r="J37" s="681"/>
      <c r="K37" s="681"/>
      <c r="L37" s="681"/>
      <c r="M37" s="681"/>
      <c r="N37" s="681"/>
      <c r="O37" s="681"/>
      <c r="P37" s="681"/>
      <c r="Q37" s="682"/>
      <c r="R37" s="683">
        <v>2154634</v>
      </c>
      <c r="S37" s="684"/>
      <c r="T37" s="684"/>
      <c r="U37" s="684"/>
      <c r="V37" s="684"/>
      <c r="W37" s="684"/>
      <c r="X37" s="684"/>
      <c r="Y37" s="685"/>
      <c r="Z37" s="686">
        <v>3.4</v>
      </c>
      <c r="AA37" s="686"/>
      <c r="AB37" s="686"/>
      <c r="AC37" s="686"/>
      <c r="AD37" s="687" t="s">
        <v>233</v>
      </c>
      <c r="AE37" s="687"/>
      <c r="AF37" s="687"/>
      <c r="AG37" s="687"/>
      <c r="AH37" s="687"/>
      <c r="AI37" s="687"/>
      <c r="AJ37" s="687"/>
      <c r="AK37" s="687"/>
      <c r="AL37" s="688" t="s">
        <v>244</v>
      </c>
      <c r="AM37" s="689"/>
      <c r="AN37" s="689"/>
      <c r="AO37" s="690"/>
      <c r="AQ37" s="761" t="s">
        <v>331</v>
      </c>
      <c r="AR37" s="762"/>
      <c r="AS37" s="762"/>
      <c r="AT37" s="762"/>
      <c r="AU37" s="762"/>
      <c r="AV37" s="762"/>
      <c r="AW37" s="762"/>
      <c r="AX37" s="762"/>
      <c r="AY37" s="763"/>
      <c r="AZ37" s="683">
        <v>600704</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-273567</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156315</v>
      </c>
      <c r="CS37" s="719"/>
      <c r="CT37" s="719"/>
      <c r="CU37" s="719"/>
      <c r="CV37" s="719"/>
      <c r="CW37" s="719"/>
      <c r="CX37" s="719"/>
      <c r="CY37" s="720"/>
      <c r="CZ37" s="688">
        <v>0.3</v>
      </c>
      <c r="DA37" s="717"/>
      <c r="DB37" s="717"/>
      <c r="DC37" s="721"/>
      <c r="DD37" s="692">
        <v>156315</v>
      </c>
      <c r="DE37" s="719"/>
      <c r="DF37" s="719"/>
      <c r="DG37" s="719"/>
      <c r="DH37" s="719"/>
      <c r="DI37" s="719"/>
      <c r="DJ37" s="719"/>
      <c r="DK37" s="720"/>
      <c r="DL37" s="692">
        <v>155840</v>
      </c>
      <c r="DM37" s="719"/>
      <c r="DN37" s="719"/>
      <c r="DO37" s="719"/>
      <c r="DP37" s="719"/>
      <c r="DQ37" s="719"/>
      <c r="DR37" s="719"/>
      <c r="DS37" s="719"/>
      <c r="DT37" s="719"/>
      <c r="DU37" s="719"/>
      <c r="DV37" s="720"/>
      <c r="DW37" s="688">
        <v>0.5</v>
      </c>
      <c r="DX37" s="717"/>
      <c r="DY37" s="717"/>
      <c r="DZ37" s="717"/>
      <c r="EA37" s="717"/>
      <c r="EB37" s="717"/>
      <c r="EC37" s="718"/>
    </row>
    <row r="38" spans="2:133" ht="11.25" customHeight="1">
      <c r="B38" s="680" t="s">
        <v>334</v>
      </c>
      <c r="C38" s="681"/>
      <c r="D38" s="681"/>
      <c r="E38" s="681"/>
      <c r="F38" s="681"/>
      <c r="G38" s="681"/>
      <c r="H38" s="681"/>
      <c r="I38" s="681"/>
      <c r="J38" s="681"/>
      <c r="K38" s="681"/>
      <c r="L38" s="681"/>
      <c r="M38" s="681"/>
      <c r="N38" s="681"/>
      <c r="O38" s="681"/>
      <c r="P38" s="681"/>
      <c r="Q38" s="682"/>
      <c r="R38" s="683">
        <v>1589890</v>
      </c>
      <c r="S38" s="684"/>
      <c r="T38" s="684"/>
      <c r="U38" s="684"/>
      <c r="V38" s="684"/>
      <c r="W38" s="684"/>
      <c r="X38" s="684"/>
      <c r="Y38" s="685"/>
      <c r="Z38" s="686">
        <v>2.5</v>
      </c>
      <c r="AA38" s="686"/>
      <c r="AB38" s="686"/>
      <c r="AC38" s="686"/>
      <c r="AD38" s="687">
        <v>41653</v>
      </c>
      <c r="AE38" s="687"/>
      <c r="AF38" s="687"/>
      <c r="AG38" s="687"/>
      <c r="AH38" s="687"/>
      <c r="AI38" s="687"/>
      <c r="AJ38" s="687"/>
      <c r="AK38" s="687"/>
      <c r="AL38" s="688">
        <v>0.1</v>
      </c>
      <c r="AM38" s="689"/>
      <c r="AN38" s="689"/>
      <c r="AO38" s="690"/>
      <c r="AQ38" s="761" t="s">
        <v>335</v>
      </c>
      <c r="AR38" s="762"/>
      <c r="AS38" s="762"/>
      <c r="AT38" s="762"/>
      <c r="AU38" s="762"/>
      <c r="AV38" s="762"/>
      <c r="AW38" s="762"/>
      <c r="AX38" s="762"/>
      <c r="AY38" s="763"/>
      <c r="AZ38" s="683">
        <v>392800</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22054</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5187075</v>
      </c>
      <c r="CS38" s="684"/>
      <c r="CT38" s="684"/>
      <c r="CU38" s="684"/>
      <c r="CV38" s="684"/>
      <c r="CW38" s="684"/>
      <c r="CX38" s="684"/>
      <c r="CY38" s="685"/>
      <c r="CZ38" s="688">
        <v>8.6999999999999993</v>
      </c>
      <c r="DA38" s="717"/>
      <c r="DB38" s="717"/>
      <c r="DC38" s="721"/>
      <c r="DD38" s="692">
        <v>4532817</v>
      </c>
      <c r="DE38" s="684"/>
      <c r="DF38" s="684"/>
      <c r="DG38" s="684"/>
      <c r="DH38" s="684"/>
      <c r="DI38" s="684"/>
      <c r="DJ38" s="684"/>
      <c r="DK38" s="685"/>
      <c r="DL38" s="692">
        <v>3974769</v>
      </c>
      <c r="DM38" s="684"/>
      <c r="DN38" s="684"/>
      <c r="DO38" s="684"/>
      <c r="DP38" s="684"/>
      <c r="DQ38" s="684"/>
      <c r="DR38" s="684"/>
      <c r="DS38" s="684"/>
      <c r="DT38" s="684"/>
      <c r="DU38" s="684"/>
      <c r="DV38" s="685"/>
      <c r="DW38" s="688">
        <v>11.9</v>
      </c>
      <c r="DX38" s="717"/>
      <c r="DY38" s="717"/>
      <c r="DZ38" s="717"/>
      <c r="EA38" s="717"/>
      <c r="EB38" s="717"/>
      <c r="EC38" s="718"/>
    </row>
    <row r="39" spans="2:133" ht="11.25" customHeight="1">
      <c r="B39" s="680" t="s">
        <v>338</v>
      </c>
      <c r="C39" s="681"/>
      <c r="D39" s="681"/>
      <c r="E39" s="681"/>
      <c r="F39" s="681"/>
      <c r="G39" s="681"/>
      <c r="H39" s="681"/>
      <c r="I39" s="681"/>
      <c r="J39" s="681"/>
      <c r="K39" s="681"/>
      <c r="L39" s="681"/>
      <c r="M39" s="681"/>
      <c r="N39" s="681"/>
      <c r="O39" s="681"/>
      <c r="P39" s="681"/>
      <c r="Q39" s="682"/>
      <c r="R39" s="683">
        <v>5242200</v>
      </c>
      <c r="S39" s="684"/>
      <c r="T39" s="684"/>
      <c r="U39" s="684"/>
      <c r="V39" s="684"/>
      <c r="W39" s="684"/>
      <c r="X39" s="684"/>
      <c r="Y39" s="685"/>
      <c r="Z39" s="686">
        <v>8.4</v>
      </c>
      <c r="AA39" s="686"/>
      <c r="AB39" s="686"/>
      <c r="AC39" s="686"/>
      <c r="AD39" s="687" t="s">
        <v>233</v>
      </c>
      <c r="AE39" s="687"/>
      <c r="AF39" s="687"/>
      <c r="AG39" s="687"/>
      <c r="AH39" s="687"/>
      <c r="AI39" s="687"/>
      <c r="AJ39" s="687"/>
      <c r="AK39" s="687"/>
      <c r="AL39" s="688" t="s">
        <v>233</v>
      </c>
      <c r="AM39" s="689"/>
      <c r="AN39" s="689"/>
      <c r="AO39" s="690"/>
      <c r="AQ39" s="761" t="s">
        <v>339</v>
      </c>
      <c r="AR39" s="762"/>
      <c r="AS39" s="762"/>
      <c r="AT39" s="762"/>
      <c r="AU39" s="762"/>
      <c r="AV39" s="762"/>
      <c r="AW39" s="762"/>
      <c r="AX39" s="762"/>
      <c r="AY39" s="763"/>
      <c r="AZ39" s="683">
        <v>57320</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33607</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1337526</v>
      </c>
      <c r="CS39" s="719"/>
      <c r="CT39" s="719"/>
      <c r="CU39" s="719"/>
      <c r="CV39" s="719"/>
      <c r="CW39" s="719"/>
      <c r="CX39" s="719"/>
      <c r="CY39" s="720"/>
      <c r="CZ39" s="688">
        <v>2.2000000000000002</v>
      </c>
      <c r="DA39" s="717"/>
      <c r="DB39" s="717"/>
      <c r="DC39" s="721"/>
      <c r="DD39" s="692">
        <v>1166410</v>
      </c>
      <c r="DE39" s="719"/>
      <c r="DF39" s="719"/>
      <c r="DG39" s="719"/>
      <c r="DH39" s="719"/>
      <c r="DI39" s="719"/>
      <c r="DJ39" s="719"/>
      <c r="DK39" s="720"/>
      <c r="DL39" s="692" t="s">
        <v>233</v>
      </c>
      <c r="DM39" s="719"/>
      <c r="DN39" s="719"/>
      <c r="DO39" s="719"/>
      <c r="DP39" s="719"/>
      <c r="DQ39" s="719"/>
      <c r="DR39" s="719"/>
      <c r="DS39" s="719"/>
      <c r="DT39" s="719"/>
      <c r="DU39" s="719"/>
      <c r="DV39" s="720"/>
      <c r="DW39" s="688" t="s">
        <v>233</v>
      </c>
      <c r="DX39" s="717"/>
      <c r="DY39" s="717"/>
      <c r="DZ39" s="717"/>
      <c r="EA39" s="717"/>
      <c r="EB39" s="717"/>
      <c r="EC39" s="718"/>
    </row>
    <row r="40" spans="2:133" ht="11.25" customHeight="1">
      <c r="B40" s="680" t="s">
        <v>342</v>
      </c>
      <c r="C40" s="681"/>
      <c r="D40" s="681"/>
      <c r="E40" s="681"/>
      <c r="F40" s="681"/>
      <c r="G40" s="681"/>
      <c r="H40" s="681"/>
      <c r="I40" s="681"/>
      <c r="J40" s="681"/>
      <c r="K40" s="681"/>
      <c r="L40" s="681"/>
      <c r="M40" s="681"/>
      <c r="N40" s="681"/>
      <c r="O40" s="681"/>
      <c r="P40" s="681"/>
      <c r="Q40" s="682"/>
      <c r="R40" s="683" t="s">
        <v>233</v>
      </c>
      <c r="S40" s="684"/>
      <c r="T40" s="684"/>
      <c r="U40" s="684"/>
      <c r="V40" s="684"/>
      <c r="W40" s="684"/>
      <c r="X40" s="684"/>
      <c r="Y40" s="685"/>
      <c r="Z40" s="686" t="s">
        <v>244</v>
      </c>
      <c r="AA40" s="686"/>
      <c r="AB40" s="686"/>
      <c r="AC40" s="686"/>
      <c r="AD40" s="687" t="s">
        <v>130</v>
      </c>
      <c r="AE40" s="687"/>
      <c r="AF40" s="687"/>
      <c r="AG40" s="687"/>
      <c r="AH40" s="687"/>
      <c r="AI40" s="687"/>
      <c r="AJ40" s="687"/>
      <c r="AK40" s="687"/>
      <c r="AL40" s="688" t="s">
        <v>244</v>
      </c>
      <c r="AM40" s="689"/>
      <c r="AN40" s="689"/>
      <c r="AO40" s="690"/>
      <c r="AQ40" s="761" t="s">
        <v>343</v>
      </c>
      <c r="AR40" s="762"/>
      <c r="AS40" s="762"/>
      <c r="AT40" s="762"/>
      <c r="AU40" s="762"/>
      <c r="AV40" s="762"/>
      <c r="AW40" s="762"/>
      <c r="AX40" s="762"/>
      <c r="AY40" s="763"/>
      <c r="AZ40" s="683" t="s">
        <v>233</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103</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283080</v>
      </c>
      <c r="CS40" s="684"/>
      <c r="CT40" s="684"/>
      <c r="CU40" s="684"/>
      <c r="CV40" s="684"/>
      <c r="CW40" s="684"/>
      <c r="CX40" s="684"/>
      <c r="CY40" s="685"/>
      <c r="CZ40" s="688">
        <v>0.5</v>
      </c>
      <c r="DA40" s="717"/>
      <c r="DB40" s="717"/>
      <c r="DC40" s="721"/>
      <c r="DD40" s="692">
        <v>139500</v>
      </c>
      <c r="DE40" s="684"/>
      <c r="DF40" s="684"/>
      <c r="DG40" s="684"/>
      <c r="DH40" s="684"/>
      <c r="DI40" s="684"/>
      <c r="DJ40" s="684"/>
      <c r="DK40" s="685"/>
      <c r="DL40" s="692" t="s">
        <v>244</v>
      </c>
      <c r="DM40" s="684"/>
      <c r="DN40" s="684"/>
      <c r="DO40" s="684"/>
      <c r="DP40" s="684"/>
      <c r="DQ40" s="684"/>
      <c r="DR40" s="684"/>
      <c r="DS40" s="684"/>
      <c r="DT40" s="684"/>
      <c r="DU40" s="684"/>
      <c r="DV40" s="685"/>
      <c r="DW40" s="688" t="s">
        <v>233</v>
      </c>
      <c r="DX40" s="717"/>
      <c r="DY40" s="717"/>
      <c r="DZ40" s="717"/>
      <c r="EA40" s="717"/>
      <c r="EB40" s="717"/>
      <c r="EC40" s="718"/>
    </row>
    <row r="41" spans="2:133" ht="11.25" customHeight="1">
      <c r="B41" s="680" t="s">
        <v>347</v>
      </c>
      <c r="C41" s="681"/>
      <c r="D41" s="681"/>
      <c r="E41" s="681"/>
      <c r="F41" s="681"/>
      <c r="G41" s="681"/>
      <c r="H41" s="681"/>
      <c r="I41" s="681"/>
      <c r="J41" s="681"/>
      <c r="K41" s="681"/>
      <c r="L41" s="681"/>
      <c r="M41" s="681"/>
      <c r="N41" s="681"/>
      <c r="O41" s="681"/>
      <c r="P41" s="681"/>
      <c r="Q41" s="682"/>
      <c r="R41" s="683">
        <v>1113700</v>
      </c>
      <c r="S41" s="684"/>
      <c r="T41" s="684"/>
      <c r="U41" s="684"/>
      <c r="V41" s="684"/>
      <c r="W41" s="684"/>
      <c r="X41" s="684"/>
      <c r="Y41" s="685"/>
      <c r="Z41" s="686">
        <v>1.8</v>
      </c>
      <c r="AA41" s="686"/>
      <c r="AB41" s="686"/>
      <c r="AC41" s="686"/>
      <c r="AD41" s="687" t="s">
        <v>244</v>
      </c>
      <c r="AE41" s="687"/>
      <c r="AF41" s="687"/>
      <c r="AG41" s="687"/>
      <c r="AH41" s="687"/>
      <c r="AI41" s="687"/>
      <c r="AJ41" s="687"/>
      <c r="AK41" s="687"/>
      <c r="AL41" s="688" t="s">
        <v>233</v>
      </c>
      <c r="AM41" s="689"/>
      <c r="AN41" s="689"/>
      <c r="AO41" s="690"/>
      <c r="AQ41" s="761" t="s">
        <v>348</v>
      </c>
      <c r="AR41" s="762"/>
      <c r="AS41" s="762"/>
      <c r="AT41" s="762"/>
      <c r="AU41" s="762"/>
      <c r="AV41" s="762"/>
      <c r="AW41" s="762"/>
      <c r="AX41" s="762"/>
      <c r="AY41" s="763"/>
      <c r="AZ41" s="683">
        <v>1287119</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244</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244</v>
      </c>
      <c r="CS41" s="719"/>
      <c r="CT41" s="719"/>
      <c r="CU41" s="719"/>
      <c r="CV41" s="719"/>
      <c r="CW41" s="719"/>
      <c r="CX41" s="719"/>
      <c r="CY41" s="720"/>
      <c r="CZ41" s="688" t="s">
        <v>233</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351</v>
      </c>
      <c r="C42" s="725"/>
      <c r="D42" s="725"/>
      <c r="E42" s="725"/>
      <c r="F42" s="725"/>
      <c r="G42" s="725"/>
      <c r="H42" s="725"/>
      <c r="I42" s="725"/>
      <c r="J42" s="725"/>
      <c r="K42" s="725"/>
      <c r="L42" s="725"/>
      <c r="M42" s="725"/>
      <c r="N42" s="725"/>
      <c r="O42" s="725"/>
      <c r="P42" s="725"/>
      <c r="Q42" s="726"/>
      <c r="R42" s="768">
        <v>62539855</v>
      </c>
      <c r="S42" s="769"/>
      <c r="T42" s="769"/>
      <c r="U42" s="769"/>
      <c r="V42" s="769"/>
      <c r="W42" s="769"/>
      <c r="X42" s="769"/>
      <c r="Y42" s="777"/>
      <c r="Z42" s="778">
        <v>100</v>
      </c>
      <c r="AA42" s="778"/>
      <c r="AB42" s="778"/>
      <c r="AC42" s="778"/>
      <c r="AD42" s="779">
        <v>32250075</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3507156</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294</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8100521</v>
      </c>
      <c r="CS42" s="684"/>
      <c r="CT42" s="684"/>
      <c r="CU42" s="684"/>
      <c r="CV42" s="684"/>
      <c r="CW42" s="684"/>
      <c r="CX42" s="684"/>
      <c r="CY42" s="685"/>
      <c r="CZ42" s="688">
        <v>13.5</v>
      </c>
      <c r="DA42" s="689"/>
      <c r="DB42" s="689"/>
      <c r="DC42" s="701"/>
      <c r="DD42" s="692">
        <v>1723817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258423</v>
      </c>
      <c r="CS43" s="719"/>
      <c r="CT43" s="719"/>
      <c r="CU43" s="719"/>
      <c r="CV43" s="719"/>
      <c r="CW43" s="719"/>
      <c r="CX43" s="719"/>
      <c r="CY43" s="720"/>
      <c r="CZ43" s="688">
        <v>0.4</v>
      </c>
      <c r="DA43" s="717"/>
      <c r="DB43" s="717"/>
      <c r="DC43" s="721"/>
      <c r="DD43" s="692">
        <v>258423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304</v>
      </c>
      <c r="CE44" s="796"/>
      <c r="CF44" s="680" t="s">
        <v>356</v>
      </c>
      <c r="CG44" s="681"/>
      <c r="CH44" s="681"/>
      <c r="CI44" s="681"/>
      <c r="CJ44" s="681"/>
      <c r="CK44" s="681"/>
      <c r="CL44" s="681"/>
      <c r="CM44" s="681"/>
      <c r="CN44" s="681"/>
      <c r="CO44" s="681"/>
      <c r="CP44" s="681"/>
      <c r="CQ44" s="682"/>
      <c r="CR44" s="683">
        <v>8082446</v>
      </c>
      <c r="CS44" s="684"/>
      <c r="CT44" s="684"/>
      <c r="CU44" s="684"/>
      <c r="CV44" s="684"/>
      <c r="CW44" s="684"/>
      <c r="CX44" s="684"/>
      <c r="CY44" s="685"/>
      <c r="CZ44" s="688">
        <v>13.5</v>
      </c>
      <c r="DA44" s="689"/>
      <c r="DB44" s="689"/>
      <c r="DC44" s="701"/>
      <c r="DD44" s="692">
        <v>1707414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357</v>
      </c>
      <c r="CG45" s="681"/>
      <c r="CH45" s="681"/>
      <c r="CI45" s="681"/>
      <c r="CJ45" s="681"/>
      <c r="CK45" s="681"/>
      <c r="CL45" s="681"/>
      <c r="CM45" s="681"/>
      <c r="CN45" s="681"/>
      <c r="CO45" s="681"/>
      <c r="CP45" s="681"/>
      <c r="CQ45" s="682"/>
      <c r="CR45" s="683">
        <v>2444465</v>
      </c>
      <c r="CS45" s="719"/>
      <c r="CT45" s="719"/>
      <c r="CU45" s="719"/>
      <c r="CV45" s="719"/>
      <c r="CW45" s="719"/>
      <c r="CX45" s="719"/>
      <c r="CY45" s="720"/>
      <c r="CZ45" s="688">
        <v>4.0999999999999996</v>
      </c>
      <c r="DA45" s="717"/>
      <c r="DB45" s="717"/>
      <c r="DC45" s="721"/>
      <c r="DD45" s="692">
        <v>123679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4279047</v>
      </c>
      <c r="CS46" s="684"/>
      <c r="CT46" s="684"/>
      <c r="CU46" s="684"/>
      <c r="CV46" s="684"/>
      <c r="CW46" s="684"/>
      <c r="CX46" s="684"/>
      <c r="CY46" s="685"/>
      <c r="CZ46" s="688">
        <v>7.1</v>
      </c>
      <c r="DA46" s="689"/>
      <c r="DB46" s="689"/>
      <c r="DC46" s="701"/>
      <c r="DD46" s="692">
        <v>1398508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18075</v>
      </c>
      <c r="CS47" s="719"/>
      <c r="CT47" s="719"/>
      <c r="CU47" s="719"/>
      <c r="CV47" s="719"/>
      <c r="CW47" s="719"/>
      <c r="CX47" s="719"/>
      <c r="CY47" s="720"/>
      <c r="CZ47" s="688">
        <v>0</v>
      </c>
      <c r="DA47" s="717"/>
      <c r="DB47" s="717"/>
      <c r="DC47" s="721"/>
      <c r="DD47" s="692">
        <v>16403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362</v>
      </c>
      <c r="CD48" s="799"/>
      <c r="CE48" s="800"/>
      <c r="CF48" s="680" t="s">
        <v>363</v>
      </c>
      <c r="CG48" s="681"/>
      <c r="CH48" s="681"/>
      <c r="CI48" s="681"/>
      <c r="CJ48" s="681"/>
      <c r="CK48" s="681"/>
      <c r="CL48" s="681"/>
      <c r="CM48" s="681"/>
      <c r="CN48" s="681"/>
      <c r="CO48" s="681"/>
      <c r="CP48" s="681"/>
      <c r="CQ48" s="682"/>
      <c r="CR48" s="683" t="s">
        <v>233</v>
      </c>
      <c r="CS48" s="684"/>
      <c r="CT48" s="684"/>
      <c r="CU48" s="684"/>
      <c r="CV48" s="684"/>
      <c r="CW48" s="684"/>
      <c r="CX48" s="684"/>
      <c r="CY48" s="685"/>
      <c r="CZ48" s="688" t="s">
        <v>244</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364</v>
      </c>
      <c r="CE49" s="725"/>
      <c r="CF49" s="725"/>
      <c r="CG49" s="725"/>
      <c r="CH49" s="725"/>
      <c r="CI49" s="725"/>
      <c r="CJ49" s="725"/>
      <c r="CK49" s="725"/>
      <c r="CL49" s="725"/>
      <c r="CM49" s="725"/>
      <c r="CN49" s="725"/>
      <c r="CO49" s="725"/>
      <c r="CP49" s="725"/>
      <c r="CQ49" s="726"/>
      <c r="CR49" s="768">
        <v>59866707</v>
      </c>
      <c r="CS49" s="754"/>
      <c r="CT49" s="754"/>
      <c r="CU49" s="754"/>
      <c r="CV49" s="754"/>
      <c r="CW49" s="754"/>
      <c r="CX49" s="754"/>
      <c r="CY49" s="785"/>
      <c r="CZ49" s="780">
        <v>100</v>
      </c>
      <c r="DA49" s="786"/>
      <c r="DB49" s="786"/>
      <c r="DC49" s="787"/>
      <c r="DD49" s="788">
        <v>35397595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g1gyWOvhYSWtg5iJEN0Oj+a+htQYrIq13TOzaI40C1rfLMf9WM91/moATrSBaJplH/MCVZHs7zhzQzb4oPhejg==" saltValue="Q2rsb7PddKoRc4bxEOvDP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387</v>
      </c>
      <c r="C7" s="816"/>
      <c r="D7" s="816"/>
      <c r="E7" s="816"/>
      <c r="F7" s="816"/>
      <c r="G7" s="816"/>
      <c r="H7" s="816"/>
      <c r="I7" s="816"/>
      <c r="J7" s="816"/>
      <c r="K7" s="816"/>
      <c r="L7" s="816"/>
      <c r="M7" s="816"/>
      <c r="N7" s="816"/>
      <c r="O7" s="816"/>
      <c r="P7" s="817"/>
      <c r="Q7" s="818">
        <v>62571</v>
      </c>
      <c r="R7" s="819"/>
      <c r="S7" s="819"/>
      <c r="T7" s="819"/>
      <c r="U7" s="819"/>
      <c r="V7" s="819">
        <v>59898</v>
      </c>
      <c r="W7" s="819"/>
      <c r="X7" s="819"/>
      <c r="Y7" s="819"/>
      <c r="Z7" s="819"/>
      <c r="AA7" s="819">
        <v>2673</v>
      </c>
      <c r="AB7" s="819"/>
      <c r="AC7" s="819"/>
      <c r="AD7" s="819"/>
      <c r="AE7" s="820"/>
      <c r="AF7" s="821">
        <v>2110</v>
      </c>
      <c r="AG7" s="822"/>
      <c r="AH7" s="822"/>
      <c r="AI7" s="822"/>
      <c r="AJ7" s="823"/>
      <c r="AK7" s="858">
        <v>37</v>
      </c>
      <c r="AL7" s="859"/>
      <c r="AM7" s="859"/>
      <c r="AN7" s="859"/>
      <c r="AO7" s="859"/>
      <c r="AP7" s="859">
        <v>52522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593</v>
      </c>
      <c r="BT7" s="863"/>
      <c r="BU7" s="863"/>
      <c r="BV7" s="863"/>
      <c r="BW7" s="863"/>
      <c r="BX7" s="863"/>
      <c r="BY7" s="863"/>
      <c r="BZ7" s="863"/>
      <c r="CA7" s="863"/>
      <c r="CB7" s="863"/>
      <c r="CC7" s="863"/>
      <c r="CD7" s="863"/>
      <c r="CE7" s="863"/>
      <c r="CF7" s="863"/>
      <c r="CG7" s="864"/>
      <c r="CH7" s="855">
        <v>0</v>
      </c>
      <c r="CI7" s="856"/>
      <c r="CJ7" s="856"/>
      <c r="CK7" s="856"/>
      <c r="CL7" s="857"/>
      <c r="CM7" s="855">
        <v>87</v>
      </c>
      <c r="CN7" s="856"/>
      <c r="CO7" s="856"/>
      <c r="CP7" s="856"/>
      <c r="CQ7" s="857"/>
      <c r="CR7" s="855">
        <v>5</v>
      </c>
      <c r="CS7" s="856"/>
      <c r="CT7" s="856"/>
      <c r="CU7" s="856"/>
      <c r="CV7" s="857"/>
      <c r="CW7" s="855">
        <v>0</v>
      </c>
      <c r="CX7" s="856"/>
      <c r="CY7" s="856"/>
      <c r="CZ7" s="856"/>
      <c r="DA7" s="857"/>
      <c r="DB7" s="855">
        <v>0</v>
      </c>
      <c r="DC7" s="856"/>
      <c r="DD7" s="856"/>
      <c r="DE7" s="856"/>
      <c r="DF7" s="857"/>
      <c r="DG7" s="855" t="s">
        <v>594</v>
      </c>
      <c r="DH7" s="856"/>
      <c r="DI7" s="856"/>
      <c r="DJ7" s="856"/>
      <c r="DK7" s="857"/>
      <c r="DL7" s="855" t="s">
        <v>595</v>
      </c>
      <c r="DM7" s="856"/>
      <c r="DN7" s="856"/>
      <c r="DO7" s="856"/>
      <c r="DP7" s="857"/>
      <c r="DQ7" s="855" t="s">
        <v>596</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389</v>
      </c>
      <c r="B23" s="874" t="s">
        <v>390</v>
      </c>
      <c r="C23" s="875"/>
      <c r="D23" s="875"/>
      <c r="E23" s="875"/>
      <c r="F23" s="875"/>
      <c r="G23" s="875"/>
      <c r="H23" s="875"/>
      <c r="I23" s="875"/>
      <c r="J23" s="875"/>
      <c r="K23" s="875"/>
      <c r="L23" s="875"/>
      <c r="M23" s="875"/>
      <c r="N23" s="875"/>
      <c r="O23" s="875"/>
      <c r="P23" s="876"/>
      <c r="Q23" s="877">
        <v>62571</v>
      </c>
      <c r="R23" s="878"/>
      <c r="S23" s="878"/>
      <c r="T23" s="878"/>
      <c r="U23" s="878"/>
      <c r="V23" s="878">
        <v>59898</v>
      </c>
      <c r="W23" s="878"/>
      <c r="X23" s="878"/>
      <c r="Y23" s="878"/>
      <c r="Z23" s="878"/>
      <c r="AA23" s="878">
        <v>2673</v>
      </c>
      <c r="AB23" s="878"/>
      <c r="AC23" s="878"/>
      <c r="AD23" s="878"/>
      <c r="AE23" s="879"/>
      <c r="AF23" s="880">
        <v>2110</v>
      </c>
      <c r="AG23" s="878"/>
      <c r="AH23" s="878"/>
      <c r="AI23" s="878"/>
      <c r="AJ23" s="881"/>
      <c r="AK23" s="882"/>
      <c r="AL23" s="883"/>
      <c r="AM23" s="883"/>
      <c r="AN23" s="883"/>
      <c r="AO23" s="883"/>
      <c r="AP23" s="878">
        <v>52522</v>
      </c>
      <c r="AQ23" s="878"/>
      <c r="AR23" s="878"/>
      <c r="AS23" s="878"/>
      <c r="AT23" s="878"/>
      <c r="AU23" s="884"/>
      <c r="AV23" s="884"/>
      <c r="AW23" s="884"/>
      <c r="AX23" s="884"/>
      <c r="AY23" s="885"/>
      <c r="AZ23" s="893" t="s">
        <v>244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370</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401</v>
      </c>
      <c r="C28" s="816"/>
      <c r="D28" s="816"/>
      <c r="E28" s="816"/>
      <c r="F28" s="816"/>
      <c r="G28" s="816"/>
      <c r="H28" s="816"/>
      <c r="I28" s="816"/>
      <c r="J28" s="816"/>
      <c r="K28" s="816"/>
      <c r="L28" s="816"/>
      <c r="M28" s="816"/>
      <c r="N28" s="816"/>
      <c r="O28" s="816"/>
      <c r="P28" s="817"/>
      <c r="Q28" s="906">
        <v>14842</v>
      </c>
      <c r="R28" s="907"/>
      <c r="S28" s="907"/>
      <c r="T28" s="907"/>
      <c r="U28" s="907"/>
      <c r="V28" s="907">
        <v>14766</v>
      </c>
      <c r="W28" s="907"/>
      <c r="X28" s="907"/>
      <c r="Y28" s="907"/>
      <c r="Z28" s="907"/>
      <c r="AA28" s="907">
        <v>75</v>
      </c>
      <c r="AB28" s="907"/>
      <c r="AC28" s="907"/>
      <c r="AD28" s="907"/>
      <c r="AE28" s="908"/>
      <c r="AF28" s="909">
        <v>75</v>
      </c>
      <c r="AG28" s="907"/>
      <c r="AH28" s="907"/>
      <c r="AI28" s="907"/>
      <c r="AJ28" s="910"/>
      <c r="AK28" s="911">
        <v>1287</v>
      </c>
      <c r="AL28" s="902"/>
      <c r="AM28" s="902"/>
      <c r="AN28" s="902"/>
      <c r="AO28" s="902"/>
      <c r="AP28" s="902" t="s">
        <v>577</v>
      </c>
      <c r="AQ28" s="902"/>
      <c r="AR28" s="902"/>
      <c r="AS28" s="902"/>
      <c r="AT28" s="902"/>
      <c r="AU28" s="902" t="s">
        <v>577</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402</v>
      </c>
      <c r="C29" s="840"/>
      <c r="D29" s="840"/>
      <c r="E29" s="840"/>
      <c r="F29" s="840"/>
      <c r="G29" s="840"/>
      <c r="H29" s="840"/>
      <c r="I29" s="840"/>
      <c r="J29" s="840"/>
      <c r="K29" s="840"/>
      <c r="L29" s="840"/>
      <c r="M29" s="840"/>
      <c r="N29" s="840"/>
      <c r="O29" s="840"/>
      <c r="P29" s="841"/>
      <c r="Q29" s="842">
        <v>12133</v>
      </c>
      <c r="R29" s="843"/>
      <c r="S29" s="843"/>
      <c r="T29" s="843"/>
      <c r="U29" s="843"/>
      <c r="V29" s="843">
        <v>11950</v>
      </c>
      <c r="W29" s="843"/>
      <c r="X29" s="843"/>
      <c r="Y29" s="843"/>
      <c r="Z29" s="843"/>
      <c r="AA29" s="843">
        <v>184</v>
      </c>
      <c r="AB29" s="843"/>
      <c r="AC29" s="843"/>
      <c r="AD29" s="843"/>
      <c r="AE29" s="844"/>
      <c r="AF29" s="845">
        <v>184</v>
      </c>
      <c r="AG29" s="846"/>
      <c r="AH29" s="846"/>
      <c r="AI29" s="846"/>
      <c r="AJ29" s="847"/>
      <c r="AK29" s="914">
        <v>1807</v>
      </c>
      <c r="AL29" s="915"/>
      <c r="AM29" s="915"/>
      <c r="AN29" s="915"/>
      <c r="AO29" s="915"/>
      <c r="AP29" s="915" t="s">
        <v>578</v>
      </c>
      <c r="AQ29" s="915"/>
      <c r="AR29" s="915"/>
      <c r="AS29" s="915"/>
      <c r="AT29" s="915"/>
      <c r="AU29" s="915" t="s">
        <v>580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403</v>
      </c>
      <c r="C30" s="840"/>
      <c r="D30" s="840"/>
      <c r="E30" s="840"/>
      <c r="F30" s="840"/>
      <c r="G30" s="840"/>
      <c r="H30" s="840"/>
      <c r="I30" s="840"/>
      <c r="J30" s="840"/>
      <c r="K30" s="840"/>
      <c r="L30" s="840"/>
      <c r="M30" s="840"/>
      <c r="N30" s="840"/>
      <c r="O30" s="840"/>
      <c r="P30" s="841"/>
      <c r="Q30" s="842">
        <v>2409</v>
      </c>
      <c r="R30" s="843"/>
      <c r="S30" s="843"/>
      <c r="T30" s="843"/>
      <c r="U30" s="843"/>
      <c r="V30" s="843">
        <v>2329</v>
      </c>
      <c r="W30" s="843"/>
      <c r="X30" s="843"/>
      <c r="Y30" s="843"/>
      <c r="Z30" s="843"/>
      <c r="AA30" s="843">
        <v>80</v>
      </c>
      <c r="AB30" s="843"/>
      <c r="AC30" s="843"/>
      <c r="AD30" s="843"/>
      <c r="AE30" s="844"/>
      <c r="AF30" s="845">
        <v>80</v>
      </c>
      <c r="AG30" s="846"/>
      <c r="AH30" s="846"/>
      <c r="AI30" s="846"/>
      <c r="AJ30" s="847"/>
      <c r="AK30" s="914">
        <v>319</v>
      </c>
      <c r="AL30" s="915"/>
      <c r="AM30" s="915"/>
      <c r="AN30" s="915"/>
      <c r="AO30" s="915"/>
      <c r="AP30" s="915" t="s">
        <v>579</v>
      </c>
      <c r="AQ30" s="915"/>
      <c r="AR30" s="915"/>
      <c r="AS30" s="915"/>
      <c r="AT30" s="915"/>
      <c r="AU30" s="915" t="s">
        <v>577</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404</v>
      </c>
      <c r="C31" s="840"/>
      <c r="D31" s="840"/>
      <c r="E31" s="840"/>
      <c r="F31" s="840"/>
      <c r="G31" s="840"/>
      <c r="H31" s="840"/>
      <c r="I31" s="840"/>
      <c r="J31" s="840"/>
      <c r="K31" s="840"/>
      <c r="L31" s="840"/>
      <c r="M31" s="840"/>
      <c r="N31" s="840"/>
      <c r="O31" s="840"/>
      <c r="P31" s="841"/>
      <c r="Q31" s="842">
        <v>4005</v>
      </c>
      <c r="R31" s="843"/>
      <c r="S31" s="843"/>
      <c r="T31" s="843"/>
      <c r="U31" s="843"/>
      <c r="V31" s="843">
        <v>3607</v>
      </c>
      <c r="W31" s="843"/>
      <c r="X31" s="843"/>
      <c r="Y31" s="843"/>
      <c r="Z31" s="843"/>
      <c r="AA31" s="843">
        <v>397</v>
      </c>
      <c r="AB31" s="843"/>
      <c r="AC31" s="843"/>
      <c r="AD31" s="843"/>
      <c r="AE31" s="844"/>
      <c r="AF31" s="845">
        <v>5533</v>
      </c>
      <c r="AG31" s="846"/>
      <c r="AH31" s="846"/>
      <c r="AI31" s="846"/>
      <c r="AJ31" s="847"/>
      <c r="AK31" s="914">
        <v>6</v>
      </c>
      <c r="AL31" s="915"/>
      <c r="AM31" s="915"/>
      <c r="AN31" s="915"/>
      <c r="AO31" s="915"/>
      <c r="AP31" s="915">
        <v>7204</v>
      </c>
      <c r="AQ31" s="915"/>
      <c r="AR31" s="915"/>
      <c r="AS31" s="915"/>
      <c r="AT31" s="915"/>
      <c r="AU31" s="915">
        <v>14</v>
      </c>
      <c r="AV31" s="915"/>
      <c r="AW31" s="915"/>
      <c r="AX31" s="915"/>
      <c r="AY31" s="915"/>
      <c r="AZ31" s="916" t="s">
        <v>580</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406</v>
      </c>
      <c r="C32" s="840"/>
      <c r="D32" s="840"/>
      <c r="E32" s="840"/>
      <c r="F32" s="840"/>
      <c r="G32" s="840"/>
      <c r="H32" s="840"/>
      <c r="I32" s="840"/>
      <c r="J32" s="840"/>
      <c r="K32" s="840"/>
      <c r="L32" s="840"/>
      <c r="M32" s="840"/>
      <c r="N32" s="840"/>
      <c r="O32" s="840"/>
      <c r="P32" s="841"/>
      <c r="Q32" s="842">
        <v>3299</v>
      </c>
      <c r="R32" s="843"/>
      <c r="S32" s="843"/>
      <c r="T32" s="843"/>
      <c r="U32" s="843"/>
      <c r="V32" s="843">
        <v>3015</v>
      </c>
      <c r="W32" s="843"/>
      <c r="X32" s="843"/>
      <c r="Y32" s="843"/>
      <c r="Z32" s="843"/>
      <c r="AA32" s="843">
        <v>285</v>
      </c>
      <c r="AB32" s="843"/>
      <c r="AC32" s="843"/>
      <c r="AD32" s="843"/>
      <c r="AE32" s="844"/>
      <c r="AF32" s="845">
        <v>1867</v>
      </c>
      <c r="AG32" s="846"/>
      <c r="AH32" s="846"/>
      <c r="AI32" s="846"/>
      <c r="AJ32" s="847"/>
      <c r="AK32" s="914">
        <v>501</v>
      </c>
      <c r="AL32" s="915"/>
      <c r="AM32" s="915"/>
      <c r="AN32" s="915"/>
      <c r="AO32" s="915"/>
      <c r="AP32" s="915">
        <v>17390</v>
      </c>
      <c r="AQ32" s="915"/>
      <c r="AR32" s="915"/>
      <c r="AS32" s="915"/>
      <c r="AT32" s="915"/>
      <c r="AU32" s="915">
        <v>4730</v>
      </c>
      <c r="AV32" s="915"/>
      <c r="AW32" s="915"/>
      <c r="AX32" s="915"/>
      <c r="AY32" s="915"/>
      <c r="AZ32" s="916" t="s">
        <v>581</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407</v>
      </c>
      <c r="C33" s="840"/>
      <c r="D33" s="840"/>
      <c r="E33" s="840"/>
      <c r="F33" s="840"/>
      <c r="G33" s="840"/>
      <c r="H33" s="840"/>
      <c r="I33" s="840"/>
      <c r="J33" s="840"/>
      <c r="K33" s="840"/>
      <c r="L33" s="840"/>
      <c r="M33" s="840"/>
      <c r="N33" s="840"/>
      <c r="O33" s="840"/>
      <c r="P33" s="841"/>
      <c r="Q33" s="842">
        <v>763</v>
      </c>
      <c r="R33" s="843"/>
      <c r="S33" s="843"/>
      <c r="T33" s="843"/>
      <c r="U33" s="843"/>
      <c r="V33" s="843">
        <v>669</v>
      </c>
      <c r="W33" s="843"/>
      <c r="X33" s="843"/>
      <c r="Y33" s="843"/>
      <c r="Z33" s="843"/>
      <c r="AA33" s="843">
        <v>95</v>
      </c>
      <c r="AB33" s="843"/>
      <c r="AC33" s="843"/>
      <c r="AD33" s="843"/>
      <c r="AE33" s="844"/>
      <c r="AF33" s="845" t="s">
        <v>244</v>
      </c>
      <c r="AG33" s="846"/>
      <c r="AH33" s="846"/>
      <c r="AI33" s="846"/>
      <c r="AJ33" s="847"/>
      <c r="AK33" s="914">
        <v>393</v>
      </c>
      <c r="AL33" s="915"/>
      <c r="AM33" s="915"/>
      <c r="AN33" s="915"/>
      <c r="AO33" s="915"/>
      <c r="AP33" s="915">
        <v>447</v>
      </c>
      <c r="AQ33" s="915"/>
      <c r="AR33" s="915"/>
      <c r="AS33" s="915"/>
      <c r="AT33" s="915"/>
      <c r="AU33" s="915">
        <v>417</v>
      </c>
      <c r="AV33" s="915"/>
      <c r="AW33" s="915"/>
      <c r="AX33" s="915"/>
      <c r="AY33" s="915"/>
      <c r="AZ33" s="916" t="s">
        <v>580</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389</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7740</v>
      </c>
      <c r="AG63" s="926"/>
      <c r="AH63" s="926"/>
      <c r="AI63" s="926"/>
      <c r="AJ63" s="927"/>
      <c r="AK63" s="928"/>
      <c r="AL63" s="923"/>
      <c r="AM63" s="923"/>
      <c r="AN63" s="923"/>
      <c r="AO63" s="923"/>
      <c r="AP63" s="926">
        <v>25041</v>
      </c>
      <c r="AQ63" s="926"/>
      <c r="AR63" s="926"/>
      <c r="AS63" s="926"/>
      <c r="AT63" s="926"/>
      <c r="AU63" s="926">
        <v>5161</v>
      </c>
      <c r="AV63" s="926"/>
      <c r="AW63" s="926"/>
      <c r="AX63" s="926"/>
      <c r="AY63" s="926"/>
      <c r="AZ63" s="930"/>
      <c r="BA63" s="930"/>
      <c r="BB63" s="930"/>
      <c r="BC63" s="930"/>
      <c r="BD63" s="930"/>
      <c r="BE63" s="931"/>
      <c r="BF63" s="931"/>
      <c r="BG63" s="931"/>
      <c r="BH63" s="931"/>
      <c r="BI63" s="932"/>
      <c r="BJ63" s="933" t="s">
        <v>244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412</v>
      </c>
      <c r="B66" s="825"/>
      <c r="C66" s="825"/>
      <c r="D66" s="825"/>
      <c r="E66" s="825"/>
      <c r="F66" s="825"/>
      <c r="G66" s="825"/>
      <c r="H66" s="825"/>
      <c r="I66" s="825"/>
      <c r="J66" s="825"/>
      <c r="K66" s="825"/>
      <c r="L66" s="825"/>
      <c r="M66" s="825"/>
      <c r="N66" s="825"/>
      <c r="O66" s="825"/>
      <c r="P66" s="826"/>
      <c r="Q66" s="801" t="s">
        <v>393</v>
      </c>
      <c r="R66" s="802"/>
      <c r="S66" s="802"/>
      <c r="T66" s="802"/>
      <c r="U66" s="803"/>
      <c r="V66" s="801" t="s">
        <v>413</v>
      </c>
      <c r="W66" s="802"/>
      <c r="X66" s="802"/>
      <c r="Y66" s="802"/>
      <c r="Z66" s="803"/>
      <c r="AA66" s="801" t="s">
        <v>395</v>
      </c>
      <c r="AB66" s="802"/>
      <c r="AC66" s="802"/>
      <c r="AD66" s="802"/>
      <c r="AE66" s="803"/>
      <c r="AF66" s="936" t="s">
        <v>396</v>
      </c>
      <c r="AG66" s="897"/>
      <c r="AH66" s="897"/>
      <c r="AI66" s="897"/>
      <c r="AJ66" s="937"/>
      <c r="AK66" s="801" t="s">
        <v>414</v>
      </c>
      <c r="AL66" s="825"/>
      <c r="AM66" s="825"/>
      <c r="AN66" s="825"/>
      <c r="AO66" s="826"/>
      <c r="AP66" s="801" t="s">
        <v>398</v>
      </c>
      <c r="AQ66" s="802"/>
      <c r="AR66" s="802"/>
      <c r="AS66" s="802"/>
      <c r="AT66" s="803"/>
      <c r="AU66" s="801" t="s">
        <v>415</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582</v>
      </c>
      <c r="C68" s="954"/>
      <c r="D68" s="954"/>
      <c r="E68" s="954"/>
      <c r="F68" s="954"/>
      <c r="G68" s="954"/>
      <c r="H68" s="954"/>
      <c r="I68" s="954"/>
      <c r="J68" s="954"/>
      <c r="K68" s="954"/>
      <c r="L68" s="954"/>
      <c r="M68" s="954"/>
      <c r="N68" s="954"/>
      <c r="O68" s="954"/>
      <c r="P68" s="955"/>
      <c r="Q68" s="956">
        <v>22428</v>
      </c>
      <c r="R68" s="950"/>
      <c r="S68" s="950"/>
      <c r="T68" s="950"/>
      <c r="U68" s="950"/>
      <c r="V68" s="950">
        <v>21660</v>
      </c>
      <c r="W68" s="950"/>
      <c r="X68" s="950"/>
      <c r="Y68" s="950"/>
      <c r="Z68" s="950"/>
      <c r="AA68" s="950">
        <v>768</v>
      </c>
      <c r="AB68" s="950"/>
      <c r="AC68" s="950"/>
      <c r="AD68" s="950"/>
      <c r="AE68" s="950"/>
      <c r="AF68" s="950">
        <v>768</v>
      </c>
      <c r="AG68" s="950"/>
      <c r="AH68" s="950"/>
      <c r="AI68" s="950"/>
      <c r="AJ68" s="950"/>
      <c r="AK68" s="950">
        <v>28</v>
      </c>
      <c r="AL68" s="950"/>
      <c r="AM68" s="950"/>
      <c r="AN68" s="950"/>
      <c r="AO68" s="950"/>
      <c r="AP68" s="950" t="s">
        <v>577</v>
      </c>
      <c r="AQ68" s="950"/>
      <c r="AR68" s="950"/>
      <c r="AS68" s="950"/>
      <c r="AT68" s="950"/>
      <c r="AU68" s="950" t="s">
        <v>577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583</v>
      </c>
      <c r="C69" s="958"/>
      <c r="D69" s="958"/>
      <c r="E69" s="958"/>
      <c r="F69" s="958"/>
      <c r="G69" s="958"/>
      <c r="H69" s="958"/>
      <c r="I69" s="958"/>
      <c r="J69" s="958"/>
      <c r="K69" s="958"/>
      <c r="L69" s="958"/>
      <c r="M69" s="958"/>
      <c r="N69" s="958"/>
      <c r="O69" s="958"/>
      <c r="P69" s="959"/>
      <c r="Q69" s="960">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t="s">
        <v>577</v>
      </c>
      <c r="AL69" s="915"/>
      <c r="AM69" s="915"/>
      <c r="AN69" s="915"/>
      <c r="AO69" s="915"/>
      <c r="AP69" s="915" t="s">
        <v>577</v>
      </c>
      <c r="AQ69" s="915"/>
      <c r="AR69" s="915"/>
      <c r="AS69" s="915"/>
      <c r="AT69" s="915"/>
      <c r="AU69" s="915" t="s">
        <v>577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584</v>
      </c>
      <c r="C70" s="958"/>
      <c r="D70" s="958"/>
      <c r="E70" s="958"/>
      <c r="F70" s="958"/>
      <c r="G70" s="958"/>
      <c r="H70" s="958"/>
      <c r="I70" s="958"/>
      <c r="J70" s="958"/>
      <c r="K70" s="958"/>
      <c r="L70" s="958"/>
      <c r="M70" s="958"/>
      <c r="N70" s="958"/>
      <c r="O70" s="958"/>
      <c r="P70" s="959"/>
      <c r="Q70" s="960">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t="s">
        <v>577</v>
      </c>
      <c r="AQ70" s="915"/>
      <c r="AR70" s="915"/>
      <c r="AS70" s="915"/>
      <c r="AT70" s="915"/>
      <c r="AU70" s="915" t="s">
        <v>580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585</v>
      </c>
      <c r="C71" s="958"/>
      <c r="D71" s="958"/>
      <c r="E71" s="958"/>
      <c r="F71" s="958"/>
      <c r="G71" s="958"/>
      <c r="H71" s="958"/>
      <c r="I71" s="958"/>
      <c r="J71" s="958"/>
      <c r="K71" s="958"/>
      <c r="L71" s="958"/>
      <c r="M71" s="958"/>
      <c r="N71" s="958"/>
      <c r="O71" s="958"/>
      <c r="P71" s="959"/>
      <c r="Q71" s="960">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t="s">
        <v>578</v>
      </c>
      <c r="AL71" s="915"/>
      <c r="AM71" s="915"/>
      <c r="AN71" s="915"/>
      <c r="AO71" s="915"/>
      <c r="AP71" s="915" t="s">
        <v>591</v>
      </c>
      <c r="AQ71" s="915"/>
      <c r="AR71" s="915"/>
      <c r="AS71" s="915"/>
      <c r="AT71" s="915"/>
      <c r="AU71" s="915" t="s">
        <v>578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586</v>
      </c>
      <c r="C72" s="958"/>
      <c r="D72" s="958"/>
      <c r="E72" s="958"/>
      <c r="F72" s="958"/>
      <c r="G72" s="958"/>
      <c r="H72" s="958"/>
      <c r="I72" s="958"/>
      <c r="J72" s="958"/>
      <c r="K72" s="958"/>
      <c r="L72" s="958"/>
      <c r="M72" s="958"/>
      <c r="N72" s="958"/>
      <c r="O72" s="958"/>
      <c r="P72" s="959"/>
      <c r="Q72" s="960">
        <v>815</v>
      </c>
      <c r="R72" s="915"/>
      <c r="S72" s="915"/>
      <c r="T72" s="915"/>
      <c r="U72" s="915"/>
      <c r="V72" s="915">
        <v>791</v>
      </c>
      <c r="W72" s="915"/>
      <c r="X72" s="915"/>
      <c r="Y72" s="915"/>
      <c r="Z72" s="915"/>
      <c r="AA72" s="915">
        <v>24</v>
      </c>
      <c r="AB72" s="915"/>
      <c r="AC72" s="915"/>
      <c r="AD72" s="915"/>
      <c r="AE72" s="915"/>
      <c r="AF72" s="915">
        <v>24</v>
      </c>
      <c r="AG72" s="915"/>
      <c r="AH72" s="915"/>
      <c r="AI72" s="915"/>
      <c r="AJ72" s="915"/>
      <c r="AK72" s="915" t="s">
        <v>590</v>
      </c>
      <c r="AL72" s="915"/>
      <c r="AM72" s="915"/>
      <c r="AN72" s="915"/>
      <c r="AO72" s="915"/>
      <c r="AP72" s="915">
        <v>898</v>
      </c>
      <c r="AQ72" s="915"/>
      <c r="AR72" s="915"/>
      <c r="AS72" s="915"/>
      <c r="AT72" s="915"/>
      <c r="AU72" s="915">
        <v>241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587</v>
      </c>
      <c r="C73" s="958"/>
      <c r="D73" s="958"/>
      <c r="E73" s="958"/>
      <c r="F73" s="958"/>
      <c r="G73" s="958"/>
      <c r="H73" s="958"/>
      <c r="I73" s="958"/>
      <c r="J73" s="958"/>
      <c r="K73" s="958"/>
      <c r="L73" s="958"/>
      <c r="M73" s="958"/>
      <c r="N73" s="958"/>
      <c r="O73" s="958"/>
      <c r="P73" s="959"/>
      <c r="Q73" s="960">
        <v>12046</v>
      </c>
      <c r="R73" s="915"/>
      <c r="S73" s="915"/>
      <c r="T73" s="915"/>
      <c r="U73" s="915"/>
      <c r="V73" s="915">
        <v>9946</v>
      </c>
      <c r="W73" s="915"/>
      <c r="X73" s="915"/>
      <c r="Y73" s="915"/>
      <c r="Z73" s="915"/>
      <c r="AA73" s="915">
        <v>2100</v>
      </c>
      <c r="AB73" s="915"/>
      <c r="AC73" s="915"/>
      <c r="AD73" s="915"/>
      <c r="AE73" s="915"/>
      <c r="AF73" s="915">
        <v>10902</v>
      </c>
      <c r="AG73" s="915"/>
      <c r="AH73" s="915"/>
      <c r="AI73" s="915"/>
      <c r="AJ73" s="915"/>
      <c r="AK73" s="915">
        <v>3406</v>
      </c>
      <c r="AL73" s="915"/>
      <c r="AM73" s="915"/>
      <c r="AN73" s="915"/>
      <c r="AO73" s="915"/>
      <c r="AP73" s="915" t="s">
        <v>592</v>
      </c>
      <c r="AQ73" s="915"/>
      <c r="AR73" s="915"/>
      <c r="AS73" s="915"/>
      <c r="AT73" s="915"/>
      <c r="AU73" s="915" t="s">
        <v>577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588</v>
      </c>
      <c r="C74" s="958"/>
      <c r="D74" s="958"/>
      <c r="E74" s="958"/>
      <c r="F74" s="958"/>
      <c r="G74" s="958"/>
      <c r="H74" s="958"/>
      <c r="I74" s="958"/>
      <c r="J74" s="958"/>
      <c r="K74" s="958"/>
      <c r="L74" s="958"/>
      <c r="M74" s="958"/>
      <c r="N74" s="958"/>
      <c r="O74" s="958"/>
      <c r="P74" s="959"/>
      <c r="Q74" s="960">
        <v>2588</v>
      </c>
      <c r="R74" s="915"/>
      <c r="S74" s="915"/>
      <c r="T74" s="915"/>
      <c r="U74" s="915"/>
      <c r="V74" s="915">
        <v>2314</v>
      </c>
      <c r="W74" s="915"/>
      <c r="X74" s="915"/>
      <c r="Y74" s="915"/>
      <c r="Z74" s="915"/>
      <c r="AA74" s="915">
        <v>274</v>
      </c>
      <c r="AB74" s="915"/>
      <c r="AC74" s="915"/>
      <c r="AD74" s="915"/>
      <c r="AE74" s="915"/>
      <c r="AF74" s="915">
        <v>274</v>
      </c>
      <c r="AG74" s="915"/>
      <c r="AH74" s="915"/>
      <c r="AI74" s="915"/>
      <c r="AJ74" s="915"/>
      <c r="AK74" s="915">
        <v>117</v>
      </c>
      <c r="AL74" s="915"/>
      <c r="AM74" s="915"/>
      <c r="AN74" s="915"/>
      <c r="AO74" s="915"/>
      <c r="AP74" s="915" t="s">
        <v>577</v>
      </c>
      <c r="AQ74" s="915"/>
      <c r="AR74" s="915"/>
      <c r="AS74" s="915"/>
      <c r="AT74" s="915"/>
      <c r="AU74" s="915" t="s">
        <v>577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589</v>
      </c>
      <c r="C75" s="958"/>
      <c r="D75" s="958"/>
      <c r="E75" s="958"/>
      <c r="F75" s="958"/>
      <c r="G75" s="958"/>
      <c r="H75" s="958"/>
      <c r="I75" s="958"/>
      <c r="J75" s="958"/>
      <c r="K75" s="958"/>
      <c r="L75" s="958"/>
      <c r="M75" s="958"/>
      <c r="N75" s="958"/>
      <c r="O75" s="958"/>
      <c r="P75" s="959"/>
      <c r="Q75" s="963">
        <v>657281</v>
      </c>
      <c r="R75" s="964"/>
      <c r="S75" s="964"/>
      <c r="T75" s="964"/>
      <c r="U75" s="914"/>
      <c r="V75" s="965">
        <v>647955</v>
      </c>
      <c r="W75" s="964"/>
      <c r="X75" s="964"/>
      <c r="Y75" s="964"/>
      <c r="Z75" s="914"/>
      <c r="AA75" s="965">
        <v>9326</v>
      </c>
      <c r="AB75" s="964"/>
      <c r="AC75" s="964"/>
      <c r="AD75" s="964"/>
      <c r="AE75" s="914"/>
      <c r="AF75" s="965">
        <v>9326</v>
      </c>
      <c r="AG75" s="964"/>
      <c r="AH75" s="964"/>
      <c r="AI75" s="964"/>
      <c r="AJ75" s="914"/>
      <c r="AK75" s="965">
        <v>3989</v>
      </c>
      <c r="AL75" s="964"/>
      <c r="AM75" s="964"/>
      <c r="AN75" s="964"/>
      <c r="AO75" s="914"/>
      <c r="AP75" s="965" t="s">
        <v>579</v>
      </c>
      <c r="AQ75" s="964"/>
      <c r="AR75" s="964"/>
      <c r="AS75" s="964"/>
      <c r="AT75" s="914"/>
      <c r="AU75" s="965" t="s">
        <v>580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389</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21391</v>
      </c>
      <c r="AG88" s="926"/>
      <c r="AH88" s="926"/>
      <c r="AI88" s="926"/>
      <c r="AJ88" s="926"/>
      <c r="AK88" s="923"/>
      <c r="AL88" s="923"/>
      <c r="AM88" s="923"/>
      <c r="AN88" s="923"/>
      <c r="AO88" s="923"/>
      <c r="AP88" s="926">
        <v>898</v>
      </c>
      <c r="AQ88" s="926"/>
      <c r="AR88" s="926"/>
      <c r="AS88" s="926"/>
      <c r="AT88" s="926"/>
      <c r="AU88" s="926">
        <v>241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v>0</v>
      </c>
      <c r="CX102" s="934"/>
      <c r="CY102" s="934"/>
      <c r="CZ102" s="934"/>
      <c r="DA102" s="977"/>
      <c r="DB102" s="976">
        <v>0</v>
      </c>
      <c r="DC102" s="934"/>
      <c r="DD102" s="934"/>
      <c r="DE102" s="934"/>
      <c r="DF102" s="977"/>
      <c r="DG102" s="976" t="s">
        <v>602</v>
      </c>
      <c r="DH102" s="934"/>
      <c r="DI102" s="934"/>
      <c r="DJ102" s="934"/>
      <c r="DK102" s="977"/>
      <c r="DL102" s="976" t="s">
        <v>603</v>
      </c>
      <c r="DM102" s="934"/>
      <c r="DN102" s="934"/>
      <c r="DO102" s="934"/>
      <c r="DP102" s="977"/>
      <c r="DQ102" s="976" t="s">
        <v>603</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307</v>
      </c>
      <c r="AG109" s="979"/>
      <c r="AH109" s="979"/>
      <c r="AI109" s="979"/>
      <c r="AJ109" s="980"/>
      <c r="AK109" s="978" t="s">
        <v>306</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307</v>
      </c>
      <c r="BW109" s="979"/>
      <c r="BX109" s="979"/>
      <c r="BY109" s="979"/>
      <c r="BZ109" s="980"/>
      <c r="CA109" s="978" t="s">
        <v>306</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307</v>
      </c>
      <c r="DM109" s="979"/>
      <c r="DN109" s="979"/>
      <c r="DO109" s="979"/>
      <c r="DP109" s="980"/>
      <c r="DQ109" s="978" t="s">
        <v>306</v>
      </c>
      <c r="DR109" s="979"/>
      <c r="DS109" s="979"/>
      <c r="DT109" s="979"/>
      <c r="DU109" s="980"/>
      <c r="DV109" s="978" t="s">
        <v>426</v>
      </c>
      <c r="DW109" s="979"/>
      <c r="DX109" s="979"/>
      <c r="DY109" s="979"/>
      <c r="DZ109" s="981"/>
    </row>
    <row r="110" spans="1:131" s="247" customFormat="1" ht="26.25" customHeight="1">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4138402</v>
      </c>
      <c r="AB110" s="986"/>
      <c r="AC110" s="986"/>
      <c r="AD110" s="986"/>
      <c r="AE110" s="987"/>
      <c r="AF110" s="988">
        <v>3785811</v>
      </c>
      <c r="AG110" s="986"/>
      <c r="AH110" s="986"/>
      <c r="AI110" s="986"/>
      <c r="AJ110" s="987"/>
      <c r="AK110" s="988">
        <v>3635117</v>
      </c>
      <c r="AL110" s="986"/>
      <c r="AM110" s="986"/>
      <c r="AN110" s="986"/>
      <c r="AO110" s="987"/>
      <c r="AP110" s="989">
        <v>12.3</v>
      </c>
      <c r="AQ110" s="990"/>
      <c r="AR110" s="990"/>
      <c r="AS110" s="990"/>
      <c r="AT110" s="991"/>
      <c r="AU110" s="992" t="s">
        <v>73</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48967063</v>
      </c>
      <c r="BR110" s="1021"/>
      <c r="BS110" s="1021"/>
      <c r="BT110" s="1021"/>
      <c r="BU110" s="1021"/>
      <c r="BV110" s="1021">
        <v>50691012</v>
      </c>
      <c r="BW110" s="1021"/>
      <c r="BX110" s="1021"/>
      <c r="BY110" s="1021"/>
      <c r="BZ110" s="1021"/>
      <c r="CA110" s="1021">
        <v>52522465</v>
      </c>
      <c r="CB110" s="1021"/>
      <c r="CC110" s="1021"/>
      <c r="CD110" s="1021"/>
      <c r="CE110" s="1021"/>
      <c r="CF110" s="1035">
        <v>177.4</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1460366</v>
      </c>
      <c r="DH110" s="1021"/>
      <c r="DI110" s="1021"/>
      <c r="DJ110" s="1021"/>
      <c r="DK110" s="1021"/>
      <c r="DL110" s="1021">
        <v>1329297</v>
      </c>
      <c r="DM110" s="1021"/>
      <c r="DN110" s="1021"/>
      <c r="DO110" s="1021"/>
      <c r="DP110" s="1021"/>
      <c r="DQ110" s="1021">
        <v>1197401</v>
      </c>
      <c r="DR110" s="1021"/>
      <c r="DS110" s="1021"/>
      <c r="DT110" s="1021"/>
      <c r="DU110" s="1021"/>
      <c r="DV110" s="1022">
        <v>4</v>
      </c>
      <c r="DW110" s="1022"/>
      <c r="DX110" s="1022"/>
      <c r="DY110" s="1022"/>
      <c r="DZ110" s="1023"/>
    </row>
    <row r="111" spans="1:131" s="247" customFormat="1" ht="26.25" customHeight="1">
      <c r="A111" s="1024" t="s">
        <v>432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244</v>
      </c>
      <c r="AB111" s="1028"/>
      <c r="AC111" s="1028"/>
      <c r="AD111" s="1028"/>
      <c r="AE111" s="1029"/>
      <c r="AF111" s="1030" t="s">
        <v>244</v>
      </c>
      <c r="AG111" s="1028"/>
      <c r="AH111" s="1028"/>
      <c r="AI111" s="1028"/>
      <c r="AJ111" s="1029"/>
      <c r="AK111" s="1030" t="s">
        <v>244</v>
      </c>
      <c r="AL111" s="1028"/>
      <c r="AM111" s="1028"/>
      <c r="AN111" s="1028"/>
      <c r="AO111" s="1029"/>
      <c r="AP111" s="1031" t="s">
        <v>244</v>
      </c>
      <c r="AQ111" s="1032"/>
      <c r="AR111" s="1032"/>
      <c r="AS111" s="1032"/>
      <c r="AT111" s="1033"/>
      <c r="AU111" s="994"/>
      <c r="AV111" s="995"/>
      <c r="AW111" s="995"/>
      <c r="AX111" s="995"/>
      <c r="AY111" s="995"/>
      <c r="AZ111" s="1043" t="s">
        <v>433</v>
      </c>
      <c r="BA111" s="1044"/>
      <c r="BB111" s="1044"/>
      <c r="BC111" s="1044"/>
      <c r="BD111" s="1044"/>
      <c r="BE111" s="1044"/>
      <c r="BF111" s="1044"/>
      <c r="BG111" s="1044"/>
      <c r="BH111" s="1044"/>
      <c r="BI111" s="1044"/>
      <c r="BJ111" s="1044"/>
      <c r="BK111" s="1044"/>
      <c r="BL111" s="1044"/>
      <c r="BM111" s="1044"/>
      <c r="BN111" s="1044"/>
      <c r="BO111" s="1044"/>
      <c r="BP111" s="1045"/>
      <c r="BQ111" s="1013">
        <v>2653327</v>
      </c>
      <c r="BR111" s="1014"/>
      <c r="BS111" s="1014"/>
      <c r="BT111" s="1014"/>
      <c r="BU111" s="1014"/>
      <c r="BV111" s="1014">
        <v>2524209</v>
      </c>
      <c r="BW111" s="1014"/>
      <c r="BX111" s="1014"/>
      <c r="BY111" s="1014"/>
      <c r="BZ111" s="1014"/>
      <c r="CA111" s="1014">
        <v>2389135</v>
      </c>
      <c r="CB111" s="1014"/>
      <c r="CC111" s="1014"/>
      <c r="CD111" s="1014"/>
      <c r="CE111" s="1014"/>
      <c r="CF111" s="1008">
        <v>8.1</v>
      </c>
      <c r="CG111" s="1009"/>
      <c r="CH111" s="1009"/>
      <c r="CI111" s="1009"/>
      <c r="CJ111" s="1009"/>
      <c r="CK111" s="1039"/>
      <c r="CL111" s="1040"/>
      <c r="CM111" s="1010" t="s">
        <v>434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v>1192961</v>
      </c>
      <c r="DH111" s="1014"/>
      <c r="DI111" s="1014"/>
      <c r="DJ111" s="1014"/>
      <c r="DK111" s="1014"/>
      <c r="DL111" s="1014">
        <v>1194912</v>
      </c>
      <c r="DM111" s="1014"/>
      <c r="DN111" s="1014"/>
      <c r="DO111" s="1014"/>
      <c r="DP111" s="1014"/>
      <c r="DQ111" s="1014">
        <v>1191734</v>
      </c>
      <c r="DR111" s="1014"/>
      <c r="DS111" s="1014"/>
      <c r="DT111" s="1014"/>
      <c r="DU111" s="1014"/>
      <c r="DV111" s="1015">
        <v>4</v>
      </c>
      <c r="DW111" s="1015"/>
      <c r="DX111" s="1015"/>
      <c r="DY111" s="1015"/>
      <c r="DZ111" s="1016"/>
    </row>
    <row r="112" spans="1:131" s="247" customFormat="1" ht="26.25" customHeight="1">
      <c r="A112" s="1046" t="s">
        <v>435</v>
      </c>
      <c r="B112" s="1047"/>
      <c r="C112" s="1044" t="s">
        <v>436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15000</v>
      </c>
      <c r="AB112" s="1053"/>
      <c r="AC112" s="1053"/>
      <c r="AD112" s="1053"/>
      <c r="AE112" s="1054"/>
      <c r="AF112" s="1055">
        <v>15000</v>
      </c>
      <c r="AG112" s="1053"/>
      <c r="AH112" s="1053"/>
      <c r="AI112" s="1053"/>
      <c r="AJ112" s="1054"/>
      <c r="AK112" s="1055">
        <v>15000</v>
      </c>
      <c r="AL112" s="1053"/>
      <c r="AM112" s="1053"/>
      <c r="AN112" s="1053"/>
      <c r="AO112" s="1054"/>
      <c r="AP112" s="1056">
        <v>0.1</v>
      </c>
      <c r="AQ112" s="1057"/>
      <c r="AR112" s="1057"/>
      <c r="AS112" s="1057"/>
      <c r="AT112" s="1058"/>
      <c r="AU112" s="994"/>
      <c r="AV112" s="995"/>
      <c r="AW112" s="995"/>
      <c r="AX112" s="995"/>
      <c r="AY112" s="995"/>
      <c r="AZ112" s="1043" t="s">
        <v>437</v>
      </c>
      <c r="BA112" s="1044"/>
      <c r="BB112" s="1044"/>
      <c r="BC112" s="1044"/>
      <c r="BD112" s="1044"/>
      <c r="BE112" s="1044"/>
      <c r="BF112" s="1044"/>
      <c r="BG112" s="1044"/>
      <c r="BH112" s="1044"/>
      <c r="BI112" s="1044"/>
      <c r="BJ112" s="1044"/>
      <c r="BK112" s="1044"/>
      <c r="BL112" s="1044"/>
      <c r="BM112" s="1044"/>
      <c r="BN112" s="1044"/>
      <c r="BO112" s="1044"/>
      <c r="BP112" s="1045"/>
      <c r="BQ112" s="1013">
        <v>5507873</v>
      </c>
      <c r="BR112" s="1014"/>
      <c r="BS112" s="1014"/>
      <c r="BT112" s="1014"/>
      <c r="BU112" s="1014"/>
      <c r="BV112" s="1014">
        <v>4354677</v>
      </c>
      <c r="BW112" s="1014"/>
      <c r="BX112" s="1014"/>
      <c r="BY112" s="1014"/>
      <c r="BZ112" s="1014"/>
      <c r="CA112" s="1014">
        <v>5161560</v>
      </c>
      <c r="CB112" s="1014"/>
      <c r="CC112" s="1014"/>
      <c r="CD112" s="1014"/>
      <c r="CE112" s="1014"/>
      <c r="CF112" s="1008">
        <v>17.399999999999999</v>
      </c>
      <c r="CG112" s="1009"/>
      <c r="CH112" s="1009"/>
      <c r="CI112" s="1009"/>
      <c r="CJ112" s="1009"/>
      <c r="CK112" s="1039"/>
      <c r="CL112" s="1040"/>
      <c r="CM112" s="1010" t="s">
        <v>438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244</v>
      </c>
      <c r="DH112" s="1014"/>
      <c r="DI112" s="1014"/>
      <c r="DJ112" s="1014"/>
      <c r="DK112" s="1014"/>
      <c r="DL112" s="1014" t="s">
        <v>244</v>
      </c>
      <c r="DM112" s="1014"/>
      <c r="DN112" s="1014"/>
      <c r="DO112" s="1014"/>
      <c r="DP112" s="1014"/>
      <c r="DQ112" s="1014" t="s">
        <v>244</v>
      </c>
      <c r="DR112" s="1014"/>
      <c r="DS112" s="1014"/>
      <c r="DT112" s="1014"/>
      <c r="DU112" s="1014"/>
      <c r="DV112" s="1015" t="s">
        <v>244</v>
      </c>
      <c r="DW112" s="1015"/>
      <c r="DX112" s="1015"/>
      <c r="DY112" s="1015"/>
      <c r="DZ112" s="1016"/>
    </row>
    <row r="113" spans="1:130" s="247" customFormat="1" ht="26.25" customHeight="1">
      <c r="A113" s="1048"/>
      <c r="B113" s="1049"/>
      <c r="C113" s="1044" t="s">
        <v>439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636669</v>
      </c>
      <c r="AB113" s="1028"/>
      <c r="AC113" s="1028"/>
      <c r="AD113" s="1028"/>
      <c r="AE113" s="1029"/>
      <c r="AF113" s="1030">
        <v>532369</v>
      </c>
      <c r="AG113" s="1028"/>
      <c r="AH113" s="1028"/>
      <c r="AI113" s="1028"/>
      <c r="AJ113" s="1029"/>
      <c r="AK113" s="1030">
        <v>679074</v>
      </c>
      <c r="AL113" s="1028"/>
      <c r="AM113" s="1028"/>
      <c r="AN113" s="1028"/>
      <c r="AO113" s="1029"/>
      <c r="AP113" s="1031">
        <v>2.2999999999999998</v>
      </c>
      <c r="AQ113" s="1032"/>
      <c r="AR113" s="1032"/>
      <c r="AS113" s="1032"/>
      <c r="AT113" s="1033"/>
      <c r="AU113" s="994"/>
      <c r="AV113" s="995"/>
      <c r="AW113" s="995"/>
      <c r="AX113" s="995"/>
      <c r="AY113" s="995"/>
      <c r="AZ113" s="1043" t="s">
        <v>440</v>
      </c>
      <c r="BA113" s="1044"/>
      <c r="BB113" s="1044"/>
      <c r="BC113" s="1044"/>
      <c r="BD113" s="1044"/>
      <c r="BE113" s="1044"/>
      <c r="BF113" s="1044"/>
      <c r="BG113" s="1044"/>
      <c r="BH113" s="1044"/>
      <c r="BI113" s="1044"/>
      <c r="BJ113" s="1044"/>
      <c r="BK113" s="1044"/>
      <c r="BL113" s="1044"/>
      <c r="BM113" s="1044"/>
      <c r="BN113" s="1044"/>
      <c r="BO113" s="1044"/>
      <c r="BP113" s="1045"/>
      <c r="BQ113" s="1013">
        <v>249601</v>
      </c>
      <c r="BR113" s="1014"/>
      <c r="BS113" s="1014"/>
      <c r="BT113" s="1014"/>
      <c r="BU113" s="1014"/>
      <c r="BV113" s="1014">
        <v>229766</v>
      </c>
      <c r="BW113" s="1014"/>
      <c r="BX113" s="1014"/>
      <c r="BY113" s="1014"/>
      <c r="BZ113" s="1014"/>
      <c r="CA113" s="1014">
        <v>241132</v>
      </c>
      <c r="CB113" s="1014"/>
      <c r="CC113" s="1014"/>
      <c r="CD113" s="1014"/>
      <c r="CE113" s="1014"/>
      <c r="CF113" s="1008">
        <v>0.8</v>
      </c>
      <c r="CG113" s="1009"/>
      <c r="CH113" s="1009"/>
      <c r="CI113" s="1009"/>
      <c r="CJ113" s="1009"/>
      <c r="CK113" s="1039"/>
      <c r="CL113" s="1040"/>
      <c r="CM113" s="1010" t="s">
        <v>441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244</v>
      </c>
      <c r="DH113" s="1053"/>
      <c r="DI113" s="1053"/>
      <c r="DJ113" s="1053"/>
      <c r="DK113" s="1054"/>
      <c r="DL113" s="1055" t="s">
        <v>244</v>
      </c>
      <c r="DM113" s="1053"/>
      <c r="DN113" s="1053"/>
      <c r="DO113" s="1053"/>
      <c r="DP113" s="1054"/>
      <c r="DQ113" s="1055" t="s">
        <v>244</v>
      </c>
      <c r="DR113" s="1053"/>
      <c r="DS113" s="1053"/>
      <c r="DT113" s="1053"/>
      <c r="DU113" s="1054"/>
      <c r="DV113" s="1056" t="s">
        <v>244</v>
      </c>
      <c r="DW113" s="1057"/>
      <c r="DX113" s="1057"/>
      <c r="DY113" s="1057"/>
      <c r="DZ113" s="1058"/>
    </row>
    <row r="114" spans="1:130" s="247" customFormat="1" ht="26.25" customHeight="1">
      <c r="A114" s="1048"/>
      <c r="B114" s="1049"/>
      <c r="C114" s="1044" t="s">
        <v>442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13932</v>
      </c>
      <c r="AB114" s="1053"/>
      <c r="AC114" s="1053"/>
      <c r="AD114" s="1053"/>
      <c r="AE114" s="1054"/>
      <c r="AF114" s="1055">
        <v>17856</v>
      </c>
      <c r="AG114" s="1053"/>
      <c r="AH114" s="1053"/>
      <c r="AI114" s="1053"/>
      <c r="AJ114" s="1054"/>
      <c r="AK114" s="1055">
        <v>12761</v>
      </c>
      <c r="AL114" s="1053"/>
      <c r="AM114" s="1053"/>
      <c r="AN114" s="1053"/>
      <c r="AO114" s="1054"/>
      <c r="AP114" s="1056">
        <v>0</v>
      </c>
      <c r="AQ114" s="1057"/>
      <c r="AR114" s="1057"/>
      <c r="AS114" s="1057"/>
      <c r="AT114" s="1058"/>
      <c r="AU114" s="994"/>
      <c r="AV114" s="995"/>
      <c r="AW114" s="995"/>
      <c r="AX114" s="995"/>
      <c r="AY114" s="995"/>
      <c r="AZ114" s="1043" t="s">
        <v>443</v>
      </c>
      <c r="BA114" s="1044"/>
      <c r="BB114" s="1044"/>
      <c r="BC114" s="1044"/>
      <c r="BD114" s="1044"/>
      <c r="BE114" s="1044"/>
      <c r="BF114" s="1044"/>
      <c r="BG114" s="1044"/>
      <c r="BH114" s="1044"/>
      <c r="BI114" s="1044"/>
      <c r="BJ114" s="1044"/>
      <c r="BK114" s="1044"/>
      <c r="BL114" s="1044"/>
      <c r="BM114" s="1044"/>
      <c r="BN114" s="1044"/>
      <c r="BO114" s="1044"/>
      <c r="BP114" s="1045"/>
      <c r="BQ114" s="1013">
        <v>4895157</v>
      </c>
      <c r="BR114" s="1014"/>
      <c r="BS114" s="1014"/>
      <c r="BT114" s="1014"/>
      <c r="BU114" s="1014"/>
      <c r="BV114" s="1014">
        <v>4314818</v>
      </c>
      <c r="BW114" s="1014"/>
      <c r="BX114" s="1014"/>
      <c r="BY114" s="1014"/>
      <c r="BZ114" s="1014"/>
      <c r="CA114" s="1014">
        <v>4488537</v>
      </c>
      <c r="CB114" s="1014"/>
      <c r="CC114" s="1014"/>
      <c r="CD114" s="1014"/>
      <c r="CE114" s="1014"/>
      <c r="CF114" s="1008">
        <v>15.2</v>
      </c>
      <c r="CG114" s="1009"/>
      <c r="CH114" s="1009"/>
      <c r="CI114" s="1009"/>
      <c r="CJ114" s="1009"/>
      <c r="CK114" s="1039"/>
      <c r="CL114" s="1040"/>
      <c r="CM114" s="1010" t="s">
        <v>444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244</v>
      </c>
      <c r="DH114" s="1053"/>
      <c r="DI114" s="1053"/>
      <c r="DJ114" s="1053"/>
      <c r="DK114" s="1054"/>
      <c r="DL114" s="1055" t="s">
        <v>244</v>
      </c>
      <c r="DM114" s="1053"/>
      <c r="DN114" s="1053"/>
      <c r="DO114" s="1053"/>
      <c r="DP114" s="1054"/>
      <c r="DQ114" s="1055" t="s">
        <v>244</v>
      </c>
      <c r="DR114" s="1053"/>
      <c r="DS114" s="1053"/>
      <c r="DT114" s="1053"/>
      <c r="DU114" s="1054"/>
      <c r="DV114" s="1056" t="s">
        <v>244</v>
      </c>
      <c r="DW114" s="1057"/>
      <c r="DX114" s="1057"/>
      <c r="DY114" s="1057"/>
      <c r="DZ114" s="1058"/>
    </row>
    <row r="115" spans="1:130" s="247" customFormat="1" ht="26.25" customHeight="1">
      <c r="A115" s="1048"/>
      <c r="B115" s="1049"/>
      <c r="C115" s="1044" t="s">
        <v>445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34182</v>
      </c>
      <c r="AB115" s="1028"/>
      <c r="AC115" s="1028"/>
      <c r="AD115" s="1028"/>
      <c r="AE115" s="1029"/>
      <c r="AF115" s="1030">
        <v>36130</v>
      </c>
      <c r="AG115" s="1028"/>
      <c r="AH115" s="1028"/>
      <c r="AI115" s="1028"/>
      <c r="AJ115" s="1029"/>
      <c r="AK115" s="1030">
        <v>38083</v>
      </c>
      <c r="AL115" s="1028"/>
      <c r="AM115" s="1028"/>
      <c r="AN115" s="1028"/>
      <c r="AO115" s="1029"/>
      <c r="AP115" s="1031">
        <v>0.1</v>
      </c>
      <c r="AQ115" s="1032"/>
      <c r="AR115" s="1032"/>
      <c r="AS115" s="1032"/>
      <c r="AT115" s="1033"/>
      <c r="AU115" s="994"/>
      <c r="AV115" s="995"/>
      <c r="AW115" s="995"/>
      <c r="AX115" s="995"/>
      <c r="AY115" s="995"/>
      <c r="AZ115" s="1043" t="s">
        <v>446</v>
      </c>
      <c r="BA115" s="1044"/>
      <c r="BB115" s="1044"/>
      <c r="BC115" s="1044"/>
      <c r="BD115" s="1044"/>
      <c r="BE115" s="1044"/>
      <c r="BF115" s="1044"/>
      <c r="BG115" s="1044"/>
      <c r="BH115" s="1044"/>
      <c r="BI115" s="1044"/>
      <c r="BJ115" s="1044"/>
      <c r="BK115" s="1044"/>
      <c r="BL115" s="1044"/>
      <c r="BM115" s="1044"/>
      <c r="BN115" s="1044"/>
      <c r="BO115" s="1044"/>
      <c r="BP115" s="1045"/>
      <c r="BQ115" s="1013" t="s">
        <v>244</v>
      </c>
      <c r="BR115" s="1014"/>
      <c r="BS115" s="1014"/>
      <c r="BT115" s="1014"/>
      <c r="BU115" s="1014"/>
      <c r="BV115" s="1014" t="s">
        <v>244</v>
      </c>
      <c r="BW115" s="1014"/>
      <c r="BX115" s="1014"/>
      <c r="BY115" s="1014"/>
      <c r="BZ115" s="1014"/>
      <c r="CA115" s="1014" t="s">
        <v>244</v>
      </c>
      <c r="CB115" s="1014"/>
      <c r="CC115" s="1014"/>
      <c r="CD115" s="1014"/>
      <c r="CE115" s="1014"/>
      <c r="CF115" s="1008" t="s">
        <v>244</v>
      </c>
      <c r="CG115" s="1009"/>
      <c r="CH115" s="1009"/>
      <c r="CI115" s="1009"/>
      <c r="CJ115" s="1009"/>
      <c r="CK115" s="1039"/>
      <c r="CL115" s="1040"/>
      <c r="CM115" s="1043" t="s">
        <v>447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244</v>
      </c>
      <c r="DH115" s="1053"/>
      <c r="DI115" s="1053"/>
      <c r="DJ115" s="1053"/>
      <c r="DK115" s="1054"/>
      <c r="DL115" s="1055" t="s">
        <v>244</v>
      </c>
      <c r="DM115" s="1053"/>
      <c r="DN115" s="1053"/>
      <c r="DO115" s="1053"/>
      <c r="DP115" s="1054"/>
      <c r="DQ115" s="1055" t="s">
        <v>244</v>
      </c>
      <c r="DR115" s="1053"/>
      <c r="DS115" s="1053"/>
      <c r="DT115" s="1053"/>
      <c r="DU115" s="1054"/>
      <c r="DV115" s="1056" t="s">
        <v>244</v>
      </c>
      <c r="DW115" s="1057"/>
      <c r="DX115" s="1057"/>
      <c r="DY115" s="1057"/>
      <c r="DZ115" s="1058"/>
    </row>
    <row r="116" spans="1:130" s="247" customFormat="1" ht="26.25" customHeight="1">
      <c r="A116" s="1050"/>
      <c r="B116" s="1051"/>
      <c r="C116" s="1059" t="s">
        <v>448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244</v>
      </c>
      <c r="AB116" s="1053"/>
      <c r="AC116" s="1053"/>
      <c r="AD116" s="1053"/>
      <c r="AE116" s="1054"/>
      <c r="AF116" s="1055" t="s">
        <v>244</v>
      </c>
      <c r="AG116" s="1053"/>
      <c r="AH116" s="1053"/>
      <c r="AI116" s="1053"/>
      <c r="AJ116" s="1054"/>
      <c r="AK116" s="1055" t="s">
        <v>244</v>
      </c>
      <c r="AL116" s="1053"/>
      <c r="AM116" s="1053"/>
      <c r="AN116" s="1053"/>
      <c r="AO116" s="1054"/>
      <c r="AP116" s="1056" t="s">
        <v>244</v>
      </c>
      <c r="AQ116" s="1057"/>
      <c r="AR116" s="1057"/>
      <c r="AS116" s="1057"/>
      <c r="AT116" s="1058"/>
      <c r="AU116" s="994"/>
      <c r="AV116" s="995"/>
      <c r="AW116" s="995"/>
      <c r="AX116" s="995"/>
      <c r="AY116" s="995"/>
      <c r="AZ116" s="1061" t="s">
        <v>449</v>
      </c>
      <c r="BA116" s="1062"/>
      <c r="BB116" s="1062"/>
      <c r="BC116" s="1062"/>
      <c r="BD116" s="1062"/>
      <c r="BE116" s="1062"/>
      <c r="BF116" s="1062"/>
      <c r="BG116" s="1062"/>
      <c r="BH116" s="1062"/>
      <c r="BI116" s="1062"/>
      <c r="BJ116" s="1062"/>
      <c r="BK116" s="1062"/>
      <c r="BL116" s="1062"/>
      <c r="BM116" s="1062"/>
      <c r="BN116" s="1062"/>
      <c r="BO116" s="1062"/>
      <c r="BP116" s="1063"/>
      <c r="BQ116" s="1013" t="s">
        <v>244</v>
      </c>
      <c r="BR116" s="1014"/>
      <c r="BS116" s="1014"/>
      <c r="BT116" s="1014"/>
      <c r="BU116" s="1014"/>
      <c r="BV116" s="1014" t="s">
        <v>244</v>
      </c>
      <c r="BW116" s="1014"/>
      <c r="BX116" s="1014"/>
      <c r="BY116" s="1014"/>
      <c r="BZ116" s="1014"/>
      <c r="CA116" s="1014" t="s">
        <v>244</v>
      </c>
      <c r="CB116" s="1014"/>
      <c r="CC116" s="1014"/>
      <c r="CD116" s="1014"/>
      <c r="CE116" s="1014"/>
      <c r="CF116" s="1008" t="s">
        <v>244</v>
      </c>
      <c r="CG116" s="1009"/>
      <c r="CH116" s="1009"/>
      <c r="CI116" s="1009"/>
      <c r="CJ116" s="1009"/>
      <c r="CK116" s="1039"/>
      <c r="CL116" s="1040"/>
      <c r="CM116" s="1010" t="s">
        <v>450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244</v>
      </c>
      <c r="DH116" s="1053"/>
      <c r="DI116" s="1053"/>
      <c r="DJ116" s="1053"/>
      <c r="DK116" s="1054"/>
      <c r="DL116" s="1055" t="s">
        <v>244</v>
      </c>
      <c r="DM116" s="1053"/>
      <c r="DN116" s="1053"/>
      <c r="DO116" s="1053"/>
      <c r="DP116" s="1054"/>
      <c r="DQ116" s="1055" t="s">
        <v>244</v>
      </c>
      <c r="DR116" s="1053"/>
      <c r="DS116" s="1053"/>
      <c r="DT116" s="1053"/>
      <c r="DU116" s="1054"/>
      <c r="DV116" s="1056" t="s">
        <v>244</v>
      </c>
      <c r="DW116" s="1057"/>
      <c r="DX116" s="1057"/>
      <c r="DY116" s="1057"/>
      <c r="DZ116" s="1058"/>
    </row>
    <row r="117" spans="1:130" s="247" customFormat="1" ht="26.25" customHeight="1">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451</v>
      </c>
      <c r="Z117" s="980"/>
      <c r="AA117" s="1070">
        <v>4838185</v>
      </c>
      <c r="AB117" s="1071"/>
      <c r="AC117" s="1071"/>
      <c r="AD117" s="1071"/>
      <c r="AE117" s="1072"/>
      <c r="AF117" s="1073">
        <v>4387166</v>
      </c>
      <c r="AG117" s="1071"/>
      <c r="AH117" s="1071"/>
      <c r="AI117" s="1071"/>
      <c r="AJ117" s="1072"/>
      <c r="AK117" s="1073">
        <v>4380035</v>
      </c>
      <c r="AL117" s="1071"/>
      <c r="AM117" s="1071"/>
      <c r="AN117" s="1071"/>
      <c r="AO117" s="1072"/>
      <c r="AP117" s="1074"/>
      <c r="AQ117" s="1075"/>
      <c r="AR117" s="1075"/>
      <c r="AS117" s="1075"/>
      <c r="AT117" s="1076"/>
      <c r="AU117" s="994"/>
      <c r="AV117" s="995"/>
      <c r="AW117" s="995"/>
      <c r="AX117" s="995"/>
      <c r="AY117" s="995"/>
      <c r="AZ117" s="1061" t="s">
        <v>452</v>
      </c>
      <c r="BA117" s="1062"/>
      <c r="BB117" s="1062"/>
      <c r="BC117" s="1062"/>
      <c r="BD117" s="1062"/>
      <c r="BE117" s="1062"/>
      <c r="BF117" s="1062"/>
      <c r="BG117" s="1062"/>
      <c r="BH117" s="1062"/>
      <c r="BI117" s="1062"/>
      <c r="BJ117" s="1062"/>
      <c r="BK117" s="1062"/>
      <c r="BL117" s="1062"/>
      <c r="BM117" s="1062"/>
      <c r="BN117" s="1062"/>
      <c r="BO117" s="1062"/>
      <c r="BP117" s="1063"/>
      <c r="BQ117" s="1013" t="s">
        <v>453</v>
      </c>
      <c r="BR117" s="1014"/>
      <c r="BS117" s="1014"/>
      <c r="BT117" s="1014"/>
      <c r="BU117" s="1014"/>
      <c r="BV117" s="1014" t="s">
        <v>453</v>
      </c>
      <c r="BW117" s="1014"/>
      <c r="BX117" s="1014"/>
      <c r="BY117" s="1014"/>
      <c r="BZ117" s="1014"/>
      <c r="CA117" s="1014" t="s">
        <v>453</v>
      </c>
      <c r="CB117" s="1014"/>
      <c r="CC117" s="1014"/>
      <c r="CD117" s="1014"/>
      <c r="CE117" s="1014"/>
      <c r="CF117" s="1008" t="s">
        <v>453</v>
      </c>
      <c r="CG117" s="1009"/>
      <c r="CH117" s="1009"/>
      <c r="CI117" s="1009"/>
      <c r="CJ117" s="1009"/>
      <c r="CK117" s="1039"/>
      <c r="CL117" s="1040"/>
      <c r="CM117" s="1010" t="s">
        <v>454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453</v>
      </c>
      <c r="DH117" s="1053"/>
      <c r="DI117" s="1053"/>
      <c r="DJ117" s="1053"/>
      <c r="DK117" s="1054"/>
      <c r="DL117" s="1055" t="s">
        <v>453</v>
      </c>
      <c r="DM117" s="1053"/>
      <c r="DN117" s="1053"/>
      <c r="DO117" s="1053"/>
      <c r="DP117" s="1054"/>
      <c r="DQ117" s="1055" t="s">
        <v>453</v>
      </c>
      <c r="DR117" s="1053"/>
      <c r="DS117" s="1053"/>
      <c r="DT117" s="1053"/>
      <c r="DU117" s="1054"/>
      <c r="DV117" s="1056" t="s">
        <v>453</v>
      </c>
      <c r="DW117" s="1057"/>
      <c r="DX117" s="1057"/>
      <c r="DY117" s="1057"/>
      <c r="DZ117" s="1058"/>
    </row>
    <row r="118" spans="1:130" s="247" customFormat="1" ht="26.25" customHeight="1">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307</v>
      </c>
      <c r="AG118" s="979"/>
      <c r="AH118" s="979"/>
      <c r="AI118" s="979"/>
      <c r="AJ118" s="980"/>
      <c r="AK118" s="978" t="s">
        <v>306</v>
      </c>
      <c r="AL118" s="979"/>
      <c r="AM118" s="979"/>
      <c r="AN118" s="979"/>
      <c r="AO118" s="980"/>
      <c r="AP118" s="1065" t="s">
        <v>426</v>
      </c>
      <c r="AQ118" s="1066"/>
      <c r="AR118" s="1066"/>
      <c r="AS118" s="1066"/>
      <c r="AT118" s="1067"/>
      <c r="AU118" s="994"/>
      <c r="AV118" s="995"/>
      <c r="AW118" s="995"/>
      <c r="AX118" s="995"/>
      <c r="AY118" s="995"/>
      <c r="AZ118" s="1068" t="s">
        <v>455</v>
      </c>
      <c r="BA118" s="1059"/>
      <c r="BB118" s="1059"/>
      <c r="BC118" s="1059"/>
      <c r="BD118" s="1059"/>
      <c r="BE118" s="1059"/>
      <c r="BF118" s="1059"/>
      <c r="BG118" s="1059"/>
      <c r="BH118" s="1059"/>
      <c r="BI118" s="1059"/>
      <c r="BJ118" s="1059"/>
      <c r="BK118" s="1059"/>
      <c r="BL118" s="1059"/>
      <c r="BM118" s="1059"/>
      <c r="BN118" s="1059"/>
      <c r="BO118" s="1059"/>
      <c r="BP118" s="1060"/>
      <c r="BQ118" s="1091" t="s">
        <v>453</v>
      </c>
      <c r="BR118" s="1092"/>
      <c r="BS118" s="1092"/>
      <c r="BT118" s="1092"/>
      <c r="BU118" s="1092"/>
      <c r="BV118" s="1092" t="s">
        <v>453</v>
      </c>
      <c r="BW118" s="1092"/>
      <c r="BX118" s="1092"/>
      <c r="BY118" s="1092"/>
      <c r="BZ118" s="1092"/>
      <c r="CA118" s="1092" t="s">
        <v>453</v>
      </c>
      <c r="CB118" s="1092"/>
      <c r="CC118" s="1092"/>
      <c r="CD118" s="1092"/>
      <c r="CE118" s="1092"/>
      <c r="CF118" s="1008" t="s">
        <v>453</v>
      </c>
      <c r="CG118" s="1009"/>
      <c r="CH118" s="1009"/>
      <c r="CI118" s="1009"/>
      <c r="CJ118" s="1009"/>
      <c r="CK118" s="1039"/>
      <c r="CL118" s="1040"/>
      <c r="CM118" s="1010" t="s">
        <v>456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453</v>
      </c>
      <c r="DH118" s="1053"/>
      <c r="DI118" s="1053"/>
      <c r="DJ118" s="1053"/>
      <c r="DK118" s="1054"/>
      <c r="DL118" s="1055" t="s">
        <v>453</v>
      </c>
      <c r="DM118" s="1053"/>
      <c r="DN118" s="1053"/>
      <c r="DO118" s="1053"/>
      <c r="DP118" s="1054"/>
      <c r="DQ118" s="1055" t="s">
        <v>453</v>
      </c>
      <c r="DR118" s="1053"/>
      <c r="DS118" s="1053"/>
      <c r="DT118" s="1053"/>
      <c r="DU118" s="1054"/>
      <c r="DV118" s="1056" t="s">
        <v>453</v>
      </c>
      <c r="DW118" s="1057"/>
      <c r="DX118" s="1057"/>
      <c r="DY118" s="1057"/>
      <c r="DZ118" s="1058"/>
    </row>
    <row r="119" spans="1:130" s="247" customFormat="1" ht="26.25" customHeight="1">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34182</v>
      </c>
      <c r="AB119" s="986"/>
      <c r="AC119" s="986"/>
      <c r="AD119" s="986"/>
      <c r="AE119" s="987"/>
      <c r="AF119" s="988">
        <v>36130</v>
      </c>
      <c r="AG119" s="986"/>
      <c r="AH119" s="986"/>
      <c r="AI119" s="986"/>
      <c r="AJ119" s="987"/>
      <c r="AK119" s="988">
        <v>38083</v>
      </c>
      <c r="AL119" s="986"/>
      <c r="AM119" s="986"/>
      <c r="AN119" s="986"/>
      <c r="AO119" s="987"/>
      <c r="AP119" s="989">
        <v>0.1</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457</v>
      </c>
      <c r="BP119" s="1100"/>
      <c r="BQ119" s="1091">
        <v>62273021</v>
      </c>
      <c r="BR119" s="1092"/>
      <c r="BS119" s="1092"/>
      <c r="BT119" s="1092"/>
      <c r="BU119" s="1092"/>
      <c r="BV119" s="1092">
        <v>62114482</v>
      </c>
      <c r="BW119" s="1092"/>
      <c r="BX119" s="1092"/>
      <c r="BY119" s="1092"/>
      <c r="BZ119" s="1092"/>
      <c r="CA119" s="1092">
        <v>64802829</v>
      </c>
      <c r="CB119" s="1092"/>
      <c r="CC119" s="1092"/>
      <c r="CD119" s="1092"/>
      <c r="CE119" s="1092"/>
      <c r="CF119" s="1093"/>
      <c r="CG119" s="1094"/>
      <c r="CH119" s="1094"/>
      <c r="CI119" s="1094"/>
      <c r="CJ119" s="1095"/>
      <c r="CK119" s="1041"/>
      <c r="CL119" s="1042"/>
      <c r="CM119" s="1096" t="s">
        <v>458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459</v>
      </c>
      <c r="DH119" s="1078"/>
      <c r="DI119" s="1078"/>
      <c r="DJ119" s="1078"/>
      <c r="DK119" s="1079"/>
      <c r="DL119" s="1077" t="s">
        <v>459</v>
      </c>
      <c r="DM119" s="1078"/>
      <c r="DN119" s="1078"/>
      <c r="DO119" s="1078"/>
      <c r="DP119" s="1079"/>
      <c r="DQ119" s="1077" t="s">
        <v>459</v>
      </c>
      <c r="DR119" s="1078"/>
      <c r="DS119" s="1078"/>
      <c r="DT119" s="1078"/>
      <c r="DU119" s="1079"/>
      <c r="DV119" s="1080" t="s">
        <v>459</v>
      </c>
      <c r="DW119" s="1081"/>
      <c r="DX119" s="1081"/>
      <c r="DY119" s="1081"/>
      <c r="DZ119" s="1082"/>
    </row>
    <row r="120" spans="1:130" s="247" customFormat="1" ht="26.25" customHeight="1">
      <c r="A120" s="1153"/>
      <c r="B120" s="1040"/>
      <c r="C120" s="1010" t="s">
        <v>434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453</v>
      </c>
      <c r="AB120" s="1053"/>
      <c r="AC120" s="1053"/>
      <c r="AD120" s="1053"/>
      <c r="AE120" s="1054"/>
      <c r="AF120" s="1055" t="s">
        <v>459</v>
      </c>
      <c r="AG120" s="1053"/>
      <c r="AH120" s="1053"/>
      <c r="AI120" s="1053"/>
      <c r="AJ120" s="1054"/>
      <c r="AK120" s="1055" t="s">
        <v>459</v>
      </c>
      <c r="AL120" s="1053"/>
      <c r="AM120" s="1053"/>
      <c r="AN120" s="1053"/>
      <c r="AO120" s="1054"/>
      <c r="AP120" s="1056" t="s">
        <v>459</v>
      </c>
      <c r="AQ120" s="1057"/>
      <c r="AR120" s="1057"/>
      <c r="AS120" s="1057"/>
      <c r="AT120" s="1058"/>
      <c r="AU120" s="1083" t="s">
        <v>460</v>
      </c>
      <c r="AV120" s="1084"/>
      <c r="AW120" s="1084"/>
      <c r="AX120" s="1084"/>
      <c r="AY120" s="1085"/>
      <c r="AZ120" s="1034" t="s">
        <v>461</v>
      </c>
      <c r="BA120" s="983"/>
      <c r="BB120" s="983"/>
      <c r="BC120" s="983"/>
      <c r="BD120" s="983"/>
      <c r="BE120" s="983"/>
      <c r="BF120" s="983"/>
      <c r="BG120" s="983"/>
      <c r="BH120" s="983"/>
      <c r="BI120" s="983"/>
      <c r="BJ120" s="983"/>
      <c r="BK120" s="983"/>
      <c r="BL120" s="983"/>
      <c r="BM120" s="983"/>
      <c r="BN120" s="983"/>
      <c r="BO120" s="983"/>
      <c r="BP120" s="984"/>
      <c r="BQ120" s="1020">
        <v>7411372</v>
      </c>
      <c r="BR120" s="1021"/>
      <c r="BS120" s="1021"/>
      <c r="BT120" s="1021"/>
      <c r="BU120" s="1021"/>
      <c r="BV120" s="1021">
        <v>7664626</v>
      </c>
      <c r="BW120" s="1021"/>
      <c r="BX120" s="1021"/>
      <c r="BY120" s="1021"/>
      <c r="BZ120" s="1021"/>
      <c r="CA120" s="1021">
        <v>9524868</v>
      </c>
      <c r="CB120" s="1021"/>
      <c r="CC120" s="1021"/>
      <c r="CD120" s="1021"/>
      <c r="CE120" s="1021"/>
      <c r="CF120" s="1035">
        <v>32.200000000000003</v>
      </c>
      <c r="CG120" s="1036"/>
      <c r="CH120" s="1036"/>
      <c r="CI120" s="1036"/>
      <c r="CJ120" s="1036"/>
      <c r="CK120" s="1101" t="s">
        <v>462</v>
      </c>
      <c r="CL120" s="1102"/>
      <c r="CM120" s="1102"/>
      <c r="CN120" s="1102"/>
      <c r="CO120" s="1103"/>
      <c r="CP120" s="1109" t="s">
        <v>463</v>
      </c>
      <c r="CQ120" s="1110"/>
      <c r="CR120" s="1110"/>
      <c r="CS120" s="1110"/>
      <c r="CT120" s="1110"/>
      <c r="CU120" s="1110"/>
      <c r="CV120" s="1110"/>
      <c r="CW120" s="1110"/>
      <c r="CX120" s="1110"/>
      <c r="CY120" s="1110"/>
      <c r="CZ120" s="1110"/>
      <c r="DA120" s="1110"/>
      <c r="DB120" s="1110"/>
      <c r="DC120" s="1110"/>
      <c r="DD120" s="1110"/>
      <c r="DE120" s="1110"/>
      <c r="DF120" s="1111"/>
      <c r="DG120" s="1020">
        <v>5156522</v>
      </c>
      <c r="DH120" s="1021"/>
      <c r="DI120" s="1021"/>
      <c r="DJ120" s="1021"/>
      <c r="DK120" s="1021"/>
      <c r="DL120" s="1021">
        <v>3911323</v>
      </c>
      <c r="DM120" s="1021"/>
      <c r="DN120" s="1021"/>
      <c r="DO120" s="1021"/>
      <c r="DP120" s="1021"/>
      <c r="DQ120" s="1021">
        <v>4730202</v>
      </c>
      <c r="DR120" s="1021"/>
      <c r="DS120" s="1021"/>
      <c r="DT120" s="1021"/>
      <c r="DU120" s="1021"/>
      <c r="DV120" s="1022">
        <v>16</v>
      </c>
      <c r="DW120" s="1022"/>
      <c r="DX120" s="1022"/>
      <c r="DY120" s="1022"/>
      <c r="DZ120" s="1023"/>
    </row>
    <row r="121" spans="1:130" s="247" customFormat="1" ht="26.25" customHeight="1">
      <c r="A121" s="1153"/>
      <c r="B121" s="1040"/>
      <c r="C121" s="1061" t="s">
        <v>464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453</v>
      </c>
      <c r="AB121" s="1053"/>
      <c r="AC121" s="1053"/>
      <c r="AD121" s="1053"/>
      <c r="AE121" s="1054"/>
      <c r="AF121" s="1055" t="s">
        <v>453</v>
      </c>
      <c r="AG121" s="1053"/>
      <c r="AH121" s="1053"/>
      <c r="AI121" s="1053"/>
      <c r="AJ121" s="1054"/>
      <c r="AK121" s="1055" t="s">
        <v>453</v>
      </c>
      <c r="AL121" s="1053"/>
      <c r="AM121" s="1053"/>
      <c r="AN121" s="1053"/>
      <c r="AO121" s="1054"/>
      <c r="AP121" s="1056" t="s">
        <v>459</v>
      </c>
      <c r="AQ121" s="1057"/>
      <c r="AR121" s="1057"/>
      <c r="AS121" s="1057"/>
      <c r="AT121" s="1058"/>
      <c r="AU121" s="1086"/>
      <c r="AV121" s="1087"/>
      <c r="AW121" s="1087"/>
      <c r="AX121" s="1087"/>
      <c r="AY121" s="1088"/>
      <c r="AZ121" s="1043" t="s">
        <v>465</v>
      </c>
      <c r="BA121" s="1044"/>
      <c r="BB121" s="1044"/>
      <c r="BC121" s="1044"/>
      <c r="BD121" s="1044"/>
      <c r="BE121" s="1044"/>
      <c r="BF121" s="1044"/>
      <c r="BG121" s="1044"/>
      <c r="BH121" s="1044"/>
      <c r="BI121" s="1044"/>
      <c r="BJ121" s="1044"/>
      <c r="BK121" s="1044"/>
      <c r="BL121" s="1044"/>
      <c r="BM121" s="1044"/>
      <c r="BN121" s="1044"/>
      <c r="BO121" s="1044"/>
      <c r="BP121" s="1045"/>
      <c r="BQ121" s="1013">
        <v>8985764</v>
      </c>
      <c r="BR121" s="1014"/>
      <c r="BS121" s="1014"/>
      <c r="BT121" s="1014"/>
      <c r="BU121" s="1014"/>
      <c r="BV121" s="1014">
        <v>9832556</v>
      </c>
      <c r="BW121" s="1014"/>
      <c r="BX121" s="1014"/>
      <c r="BY121" s="1014"/>
      <c r="BZ121" s="1014"/>
      <c r="CA121" s="1014">
        <v>11216387</v>
      </c>
      <c r="CB121" s="1014"/>
      <c r="CC121" s="1014"/>
      <c r="CD121" s="1014"/>
      <c r="CE121" s="1014"/>
      <c r="CF121" s="1008">
        <v>37.9</v>
      </c>
      <c r="CG121" s="1009"/>
      <c r="CH121" s="1009"/>
      <c r="CI121" s="1009"/>
      <c r="CJ121" s="1009"/>
      <c r="CK121" s="1104"/>
      <c r="CL121" s="1105"/>
      <c r="CM121" s="1105"/>
      <c r="CN121" s="1105"/>
      <c r="CO121" s="1106"/>
      <c r="CP121" s="1114" t="s">
        <v>466</v>
      </c>
      <c r="CQ121" s="1115"/>
      <c r="CR121" s="1115"/>
      <c r="CS121" s="1115"/>
      <c r="CT121" s="1115"/>
      <c r="CU121" s="1115"/>
      <c r="CV121" s="1115"/>
      <c r="CW121" s="1115"/>
      <c r="CX121" s="1115"/>
      <c r="CY121" s="1115"/>
      <c r="CZ121" s="1115"/>
      <c r="DA121" s="1115"/>
      <c r="DB121" s="1115"/>
      <c r="DC121" s="1115"/>
      <c r="DD121" s="1115"/>
      <c r="DE121" s="1115"/>
      <c r="DF121" s="1116"/>
      <c r="DG121" s="1013">
        <v>334801</v>
      </c>
      <c r="DH121" s="1014"/>
      <c r="DI121" s="1014"/>
      <c r="DJ121" s="1014"/>
      <c r="DK121" s="1014"/>
      <c r="DL121" s="1014">
        <v>427856</v>
      </c>
      <c r="DM121" s="1014"/>
      <c r="DN121" s="1014"/>
      <c r="DO121" s="1014"/>
      <c r="DP121" s="1014"/>
      <c r="DQ121" s="1014">
        <v>416950</v>
      </c>
      <c r="DR121" s="1014"/>
      <c r="DS121" s="1014"/>
      <c r="DT121" s="1014"/>
      <c r="DU121" s="1014"/>
      <c r="DV121" s="1015">
        <v>1.4</v>
      </c>
      <c r="DW121" s="1015"/>
      <c r="DX121" s="1015"/>
      <c r="DY121" s="1015"/>
      <c r="DZ121" s="1016"/>
    </row>
    <row r="122" spans="1:130" s="247" customFormat="1" ht="26.25" customHeight="1">
      <c r="A122" s="1153"/>
      <c r="B122" s="1040"/>
      <c r="C122" s="1010" t="s">
        <v>444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453</v>
      </c>
      <c r="AB122" s="1053"/>
      <c r="AC122" s="1053"/>
      <c r="AD122" s="1053"/>
      <c r="AE122" s="1054"/>
      <c r="AF122" s="1055" t="s">
        <v>459</v>
      </c>
      <c r="AG122" s="1053"/>
      <c r="AH122" s="1053"/>
      <c r="AI122" s="1053"/>
      <c r="AJ122" s="1054"/>
      <c r="AK122" s="1055" t="s">
        <v>459</v>
      </c>
      <c r="AL122" s="1053"/>
      <c r="AM122" s="1053"/>
      <c r="AN122" s="1053"/>
      <c r="AO122" s="1054"/>
      <c r="AP122" s="1056" t="s">
        <v>459</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37371905</v>
      </c>
      <c r="BR122" s="1092"/>
      <c r="BS122" s="1092"/>
      <c r="BT122" s="1092"/>
      <c r="BU122" s="1092"/>
      <c r="BV122" s="1092">
        <v>36861280</v>
      </c>
      <c r="BW122" s="1092"/>
      <c r="BX122" s="1092"/>
      <c r="BY122" s="1092"/>
      <c r="BZ122" s="1092"/>
      <c r="CA122" s="1092">
        <v>36535245</v>
      </c>
      <c r="CB122" s="1092"/>
      <c r="CC122" s="1092"/>
      <c r="CD122" s="1092"/>
      <c r="CE122" s="1092"/>
      <c r="CF122" s="1112">
        <v>123.4</v>
      </c>
      <c r="CG122" s="1113"/>
      <c r="CH122" s="1113"/>
      <c r="CI122" s="1113"/>
      <c r="CJ122" s="1113"/>
      <c r="CK122" s="1104"/>
      <c r="CL122" s="1105"/>
      <c r="CM122" s="1105"/>
      <c r="CN122" s="1105"/>
      <c r="CO122" s="1106"/>
      <c r="CP122" s="1114" t="s">
        <v>468</v>
      </c>
      <c r="CQ122" s="1115"/>
      <c r="CR122" s="1115"/>
      <c r="CS122" s="1115"/>
      <c r="CT122" s="1115"/>
      <c r="CU122" s="1115"/>
      <c r="CV122" s="1115"/>
      <c r="CW122" s="1115"/>
      <c r="CX122" s="1115"/>
      <c r="CY122" s="1115"/>
      <c r="CZ122" s="1115"/>
      <c r="DA122" s="1115"/>
      <c r="DB122" s="1115"/>
      <c r="DC122" s="1115"/>
      <c r="DD122" s="1115"/>
      <c r="DE122" s="1115"/>
      <c r="DF122" s="1116"/>
      <c r="DG122" s="1013">
        <v>16550</v>
      </c>
      <c r="DH122" s="1014"/>
      <c r="DI122" s="1014"/>
      <c r="DJ122" s="1014"/>
      <c r="DK122" s="1014"/>
      <c r="DL122" s="1014">
        <v>15498</v>
      </c>
      <c r="DM122" s="1014"/>
      <c r="DN122" s="1014"/>
      <c r="DO122" s="1014"/>
      <c r="DP122" s="1014"/>
      <c r="DQ122" s="1014">
        <v>14408</v>
      </c>
      <c r="DR122" s="1014"/>
      <c r="DS122" s="1014"/>
      <c r="DT122" s="1014"/>
      <c r="DU122" s="1014"/>
      <c r="DV122" s="1015">
        <v>0</v>
      </c>
      <c r="DW122" s="1015"/>
      <c r="DX122" s="1015"/>
      <c r="DY122" s="1015"/>
      <c r="DZ122" s="1016"/>
    </row>
    <row r="123" spans="1:130" s="247" customFormat="1" ht="26.25" customHeight="1">
      <c r="A123" s="1153"/>
      <c r="B123" s="1040"/>
      <c r="C123" s="1010" t="s">
        <v>450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459</v>
      </c>
      <c r="AB123" s="1053"/>
      <c r="AC123" s="1053"/>
      <c r="AD123" s="1053"/>
      <c r="AE123" s="1054"/>
      <c r="AF123" s="1055" t="s">
        <v>453</v>
      </c>
      <c r="AG123" s="1053"/>
      <c r="AH123" s="1053"/>
      <c r="AI123" s="1053"/>
      <c r="AJ123" s="1054"/>
      <c r="AK123" s="1055" t="s">
        <v>453</v>
      </c>
      <c r="AL123" s="1053"/>
      <c r="AM123" s="1053"/>
      <c r="AN123" s="1053"/>
      <c r="AO123" s="1054"/>
      <c r="AP123" s="1056" t="s">
        <v>459</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469</v>
      </c>
      <c r="BP123" s="1100"/>
      <c r="BQ123" s="1159">
        <v>53769041</v>
      </c>
      <c r="BR123" s="1160"/>
      <c r="BS123" s="1160"/>
      <c r="BT123" s="1160"/>
      <c r="BU123" s="1160"/>
      <c r="BV123" s="1160">
        <v>54358462</v>
      </c>
      <c r="BW123" s="1160"/>
      <c r="BX123" s="1160"/>
      <c r="BY123" s="1160"/>
      <c r="BZ123" s="1160"/>
      <c r="CA123" s="1160">
        <v>57276500</v>
      </c>
      <c r="CB123" s="1160"/>
      <c r="CC123" s="1160"/>
      <c r="CD123" s="1160"/>
      <c r="CE123" s="1160"/>
      <c r="CF123" s="1093"/>
      <c r="CG123" s="1094"/>
      <c r="CH123" s="1094"/>
      <c r="CI123" s="1094"/>
      <c r="CJ123" s="1095"/>
      <c r="CK123" s="1104"/>
      <c r="CL123" s="1105"/>
      <c r="CM123" s="1105"/>
      <c r="CN123" s="1105"/>
      <c r="CO123" s="1106"/>
      <c r="CP123" s="1114" t="s">
        <v>402</v>
      </c>
      <c r="CQ123" s="1115"/>
      <c r="CR123" s="1115"/>
      <c r="CS123" s="1115"/>
      <c r="CT123" s="1115"/>
      <c r="CU123" s="1115"/>
      <c r="CV123" s="1115"/>
      <c r="CW123" s="1115"/>
      <c r="CX123" s="1115"/>
      <c r="CY123" s="1115"/>
      <c r="CZ123" s="1115"/>
      <c r="DA123" s="1115"/>
      <c r="DB123" s="1115"/>
      <c r="DC123" s="1115"/>
      <c r="DD123" s="1115"/>
      <c r="DE123" s="1115"/>
      <c r="DF123" s="1116"/>
      <c r="DG123" s="1052" t="s">
        <v>244</v>
      </c>
      <c r="DH123" s="1053"/>
      <c r="DI123" s="1053"/>
      <c r="DJ123" s="1053"/>
      <c r="DK123" s="1054"/>
      <c r="DL123" s="1055" t="s">
        <v>244</v>
      </c>
      <c r="DM123" s="1053"/>
      <c r="DN123" s="1053"/>
      <c r="DO123" s="1053"/>
      <c r="DP123" s="1054"/>
      <c r="DQ123" s="1055" t="s">
        <v>244</v>
      </c>
      <c r="DR123" s="1053"/>
      <c r="DS123" s="1053"/>
      <c r="DT123" s="1053"/>
      <c r="DU123" s="1054"/>
      <c r="DV123" s="1056" t="s">
        <v>244</v>
      </c>
      <c r="DW123" s="1057"/>
      <c r="DX123" s="1057"/>
      <c r="DY123" s="1057"/>
      <c r="DZ123" s="1058"/>
    </row>
    <row r="124" spans="1:130" s="247" customFormat="1" ht="26.25" customHeight="1" thickBot="1">
      <c r="A124" s="1153"/>
      <c r="B124" s="1040"/>
      <c r="C124" s="1010" t="s">
        <v>454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244</v>
      </c>
      <c r="AB124" s="1053"/>
      <c r="AC124" s="1053"/>
      <c r="AD124" s="1053"/>
      <c r="AE124" s="1054"/>
      <c r="AF124" s="1055" t="s">
        <v>244</v>
      </c>
      <c r="AG124" s="1053"/>
      <c r="AH124" s="1053"/>
      <c r="AI124" s="1053"/>
      <c r="AJ124" s="1054"/>
      <c r="AK124" s="1055" t="s">
        <v>244</v>
      </c>
      <c r="AL124" s="1053"/>
      <c r="AM124" s="1053"/>
      <c r="AN124" s="1053"/>
      <c r="AO124" s="1054"/>
      <c r="AP124" s="1056" t="s">
        <v>244</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30.6</v>
      </c>
      <c r="BR124" s="1122"/>
      <c r="BS124" s="1122"/>
      <c r="BT124" s="1122"/>
      <c r="BU124" s="1122"/>
      <c r="BV124" s="1122">
        <v>27.1</v>
      </c>
      <c r="BW124" s="1122"/>
      <c r="BX124" s="1122"/>
      <c r="BY124" s="1122"/>
      <c r="BZ124" s="1122"/>
      <c r="CA124" s="1122">
        <v>25.4</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472</v>
      </c>
      <c r="DH124" s="1078"/>
      <c r="DI124" s="1078"/>
      <c r="DJ124" s="1078"/>
      <c r="DK124" s="1079"/>
      <c r="DL124" s="1077" t="s">
        <v>473</v>
      </c>
      <c r="DM124" s="1078"/>
      <c r="DN124" s="1078"/>
      <c r="DO124" s="1078"/>
      <c r="DP124" s="1079"/>
      <c r="DQ124" s="1077" t="s">
        <v>472</v>
      </c>
      <c r="DR124" s="1078"/>
      <c r="DS124" s="1078"/>
      <c r="DT124" s="1078"/>
      <c r="DU124" s="1079"/>
      <c r="DV124" s="1080" t="s">
        <v>474</v>
      </c>
      <c r="DW124" s="1081"/>
      <c r="DX124" s="1081"/>
      <c r="DY124" s="1081"/>
      <c r="DZ124" s="1082"/>
    </row>
    <row r="125" spans="1:130" s="247" customFormat="1" ht="26.25" customHeight="1">
      <c r="A125" s="1153"/>
      <c r="B125" s="1040"/>
      <c r="C125" s="1010" t="s">
        <v>456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473</v>
      </c>
      <c r="AB125" s="1053"/>
      <c r="AC125" s="1053"/>
      <c r="AD125" s="1053"/>
      <c r="AE125" s="1054"/>
      <c r="AF125" s="1055" t="s">
        <v>475</v>
      </c>
      <c r="AG125" s="1053"/>
      <c r="AH125" s="1053"/>
      <c r="AI125" s="1053"/>
      <c r="AJ125" s="1054"/>
      <c r="AK125" s="1055" t="s">
        <v>473</v>
      </c>
      <c r="AL125" s="1053"/>
      <c r="AM125" s="1053"/>
      <c r="AN125" s="1053"/>
      <c r="AO125" s="1054"/>
      <c r="AP125" s="1056" t="s">
        <v>474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473</v>
      </c>
      <c r="DH125" s="1021"/>
      <c r="DI125" s="1021"/>
      <c r="DJ125" s="1021"/>
      <c r="DK125" s="1021"/>
      <c r="DL125" s="1021" t="s">
        <v>478</v>
      </c>
      <c r="DM125" s="1021"/>
      <c r="DN125" s="1021"/>
      <c r="DO125" s="1021"/>
      <c r="DP125" s="1021"/>
      <c r="DQ125" s="1021" t="s">
        <v>474</v>
      </c>
      <c r="DR125" s="1021"/>
      <c r="DS125" s="1021"/>
      <c r="DT125" s="1021"/>
      <c r="DU125" s="1021"/>
      <c r="DV125" s="1022" t="s">
        <v>472</v>
      </c>
      <c r="DW125" s="1022"/>
      <c r="DX125" s="1022"/>
      <c r="DY125" s="1022"/>
      <c r="DZ125" s="1023"/>
    </row>
    <row r="126" spans="1:130" s="247" customFormat="1" ht="26.25" customHeight="1" thickBot="1">
      <c r="A126" s="1153"/>
      <c r="B126" s="1040"/>
      <c r="C126" s="1010" t="s">
        <v>458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473</v>
      </c>
      <c r="AB126" s="1053"/>
      <c r="AC126" s="1053"/>
      <c r="AD126" s="1053"/>
      <c r="AE126" s="1054"/>
      <c r="AF126" s="1055" t="s">
        <v>475</v>
      </c>
      <c r="AG126" s="1053"/>
      <c r="AH126" s="1053"/>
      <c r="AI126" s="1053"/>
      <c r="AJ126" s="1054"/>
      <c r="AK126" s="1055" t="s">
        <v>473</v>
      </c>
      <c r="AL126" s="1053"/>
      <c r="AM126" s="1053"/>
      <c r="AN126" s="1053"/>
      <c r="AO126" s="1054"/>
      <c r="AP126" s="1056" t="s">
        <v>478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478</v>
      </c>
      <c r="DH126" s="1014"/>
      <c r="DI126" s="1014"/>
      <c r="DJ126" s="1014"/>
      <c r="DK126" s="1014"/>
      <c r="DL126" s="1014" t="s">
        <v>473</v>
      </c>
      <c r="DM126" s="1014"/>
      <c r="DN126" s="1014"/>
      <c r="DO126" s="1014"/>
      <c r="DP126" s="1014"/>
      <c r="DQ126" s="1014" t="s">
        <v>474</v>
      </c>
      <c r="DR126" s="1014"/>
      <c r="DS126" s="1014"/>
      <c r="DT126" s="1014"/>
      <c r="DU126" s="1014"/>
      <c r="DV126" s="1015" t="s">
        <v>478</v>
      </c>
      <c r="DW126" s="1015"/>
      <c r="DX126" s="1015"/>
      <c r="DY126" s="1015"/>
      <c r="DZ126" s="1016"/>
    </row>
    <row r="127" spans="1:130" s="247" customFormat="1" ht="26.25" customHeight="1">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474</v>
      </c>
      <c r="AB127" s="1053"/>
      <c r="AC127" s="1053"/>
      <c r="AD127" s="1053"/>
      <c r="AE127" s="1054"/>
      <c r="AF127" s="1055" t="s">
        <v>474</v>
      </c>
      <c r="AG127" s="1053"/>
      <c r="AH127" s="1053"/>
      <c r="AI127" s="1053"/>
      <c r="AJ127" s="1054"/>
      <c r="AK127" s="1055" t="s">
        <v>474</v>
      </c>
      <c r="AL127" s="1053"/>
      <c r="AM127" s="1053"/>
      <c r="AN127" s="1053"/>
      <c r="AO127" s="1054"/>
      <c r="AP127" s="1056" t="s">
        <v>478</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474</v>
      </c>
      <c r="DH127" s="1014"/>
      <c r="DI127" s="1014"/>
      <c r="DJ127" s="1014"/>
      <c r="DK127" s="1014"/>
      <c r="DL127" s="1014" t="s">
        <v>475</v>
      </c>
      <c r="DM127" s="1014"/>
      <c r="DN127" s="1014"/>
      <c r="DO127" s="1014"/>
      <c r="DP127" s="1014"/>
      <c r="DQ127" s="1014" t="s">
        <v>473</v>
      </c>
      <c r="DR127" s="1014"/>
      <c r="DS127" s="1014"/>
      <c r="DT127" s="1014"/>
      <c r="DU127" s="1014"/>
      <c r="DV127" s="1015" t="s">
        <v>473</v>
      </c>
      <c r="DW127" s="1015"/>
      <c r="DX127" s="1015"/>
      <c r="DY127" s="1015"/>
      <c r="DZ127" s="1016"/>
    </row>
    <row r="128" spans="1:130" s="247" customFormat="1" ht="26.25" customHeight="1" thickBot="1">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1018239</v>
      </c>
      <c r="AB128" s="1142"/>
      <c r="AC128" s="1142"/>
      <c r="AD128" s="1142"/>
      <c r="AE128" s="1143"/>
      <c r="AF128" s="1144">
        <v>866590</v>
      </c>
      <c r="AG128" s="1142"/>
      <c r="AH128" s="1142"/>
      <c r="AI128" s="1142"/>
      <c r="AJ128" s="1143"/>
      <c r="AK128" s="1144">
        <v>1145491</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473</v>
      </c>
      <c r="BG128" s="1149"/>
      <c r="BH128" s="1149"/>
      <c r="BI128" s="1149"/>
      <c r="BJ128" s="1149"/>
      <c r="BK128" s="1149"/>
      <c r="BL128" s="1150"/>
      <c r="BM128" s="1148">
        <v>11.7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t="s">
        <v>244</v>
      </c>
      <c r="DH128" s="1134"/>
      <c r="DI128" s="1134"/>
      <c r="DJ128" s="1134"/>
      <c r="DK128" s="1134"/>
      <c r="DL128" s="1134" t="s">
        <v>490</v>
      </c>
      <c r="DM128" s="1134"/>
      <c r="DN128" s="1134"/>
      <c r="DO128" s="1134"/>
      <c r="DP128" s="1134"/>
      <c r="DQ128" s="1134" t="s">
        <v>490</v>
      </c>
      <c r="DR128" s="1134"/>
      <c r="DS128" s="1134"/>
      <c r="DT128" s="1134"/>
      <c r="DU128" s="1134"/>
      <c r="DV128" s="1135" t="s">
        <v>490</v>
      </c>
      <c r="DW128" s="1135"/>
      <c r="DX128" s="1135"/>
      <c r="DY128" s="1135"/>
      <c r="DZ128" s="1136"/>
    </row>
    <row r="129" spans="1:131" s="247" customFormat="1" ht="26.25" customHeight="1">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491</v>
      </c>
      <c r="X129" s="1168"/>
      <c r="Y129" s="1168"/>
      <c r="Z129" s="1169"/>
      <c r="AA129" s="1052">
        <v>30798618</v>
      </c>
      <c r="AB129" s="1053"/>
      <c r="AC129" s="1053"/>
      <c r="AD129" s="1053"/>
      <c r="AE129" s="1054"/>
      <c r="AF129" s="1055">
        <v>31711374</v>
      </c>
      <c r="AG129" s="1053"/>
      <c r="AH129" s="1053"/>
      <c r="AI129" s="1053"/>
      <c r="AJ129" s="1054"/>
      <c r="AK129" s="1055">
        <v>32548312</v>
      </c>
      <c r="AL129" s="1053"/>
      <c r="AM129" s="1053"/>
      <c r="AN129" s="1053"/>
      <c r="AO129" s="1054"/>
      <c r="AP129" s="1170"/>
      <c r="AQ129" s="1171"/>
      <c r="AR129" s="1171"/>
      <c r="AS129" s="1171"/>
      <c r="AT129" s="1172"/>
      <c r="AU129" s="285"/>
      <c r="AV129" s="285"/>
      <c r="AW129" s="285"/>
      <c r="AX129" s="1161" t="s">
        <v>492</v>
      </c>
      <c r="AY129" s="1044"/>
      <c r="AZ129" s="1044"/>
      <c r="BA129" s="1044"/>
      <c r="BB129" s="1044"/>
      <c r="BC129" s="1044"/>
      <c r="BD129" s="1044"/>
      <c r="BE129" s="1045"/>
      <c r="BF129" s="1162" t="s">
        <v>490</v>
      </c>
      <c r="BG129" s="1163"/>
      <c r="BH129" s="1163"/>
      <c r="BI129" s="1163"/>
      <c r="BJ129" s="1163"/>
      <c r="BK129" s="1163"/>
      <c r="BL129" s="1164"/>
      <c r="BM129" s="1162">
        <v>16.7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494</v>
      </c>
      <c r="X130" s="1168"/>
      <c r="Y130" s="1168"/>
      <c r="Z130" s="1169"/>
      <c r="AA130" s="1052">
        <v>3065721</v>
      </c>
      <c r="AB130" s="1053"/>
      <c r="AC130" s="1053"/>
      <c r="AD130" s="1053"/>
      <c r="AE130" s="1054"/>
      <c r="AF130" s="1055">
        <v>3109484</v>
      </c>
      <c r="AG130" s="1053"/>
      <c r="AH130" s="1053"/>
      <c r="AI130" s="1053"/>
      <c r="AJ130" s="1054"/>
      <c r="AK130" s="1055">
        <v>2945639</v>
      </c>
      <c r="AL130" s="1053"/>
      <c r="AM130" s="1053"/>
      <c r="AN130" s="1053"/>
      <c r="AO130" s="1054"/>
      <c r="AP130" s="1170"/>
      <c r="AQ130" s="1171"/>
      <c r="AR130" s="1171"/>
      <c r="AS130" s="1171"/>
      <c r="AT130" s="1172"/>
      <c r="AU130" s="285"/>
      <c r="AV130" s="285"/>
      <c r="AW130" s="285"/>
      <c r="AX130" s="1161" t="s">
        <v>495</v>
      </c>
      <c r="AY130" s="1044"/>
      <c r="AZ130" s="1044"/>
      <c r="BA130" s="1044"/>
      <c r="BB130" s="1044"/>
      <c r="BC130" s="1044"/>
      <c r="BD130" s="1044"/>
      <c r="BE130" s="1045"/>
      <c r="BF130" s="1198">
        <v>1.7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496</v>
      </c>
      <c r="X131" s="1206"/>
      <c r="Y131" s="1206"/>
      <c r="Z131" s="1207"/>
      <c r="AA131" s="1099">
        <v>27732897</v>
      </c>
      <c r="AB131" s="1078"/>
      <c r="AC131" s="1078"/>
      <c r="AD131" s="1078"/>
      <c r="AE131" s="1079"/>
      <c r="AF131" s="1077">
        <v>28601890</v>
      </c>
      <c r="AG131" s="1078"/>
      <c r="AH131" s="1078"/>
      <c r="AI131" s="1078"/>
      <c r="AJ131" s="1079"/>
      <c r="AK131" s="1077">
        <v>29602673</v>
      </c>
      <c r="AL131" s="1078"/>
      <c r="AM131" s="1078"/>
      <c r="AN131" s="1078"/>
      <c r="AO131" s="1079"/>
      <c r="AP131" s="1208"/>
      <c r="AQ131" s="1209"/>
      <c r="AR131" s="1209"/>
      <c r="AS131" s="1209"/>
      <c r="AT131" s="1210"/>
      <c r="AU131" s="285"/>
      <c r="AV131" s="285"/>
      <c r="AW131" s="285"/>
      <c r="AX131" s="1180" t="s">
        <v>497</v>
      </c>
      <c r="AY131" s="1131"/>
      <c r="AZ131" s="1131"/>
      <c r="BA131" s="1131"/>
      <c r="BB131" s="1131"/>
      <c r="BC131" s="1131"/>
      <c r="BD131" s="1131"/>
      <c r="BE131" s="1132"/>
      <c r="BF131" s="1181">
        <v>25.4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499</v>
      </c>
      <c r="W132" s="1191"/>
      <c r="X132" s="1191"/>
      <c r="Y132" s="1191"/>
      <c r="Z132" s="1192"/>
      <c r="AA132" s="1193">
        <v>2.7196040859999999</v>
      </c>
      <c r="AB132" s="1194"/>
      <c r="AC132" s="1194"/>
      <c r="AD132" s="1194"/>
      <c r="AE132" s="1195"/>
      <c r="AF132" s="1196">
        <v>1.4372896340000001</v>
      </c>
      <c r="AG132" s="1194"/>
      <c r="AH132" s="1194"/>
      <c r="AI132" s="1194"/>
      <c r="AJ132" s="1195"/>
      <c r="AK132" s="1196">
        <v>0.975942274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500</v>
      </c>
      <c r="W133" s="1174"/>
      <c r="X133" s="1174"/>
      <c r="Y133" s="1174"/>
      <c r="Z133" s="1175"/>
      <c r="AA133" s="1176">
        <v>3.3</v>
      </c>
      <c r="AB133" s="1177"/>
      <c r="AC133" s="1177"/>
      <c r="AD133" s="1177"/>
      <c r="AE133" s="1178"/>
      <c r="AF133" s="1176">
        <v>2.5</v>
      </c>
      <c r="AG133" s="1177"/>
      <c r="AH133" s="1177"/>
      <c r="AI133" s="1177"/>
      <c r="AJ133" s="1178"/>
      <c r="AK133" s="1176">
        <v>1.7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pL4XWf7Am0KXGO9FoHS8xJdBC6EemgkenV8up9JJH7vKJtKHXJHEJJ8nOrOazAgWfMuV2a1muvYcXyjj4RgtDA==" saltValue="6MebGRAWdvWToZFdo5Zl4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Ix0c3JERPI+SbiHCdX0jHiPAX92QMdAbJLd72Lh9KIAyBUG85dl3rdjp8/ZXJRVbuy2XemFrb3Y/kwvnFF2Mig==" saltValue="um+5tNJhbGbnDOLZBUV2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E+75ukpWO1MQH4cRSzbsQElI1huMj2rafdWr+50CFSCZFGb9g2tSFgeFtFbKd1se+WIVEtANd8CfzVR/KGnVw==" saltValue="BGIL7FpN3fTm/SdQfyP1G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504</v>
      </c>
      <c r="AP7" s="304"/>
      <c r="AQ7" s="305" t="s">
        <v>505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506</v>
      </c>
      <c r="AQ8" s="311" t="s">
        <v>507</v>
      </c>
      <c r="AR8" s="312" t="s">
        <v>508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509</v>
      </c>
      <c r="AL9" s="1217"/>
      <c r="AM9" s="1217"/>
      <c r="AN9" s="1218"/>
      <c r="AO9" s="313">
        <v>8345908</v>
      </c>
      <c r="AP9" s="313">
        <v>42695</v>
      </c>
      <c r="AQ9" s="314">
        <v>56205</v>
      </c>
      <c r="AR9" s="315">
        <v>-24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510</v>
      </c>
      <c r="AL10" s="1217"/>
      <c r="AM10" s="1217"/>
      <c r="AN10" s="1218"/>
      <c r="AO10" s="316">
        <v>1083289</v>
      </c>
      <c r="AP10" s="316">
        <v>5542</v>
      </c>
      <c r="AQ10" s="317">
        <v>3535</v>
      </c>
      <c r="AR10" s="318">
        <v>56.8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511</v>
      </c>
      <c r="AL11" s="1217"/>
      <c r="AM11" s="1217"/>
      <c r="AN11" s="1218"/>
      <c r="AO11" s="316">
        <v>28371</v>
      </c>
      <c r="AP11" s="316">
        <v>145</v>
      </c>
      <c r="AQ11" s="317">
        <v>1601</v>
      </c>
      <c r="AR11" s="318">
        <v>-90.9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512</v>
      </c>
      <c r="AL12" s="1217"/>
      <c r="AM12" s="1217"/>
      <c r="AN12" s="1218"/>
      <c r="AO12" s="316">
        <v>116613</v>
      </c>
      <c r="AP12" s="316">
        <v>597</v>
      </c>
      <c r="AQ12" s="317">
        <v>977</v>
      </c>
      <c r="AR12" s="318">
        <v>-38.9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514</v>
      </c>
      <c r="AP13" s="316" t="s">
        <v>514</v>
      </c>
      <c r="AQ13" s="317">
        <v>14</v>
      </c>
      <c r="AR13" s="318" t="s">
        <v>514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515</v>
      </c>
      <c r="AL14" s="1217"/>
      <c r="AM14" s="1217"/>
      <c r="AN14" s="1218"/>
      <c r="AO14" s="316">
        <v>415648</v>
      </c>
      <c r="AP14" s="316">
        <v>2126</v>
      </c>
      <c r="AQ14" s="317">
        <v>2086</v>
      </c>
      <c r="AR14" s="318">
        <v>1.9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516</v>
      </c>
      <c r="AL15" s="1217"/>
      <c r="AM15" s="1217"/>
      <c r="AN15" s="1218"/>
      <c r="AO15" s="316">
        <v>258423</v>
      </c>
      <c r="AP15" s="316">
        <v>1322</v>
      </c>
      <c r="AQ15" s="317">
        <v>1354</v>
      </c>
      <c r="AR15" s="318">
        <v>-2.4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517</v>
      </c>
      <c r="AL16" s="1220"/>
      <c r="AM16" s="1220"/>
      <c r="AN16" s="1221"/>
      <c r="AO16" s="316">
        <v>-428563</v>
      </c>
      <c r="AP16" s="316">
        <v>-2192</v>
      </c>
      <c r="AQ16" s="317">
        <v>-3936</v>
      </c>
      <c r="AR16" s="318">
        <v>-44.3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9819689</v>
      </c>
      <c r="AP17" s="316">
        <v>50235</v>
      </c>
      <c r="AQ17" s="317">
        <v>61836</v>
      </c>
      <c r="AR17" s="318">
        <v>-18.8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522</v>
      </c>
      <c r="AL21" s="1212"/>
      <c r="AM21" s="1212"/>
      <c r="AN21" s="1213"/>
      <c r="AO21" s="328">
        <v>5.17</v>
      </c>
      <c r="AP21" s="329">
        <v>6.05</v>
      </c>
      <c r="AQ21" s="330">
        <v>-0.88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523</v>
      </c>
      <c r="AL22" s="1212"/>
      <c r="AM22" s="1212"/>
      <c r="AN22" s="1213"/>
      <c r="AO22" s="333">
        <v>102.9</v>
      </c>
      <c r="AP22" s="334">
        <v>100</v>
      </c>
      <c r="AQ22" s="335">
        <v>2.9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504</v>
      </c>
      <c r="AP30" s="304"/>
      <c r="AQ30" s="305" t="s">
        <v>505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506</v>
      </c>
      <c r="AQ31" s="311" t="s">
        <v>507</v>
      </c>
      <c r="AR31" s="312" t="s">
        <v>508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527</v>
      </c>
      <c r="AL32" s="1228"/>
      <c r="AM32" s="1228"/>
      <c r="AN32" s="1229"/>
      <c r="AO32" s="343">
        <v>3635117</v>
      </c>
      <c r="AP32" s="343">
        <v>18596</v>
      </c>
      <c r="AQ32" s="344">
        <v>27026</v>
      </c>
      <c r="AR32" s="345">
        <v>-31.2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528</v>
      </c>
      <c r="AL33" s="1228"/>
      <c r="AM33" s="1228"/>
      <c r="AN33" s="1229"/>
      <c r="AO33" s="343" t="s">
        <v>514</v>
      </c>
      <c r="AP33" s="343" t="s">
        <v>514</v>
      </c>
      <c r="AQ33" s="344" t="s">
        <v>514</v>
      </c>
      <c r="AR33" s="345" t="s">
        <v>514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529</v>
      </c>
      <c r="AL34" s="1228"/>
      <c r="AM34" s="1228"/>
      <c r="AN34" s="1229"/>
      <c r="AO34" s="343">
        <v>15000</v>
      </c>
      <c r="AP34" s="343">
        <v>77</v>
      </c>
      <c r="AQ34" s="344">
        <v>25</v>
      </c>
      <c r="AR34" s="345">
        <v>208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530</v>
      </c>
      <c r="AL35" s="1228"/>
      <c r="AM35" s="1228"/>
      <c r="AN35" s="1229"/>
      <c r="AO35" s="343">
        <v>679074</v>
      </c>
      <c r="AP35" s="343">
        <v>3474</v>
      </c>
      <c r="AQ35" s="344">
        <v>6128</v>
      </c>
      <c r="AR35" s="345">
        <v>-43.3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531</v>
      </c>
      <c r="AL36" s="1228"/>
      <c r="AM36" s="1228"/>
      <c r="AN36" s="1229"/>
      <c r="AO36" s="343">
        <v>12761</v>
      </c>
      <c r="AP36" s="343">
        <v>65</v>
      </c>
      <c r="AQ36" s="344">
        <v>667</v>
      </c>
      <c r="AR36" s="345">
        <v>-90.3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532</v>
      </c>
      <c r="AL37" s="1228"/>
      <c r="AM37" s="1228"/>
      <c r="AN37" s="1229"/>
      <c r="AO37" s="343">
        <v>38083</v>
      </c>
      <c r="AP37" s="343">
        <v>195</v>
      </c>
      <c r="AQ37" s="344">
        <v>1499</v>
      </c>
      <c r="AR37" s="345">
        <v>-87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533</v>
      </c>
      <c r="AL38" s="1231"/>
      <c r="AM38" s="1231"/>
      <c r="AN38" s="1232"/>
      <c r="AO38" s="346" t="s">
        <v>514</v>
      </c>
      <c r="AP38" s="346" t="s">
        <v>514</v>
      </c>
      <c r="AQ38" s="347">
        <v>0</v>
      </c>
      <c r="AR38" s="335" t="s">
        <v>514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534</v>
      </c>
      <c r="AL39" s="1231"/>
      <c r="AM39" s="1231"/>
      <c r="AN39" s="1232"/>
      <c r="AO39" s="343">
        <v>-1145491</v>
      </c>
      <c r="AP39" s="343">
        <v>-5860</v>
      </c>
      <c r="AQ39" s="344">
        <v>-7805</v>
      </c>
      <c r="AR39" s="345">
        <v>-24.9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535</v>
      </c>
      <c r="AL40" s="1228"/>
      <c r="AM40" s="1228"/>
      <c r="AN40" s="1229"/>
      <c r="AO40" s="343">
        <v>-2945639</v>
      </c>
      <c r="AP40" s="343">
        <v>-15069</v>
      </c>
      <c r="AQ40" s="344">
        <v>-21058</v>
      </c>
      <c r="AR40" s="345">
        <v>-28.4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288905</v>
      </c>
      <c r="AP41" s="343">
        <v>1478</v>
      </c>
      <c r="AQ41" s="344">
        <v>6483</v>
      </c>
      <c r="AR41" s="345">
        <v>-77.2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504</v>
      </c>
      <c r="AN49" s="1224" t="s">
        <v>539</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540</v>
      </c>
      <c r="AO50" s="360" t="s">
        <v>541</v>
      </c>
      <c r="AP50" s="361" t="s">
        <v>542</v>
      </c>
      <c r="AQ50" s="362" t="s">
        <v>543</v>
      </c>
      <c r="AR50" s="363" t="s">
        <v>544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12594134</v>
      </c>
      <c r="AN51" s="365">
        <v>71457</v>
      </c>
      <c r="AO51" s="366">
        <v>65.5</v>
      </c>
      <c r="AP51" s="367">
        <v>39951</v>
      </c>
      <c r="AQ51" s="368">
        <v>-11.5</v>
      </c>
      <c r="AR51" s="369">
        <v>77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5598320</v>
      </c>
      <c r="AN52" s="373">
        <v>31764</v>
      </c>
      <c r="AO52" s="374">
        <v>103.2</v>
      </c>
      <c r="AP52" s="375">
        <v>22555</v>
      </c>
      <c r="AQ52" s="376">
        <v>-11.9</v>
      </c>
      <c r="AR52" s="377">
        <v>115.1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10362682</v>
      </c>
      <c r="AN53" s="365">
        <v>57367</v>
      </c>
      <c r="AO53" s="366">
        <v>-19.7</v>
      </c>
      <c r="AP53" s="367">
        <v>39893</v>
      </c>
      <c r="AQ53" s="368">
        <v>-0.1</v>
      </c>
      <c r="AR53" s="369">
        <v>-19.600000000000001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3358948</v>
      </c>
      <c r="AN54" s="373">
        <v>18595</v>
      </c>
      <c r="AO54" s="374">
        <v>-41.5</v>
      </c>
      <c r="AP54" s="375">
        <v>26170</v>
      </c>
      <c r="AQ54" s="376">
        <v>16</v>
      </c>
      <c r="AR54" s="377">
        <v>-57.5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7073315</v>
      </c>
      <c r="AN55" s="365">
        <v>38139</v>
      </c>
      <c r="AO55" s="366">
        <v>-33.5</v>
      </c>
      <c r="AP55" s="367">
        <v>41080</v>
      </c>
      <c r="AQ55" s="368">
        <v>3</v>
      </c>
      <c r="AR55" s="369">
        <v>-36.5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2977682</v>
      </c>
      <c r="AN56" s="373">
        <v>16056</v>
      </c>
      <c r="AO56" s="374">
        <v>-13.7</v>
      </c>
      <c r="AP56" s="375">
        <v>27265</v>
      </c>
      <c r="AQ56" s="376">
        <v>4.2</v>
      </c>
      <c r="AR56" s="377">
        <v>-17.899999999999999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7105727</v>
      </c>
      <c r="AN57" s="365">
        <v>37294</v>
      </c>
      <c r="AO57" s="366">
        <v>-2.2000000000000002</v>
      </c>
      <c r="AP57" s="367">
        <v>33173</v>
      </c>
      <c r="AQ57" s="368">
        <v>-19.2</v>
      </c>
      <c r="AR57" s="369">
        <v>17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3123432</v>
      </c>
      <c r="AN58" s="373">
        <v>16393</v>
      </c>
      <c r="AO58" s="374">
        <v>2.1</v>
      </c>
      <c r="AP58" s="375">
        <v>20353</v>
      </c>
      <c r="AQ58" s="376">
        <v>-25.4</v>
      </c>
      <c r="AR58" s="377">
        <v>27.5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8082446</v>
      </c>
      <c r="AN59" s="365">
        <v>41348</v>
      </c>
      <c r="AO59" s="366">
        <v>10.9</v>
      </c>
      <c r="AP59" s="367">
        <v>37644</v>
      </c>
      <c r="AQ59" s="368">
        <v>13.5</v>
      </c>
      <c r="AR59" s="369">
        <v>-2.6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4279047</v>
      </c>
      <c r="AN60" s="373">
        <v>21890</v>
      </c>
      <c r="AO60" s="374">
        <v>33.5</v>
      </c>
      <c r="AP60" s="375">
        <v>24939</v>
      </c>
      <c r="AQ60" s="376">
        <v>22.5</v>
      </c>
      <c r="AR60" s="377">
        <v>11</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9043661</v>
      </c>
      <c r="AN61" s="380">
        <v>49121</v>
      </c>
      <c r="AO61" s="381">
        <v>4.2</v>
      </c>
      <c r="AP61" s="382">
        <v>38348</v>
      </c>
      <c r="AQ61" s="383">
        <v>-2.9</v>
      </c>
      <c r="AR61" s="369">
        <v>7.1</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3867486</v>
      </c>
      <c r="AN62" s="373">
        <v>20940</v>
      </c>
      <c r="AO62" s="374">
        <v>16.7</v>
      </c>
      <c r="AP62" s="375">
        <v>24256</v>
      </c>
      <c r="AQ62" s="376">
        <v>1.1000000000000001</v>
      </c>
      <c r="AR62" s="377">
        <v>15.6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UvI29lPHNDKXYhI8OsCcByTHfcPi7wa/MnmTyvTJkr+Rcpstu70gKtHiXgt2sKw0oa510apgfwkCf4Kuv6jgsw==" saltValue="TdoLA1bjgTCkdkPjqa3j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553</v>
      </c>
    </row>
    <row r="120" spans="125:125" ht="13.5" hidden="1" customHeight="1"/>
    <row r="121" spans="125:125" ht="13.5" hidden="1" customHeight="1">
      <c r="DU121" s="291"/>
    </row>
  </sheetData>
  <sheetProtection algorithmName="SHA-512" hashValue="Jvv802aadIgTWC9EA6Ua540AkN3dLU+Zh3yhtj1Y8IIkGi0ml+a3no6KruBl50DSM2EaE72E/Yfbfl0zYf9Xvg==" saltValue="XkM8odkwMBz0MW7TiRwY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554</v>
      </c>
    </row>
  </sheetData>
  <sheetProtection algorithmName="SHA-512" hashValue="WxgZS6h51ZjeM/rfJOpor+MXZoZ4lK8YePs+t9QSOJyP2LxIzwPVvJ7wu8EpqpbElM8bYAI0Z9tVXFVnftBkQw==" saltValue="6T4vWE9wlXZsbl3Vp+b1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6" t="s">
        <v>3</v>
      </c>
      <c r="D47" s="1236"/>
      <c r="E47" s="1237"/>
      <c r="F47" s="11">
        <v>15.57</v>
      </c>
      <c r="G47" s="12">
        <v>15.24</v>
      </c>
      <c r="H47" s="12">
        <v>14.72</v>
      </c>
      <c r="I47" s="12">
        <v>14.29</v>
      </c>
      <c r="J47" s="13">
        <v>13.93</v>
      </c>
    </row>
    <row r="48" spans="2:10" ht="57.75" customHeight="1">
      <c r="B48" s="14"/>
      <c r="C48" s="1238" t="s">
        <v>4</v>
      </c>
      <c r="D48" s="1238"/>
      <c r="E48" s="1239"/>
      <c r="F48" s="15">
        <v>4.99</v>
      </c>
      <c r="G48" s="16">
        <v>4.87</v>
      </c>
      <c r="H48" s="16">
        <v>6.96</v>
      </c>
      <c r="I48" s="16">
        <v>4.67</v>
      </c>
      <c r="J48" s="17">
        <v>6.48</v>
      </c>
    </row>
    <row r="49" spans="2:10" ht="57.75" customHeight="1" thickBot="1">
      <c r="B49" s="18"/>
      <c r="C49" s="1240" t="s">
        <v>5</v>
      </c>
      <c r="D49" s="1240"/>
      <c r="E49" s="1241"/>
      <c r="F49" s="19">
        <v>1.96</v>
      </c>
      <c r="G49" s="20" t="s">
        <v>560</v>
      </c>
      <c r="H49" s="20">
        <v>2.2799999999999998</v>
      </c>
      <c r="I49" s="20" t="s">
        <v>561</v>
      </c>
      <c r="J49" s="21">
        <v>2.11</v>
      </c>
    </row>
    <row r="50" spans="2:10" ht="13.5" customHeight="1"/>
  </sheetData>
  <sheetProtection algorithmName="SHA-512" hashValue="KhvFvaCkGCCks8DVf3q0yrJFqNXxOUCu+b012NJkw5kMFuxbm8C/G5o91Juu2bR8Ca2COd5ETPbxggHFeXAo+w==" saltValue="jf8HcmP0uLvYNiTtnFHu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2021-03-08T02:24:51Z</cp:lastPrinted>
  <dcterms:created xsi:type="dcterms:W3CDTF">2021-02-05T01:51:41Z</dcterms:created>
  <dcterms:modified xsi:type="dcterms:W3CDTF">2021-10-19T00:28:58Z</dcterms:modified>
  <cp:category/>
</cp:coreProperties>
</file>