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2020\030_財政第2\060_公会計\99_照会回答\20200817_平成30年度財政状況資料集における財務書類に関する調査（分析欄等）について（照会）\02_回答\"/>
    </mc:Choice>
  </mc:AlternateContent>
  <bookViews>
    <workbookView xWindow="0" yWindow="0" windowWidth="28800" windowHeight="12210"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E36" i="10"/>
  <c r="AM36" i="10"/>
  <c r="C36"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W34" i="10" l="1"/>
  <c r="BW35" i="10" l="1"/>
  <c r="BW36" i="10" s="1"/>
  <c r="BW37" i="10" s="1"/>
  <c r="BW38" i="10" s="1"/>
  <c r="BW39" i="10" s="1"/>
  <c r="CO34" i="10"/>
  <c r="CO35" i="10" s="1"/>
  <c r="CO36" i="10" s="1"/>
  <c r="CO37" i="10" s="1"/>
  <c r="CO38" i="10" s="1"/>
</calcChain>
</file>

<file path=xl/sharedStrings.xml><?xml version="1.0" encoding="utf-8"?>
<sst xmlns="http://schemas.openxmlformats.org/spreadsheetml/2006/main" count="1090" uniqueCount="613">
  <si>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</si>
  <si>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</si>
  <si>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</si>
  <si>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</si>
  <si>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</si>
  <si>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</si>
  <si>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</si>
  <si>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</si>
  <si>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</si>
  <si>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</si>
  <si>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</si>
  <si>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</si>
  <si>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</si>
  <si>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</si>
  <si>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</si>
  <si>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</si>
  <si>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</si>
  <si>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</si>
  <si>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</si>
  <si>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</si>
  <si>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</si>
  <si>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</si>
  <si>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</si>
  <si>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</si>
  <si>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</si>
  <si>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</si>
  <si>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</si>
  <si>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</si>
  <si>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</si>
  <si>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</si>
  <si>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</si>
  <si>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</si>
  <si>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</si>
  <si>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</si>
  <si>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</si>
  <si>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</si>
  <si>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</si>
  <si>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</si>
  <si>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</si>
  <si>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</si>
  <si>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</si>
  <si>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</si>
  <si>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</si>
  <si>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</si>
  <si>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</si>
  <si>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</si>
  <si>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</si>
  <si>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</si>
  <si>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</si>
  <si>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</si>
  <si>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</si>
  <si>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</si>
  <si>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</si>
  <si>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</si>
  <si>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</si>
  <si>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</si>
  <si>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</si>
  <si>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</si>
  <si>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</si>
  <si>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</si>
  <si>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</si>
  <si>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</si>
  <si>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</si>
  <si>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</si>
  <si>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</si>
  <si>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</si>
  <si>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</si>
  <si>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</si>
  <si>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</si>
  <si>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</si>
  <si>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</si>
  <si>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</si>
  <si>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</si>
  <si>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</si>
  <si>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</si>
  <si>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</si>
  <si>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</si>
  <si>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</si>
  <si>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</si>
  <si>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</si>
  <si>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</si>
  <si>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</si>
  <si>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</si>
  <si>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</si>
  <si>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</si>
  <si>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</si>
  <si>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</si>
  <si>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</si>
  <si>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</si>
  <si>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</si>
  <si>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</si>
  <si>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</si>
  <si>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</si>
  <si>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</si>
  <si>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</si>
  <si>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</si>
  <si>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</si>
  <si>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市原市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</si>
  <si>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</si>
  <si>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</si>
  <si>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</si>
  <si>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</si>
  <si>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</si>
  <si>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</si>
  <si>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</si>
  <si>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</si>
  <si>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</si>
  <si>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</si>
  <si>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</si>
  <si>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</si>
  <si>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</si>
  <si>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</si>
  <si>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</si>
  <si>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</si>
  <si>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</si>
  <si>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</si>
  <si>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</si>
  <si>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</si>
  <si>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</si>
  <si>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</si>
  <si>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</si>
  <si>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</si>
  <si>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</si>
  <si>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</si>
  <si>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</si>
  <si>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</si>
  <si>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</si>
  <si>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</si>
  <si>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</si>
  <si>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</si>
  <si>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</si>
  <si>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</si>
  <si>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</si>
  <si>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</si>
  <si>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</si>
  <si>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</si>
  <si>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</si>
  <si>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</si>
  <si>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</si>
  <si>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</si>
  <si>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</si>
  <si>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</si>
  <si>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</si>
  <si>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</si>
  <si>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</si>
  <si>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</si>
  <si>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</si>
  <si>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</si>
  <si>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</si>
  <si>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</si>
  <si>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</si>
  <si>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</si>
  <si>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</si>
  <si>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</si>
  <si>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</si>
  <si>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</si>
  <si>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</si>
  <si>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</si>
  <si>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</si>
  <si>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</si>
  <si>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</si>
  <si>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</si>
  <si>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</si>
  <si>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</si>
  <si>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</si>
  <si>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</si>
  <si>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</si>
  <si>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</si>
  <si>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</si>
  <si>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</si>
  <si>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</si>
  <si>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</si>
  <si>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</si>
  <si>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</si>
  <si>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</si>
  <si>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</si>
  <si>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</si>
  <si>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</si>
  <si>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</si>
  <si>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</si>
  <si>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</si>
  <si>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</si>
  <si>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</si>
  <si>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</si>
  <si>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</si>
  <si>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</si>
  <si>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</si>
  <si>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</si>
  <si>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</si>
  <si>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</si>
  <si>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</si>
  <si>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</si>
  <si>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</si>
  <si>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</si>
  <si>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</si>
  <si>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</si>
  <si>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</si>
  <si>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</si>
  <si>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</si>
  <si>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</si>
  <si>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</si>
  <si>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</si>
  <si>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</si>
  <si>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</si>
  <si>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</si>
  <si>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</si>
  <si>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</si>
  <si>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</si>
  <si>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</si>
  <si>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</si>
  <si>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</si>
  <si>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</si>
  <si>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</si>
  <si>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</si>
  <si>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</si>
  <si>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</si>
  <si>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千葉県市原市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</si>
  <si>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</si>
  <si>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</si>
  <si>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</si>
  <si>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</si>
  <si>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</si>
  <si>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</si>
  <si>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</si>
  <si>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</si>
  <si>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</si>
  <si>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</si>
  <si>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</si>
  <si>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</si>
  <si>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</si>
  <si>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</si>
  <si>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</si>
  <si>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</si>
  <si>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</si>
  <si>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</si>
  <si>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</si>
  <si>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</si>
  <si>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</si>
  <si>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</si>
  <si>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</si>
  <si>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</si>
  <si>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</si>
  <si>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</si>
  <si>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</si>
  <si>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</si>
  <si>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</si>
  <si>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</si>
  <si>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</si>
  <si>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</si>
  <si>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</si>
  <si>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</si>
  <si>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</si>
  <si>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</si>
  <si>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</si>
  <si>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</si>
  <si>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</si>
  <si>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</si>
  <si>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</si>
  <si>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</si>
  <si>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</si>
  <si>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</si>
  <si>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</si>
  <si>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</si>
  <si>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</si>
  <si>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</si>
  <si>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</si>
  <si>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</si>
  <si>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</si>
  <si>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</si>
  <si>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</si>
  <si>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</si>
  <si>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</si>
  <si>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</si>
  <si>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</si>
  <si>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</si>
  <si>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</si>
  <si>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</si>
  <si>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</si>
  <si>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</si>
  <si>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</si>
  <si>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</si>
  <si>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</si>
  <si>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</si>
  <si>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</si>
  <si>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</si>
  <si>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</si>
  <si>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</si>
  <si>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</si>
  <si>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</si>
  <si>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</si>
  <si>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</si>
  <si>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</si>
  <si>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</si>
  <si>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</si>
  <si>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</si>
  <si>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</si>
  <si>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</si>
  <si>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</si>
  <si>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</si>
  <si>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</si>
  <si>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</si>
  <si>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</si>
  <si>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</si>
  <si>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</si>
  <si>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</si>
  <si>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</si>
  <si>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</si>
  <si>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</si>
  <si>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</si>
  <si>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</si>
  <si>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</si>
  <si>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</si>
  <si>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</si>
  <si>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</si>
  <si>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</si>
  <si>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</si>
  <si>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</si>
  <si>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</si>
  <si>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</si>
  <si>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</si>
  <si>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</si>
  <si>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</si>
  <si>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</si>
  <si>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</si>
  <si>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</si>
  <si>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</si>
  <si>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</si>
  <si>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</si>
  <si>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</si>
  <si>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</si>
  <si>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</si>
  <si>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</si>
  <si>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</si>
  <si>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</si>
  <si>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</si>
  <si>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</si>
  <si>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</si>
  <si>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</si>
  <si>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</si>
  <si>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駐車場整備</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</si>
  <si>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</si>
  <si>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</si>
  <si>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</si>
  <si>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</si>
  <si>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</si>
  <si>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</si>
  <si>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</si>
  <si>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</si>
  <si>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</si>
  <si>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</si>
  <si>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</si>
  <si>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</si>
  <si>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</si>
  <si>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</si>
  <si>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</si>
  <si>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</si>
  <si>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</si>
  <si>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</si>
  <si>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</si>
  <si>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</si>
  <si>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</si>
  <si>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</si>
  <si>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</si>
  <si>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</si>
  <si>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</si>
  <si>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千葉県市原市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</si>
  <si>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</si>
  <si>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</si>
  <si>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</si>
  <si>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</si>
  <si>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</si>
  <si>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</si>
  <si>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</si>
  <si>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</si>
  <si>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</si>
  <si>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</si>
  <si>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</si>
  <si>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</si>
  <si>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</si>
  <si>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</si>
  <si>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</si>
  <si>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</si>
  <si>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</si>
  <si>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</si>
  <si>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</si>
  <si>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</si>
  <si>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</si>
  <si>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</si>
  <si>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</si>
  <si>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</si>
  <si>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</si>
  <si>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</si>
  <si>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</si>
  <si>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</si>
  <si>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</si>
  <si>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</si>
  <si>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</si>
  <si>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</si>
  <si>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</si>
  <si>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</si>
  <si>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</si>
  <si>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</si>
  <si>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</si>
  <si>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</si>
  <si>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</si>
  <si>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</si>
  <si>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</si>
  <si>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</si>
  <si>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</si>
  <si>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</si>
  <si>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</si>
  <si>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</si>
  <si>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</si>
  <si>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</si>
  <si>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</si>
  <si>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</si>
  <si>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</si>
  <si>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</si>
  <si>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</si>
  <si>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</si>
  <si>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</si>
  <si>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</si>
  <si>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</si>
  <si>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</si>
  <si>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</si>
  <si>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</si>
  <si>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</si>
  <si>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</si>
  <si>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</si>
  <si>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</si>
  <si>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</si>
  <si>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</si>
  <si>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</si>
  <si>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</si>
  <si>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</si>
  <si>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</si>
  <si>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</si>
  <si>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</si>
  <si>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</si>
  <si>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</si>
  <si>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</si>
  <si>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</si>
  <si>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</si>
  <si>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</si>
  <si>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</si>
  <si>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</si>
  <si>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</si>
  <si>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</si>
  <si>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</si>
  <si>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</si>
  <si>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t>
    <phoneticPr fontId="5"/>
  </si>
  <si>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</si>
  <si>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</si>
  <si>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</si>
  <si>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</si>
  <si>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</si>
  <si>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</si>
  <si>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</si>
  <si>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</si>
  <si>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</si>
  <si>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</si>
  <si>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</si>
  <si>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</si>
  <si>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</si>
  <si>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</si>
  <si>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</si>
  <si>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</si>
  <si>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</si>
  <si>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</si>
  <si>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</si>
  <si>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</si>
  <si>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</si>
  <si>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</si>
  <si>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</si>
  <si>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</si>
  <si>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</si>
  <si>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</si>
  <si>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</si>
  <si>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</si>
  <si>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</si>
  <si>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</si>
  <si>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</si>
  <si>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</si>
  <si>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</si>
  <si>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</si>
  <si>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</si>
  <si>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</si>
  <si>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</si>
  <si>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</si>
  <si>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</si>
  <si>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</si>
  <si>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</si>
  <si>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</si>
  <si>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</si>
  <si>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</si>
  <si>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</si>
  <si>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</si>
  <si>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</si>
  <si>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</si>
  <si>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</si>
  <si>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</si>
  <si>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</si>
  <si>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</si>
  <si>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</si>
  <si>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</si>
  <si>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</si>
  <si>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</si>
  <si>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</si>
  <si>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</si>
  <si>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</si>
  <si>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</si>
  <si>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</si>
  <si>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</si>
  <si>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</si>
  <si>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</si>
  <si>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</si>
  <si>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</si>
  <si>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</si>
  <si>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</si>
  <si>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</si>
  <si>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</si>
  <si>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</si>
  <si>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</si>
  <si>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</si>
  <si>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</si>
  <si>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</si>
  <si>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</si>
  <si>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</si>
  <si>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</si>
  <si>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</si>
  <si>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</si>
  <si>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</si>
  <si>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</si>
  <si>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</si>
  <si>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</si>
  <si>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</si>
  <si>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</si>
  <si>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</si>
  <si>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</si>
  <si>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</si>
  <si>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</si>
  <si>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</si>
  <si>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</si>
  <si>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</si>
  <si>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</si>
  <si>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</si>
  <si>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</si>
  <si>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</si>
  <si>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</si>
  <si>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</si>
  <si>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</si>
  <si>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</si>
  <si>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</si>
  <si>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</si>
  <si>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</si>
  <si>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</si>
  <si>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</si>
  <si>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</si>
  <si>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</si>
  <si>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</si>
  <si>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</si>
  <si>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3.67</t>
  </si>
  <si>
    <t>▲ 2.92</t>
  </si>
  <si>
    <t>▲ 0.40</t>
  </si>
  <si>
    <t>▲ 2.08</t>
  </si>
  <si>
    <t>一般会計</t>
  </si>
  <si>
    <t>水道事業会計</t>
  </si>
  <si>
    <t>介護保険事業特別会計</t>
  </si>
  <si>
    <t>下水道事業特別会計</t>
  </si>
  <si>
    <t>国民健康保険事業特別会計</t>
  </si>
  <si>
    <t>後期高齢者医療事業特別会計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</si>
  <si>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</si>
  <si>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</si>
  <si>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</si>
  <si>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</si>
  <si>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</si>
  <si>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</si>
  <si>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</si>
  <si>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</si>
  <si>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</si>
  <si>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</si>
  <si>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</si>
  <si>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</si>
  <si>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phoneticPr fontId="2"/>
  </si>
  <si>
    <t>公共施設整備基金</t>
    <rPh sb="0" eb="2">
      <t>コウキョウ</t>
    </rPh>
    <rPh sb="2" eb="4">
      <t>シセツ</t>
    </rPh>
    <rPh sb="4" eb="6">
      <t>セイビ</t>
    </rPh>
    <rPh sb="6" eb="8">
      <t>キキン</t>
    </rPh>
    <phoneticPr fontId="2"/>
  </si>
  <si>
    <t>文化基金</t>
    <rPh sb="0" eb="2">
      <t>ブンカ</t>
    </rPh>
    <rPh sb="2" eb="4">
      <t>キキン</t>
    </rPh>
    <phoneticPr fontId="2"/>
  </si>
  <si>
    <t>緑化基金</t>
    <rPh sb="0" eb="2">
      <t>リョッカ</t>
    </rPh>
    <rPh sb="2" eb="4">
      <t>キキン</t>
    </rPh>
    <phoneticPr fontId="2"/>
  </si>
  <si>
    <t>国際交流基金</t>
    <rPh sb="0" eb="2">
      <t>コクサイ</t>
    </rPh>
    <rPh sb="2" eb="4">
      <t>コウリュウ</t>
    </rPh>
    <rPh sb="4" eb="6">
      <t>キキン</t>
    </rPh>
    <phoneticPr fontId="2"/>
  </si>
  <si>
    <t>福祉基金</t>
    <rPh sb="0" eb="2">
      <t>フクシ</t>
    </rPh>
    <rPh sb="2" eb="4">
      <t>キキン</t>
    </rPh>
    <phoneticPr fontId="2"/>
  </si>
  <si>
    <t>-</t>
    <phoneticPr fontId="2"/>
  </si>
  <si>
    <t>-</t>
    <phoneticPr fontId="2"/>
  </si>
  <si>
    <t>千葉県後期高齢者医療広域連合(後期高齢者医療特別会計)</t>
    <phoneticPr fontId="2"/>
  </si>
  <si>
    <t>-</t>
    <phoneticPr fontId="2"/>
  </si>
  <si>
    <t>市原市観光協会</t>
    <phoneticPr fontId="2"/>
  </si>
  <si>
    <t>-</t>
    <phoneticPr fontId="2"/>
  </si>
  <si>
    <t>○</t>
    <phoneticPr fontId="2"/>
  </si>
  <si>
    <t>市原市文化振興財団</t>
    <phoneticPr fontId="2"/>
  </si>
  <si>
    <t>市原市体育協会</t>
    <phoneticPr fontId="2"/>
  </si>
  <si>
    <t>○</t>
    <phoneticPr fontId="2"/>
  </si>
  <si>
    <t>市原市地域振興財団</t>
    <phoneticPr fontId="2"/>
  </si>
  <si>
    <t>いちはらコミュニティー・ネットワーク・テレビ</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</si>
  <si>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</si>
  <si>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</si>
  <si>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</si>
  <si>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</si>
  <si>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</si>
  <si>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実質公債費比率、将来負担比率ともに類似団体と比較して高いものの、市債の発行を50億円/年を上限として抑制していることなどから、近年は指標が改善傾向となっている。
引き続き債務負担行為の適切な設定や、市債発行の抑制に努めていく。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</si>
  <si>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</si>
  <si>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</si>
  <si>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</si>
  <si>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類似団体と比べ、財政規模に占める将来負担額が大きいことに加え、保有する有形固定資産の老朽化が進行している。
現在策定中の個別施設計画等により、将来負担を考慮しつつ、施設・設備の改修、更新に取り組むなど、公共資産マネジメントの推進に努めていく。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</si>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</sst>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43532</c:v>
                </c:pt>
                <c:pt idx="2">
                  <c:v>52619</c:v>
                </c:pt>
                <c:pt idx="3">
                  <c:v>51875</c:v>
                </c:pt>
                <c:pt idx="4">
                  <c:v>48064</c:v>
                </c:pt>
              </c:numCache>
            </c:numRef>
          </c:val>
          <c:smooth val="0"/>
          <c:extLst>
            <c:ext xmlns:c16="http://schemas.microsoft.com/office/drawing/2014/chart" uri="{C3380CC4-5D6E-409C-BE32-E72D297353CC}">
              <c16:uniqueId val="{00000000-D985-4922-BDAB-13ABDE75A9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33202</c:v>
                </c:pt>
                <c:pt idx="1">
                  <c:v>34218</c:v>
                </c:pt>
                <c:pt idx="2">
                  <c:v>33551</c:v>
                </c:pt>
                <c:pt idx="3">
                  <c:v>34466</c:v>
                </c:pt>
                <c:pt idx="4">
                  <c:v>23268</c:v>
                </c:pt>
              </c:numCache>
            </c:numRef>
          </c:val>
          <c:smooth val="0"/>
          <c:extLst>
            <c:ext xmlns:c16="http://schemas.microsoft.com/office/drawing/2014/chart" uri="{C3380CC4-5D6E-409C-BE32-E72D297353CC}">
              <c16:uniqueId val="{00000001-D985-4922-BDAB-13ABDE75A9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5.49</c:v>
                </c:pt>
                <c:pt idx="1">
                  <c:v>4.13</c:v>
                </c:pt>
                <c:pt idx="2">
                  <c:v>5.89</c:v>
                </c:pt>
                <c:pt idx="3">
                  <c:v>8.2899999999999991</c:v>
                </c:pt>
                <c:pt idx="4">
                  <c:v>5.87</c:v>
                </c:pt>
              </c:numCache>
            </c:numRef>
          </c:val>
          <c:extLst>
            <c:ext xmlns:c16="http://schemas.microsoft.com/office/drawing/2014/chart" uri="{C3380CC4-5D6E-409C-BE32-E72D297353CC}">
              <c16:uniqueId val="{00000000-C933-44AC-AD33-7BB2DAE36F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9.2799999999999994</c:v>
                </c:pt>
                <c:pt idx="1">
                  <c:v>10.51</c:v>
                </c:pt>
                <c:pt idx="2">
                  <c:v>10.49</c:v>
                </c:pt>
                <c:pt idx="3">
                  <c:v>13.21</c:v>
                </c:pt>
                <c:pt idx="4">
                  <c:v>16.82</c:v>
                </c:pt>
              </c:numCache>
            </c:numRef>
          </c:val>
          <c:extLst>
            <c:ext xmlns:c16="http://schemas.microsoft.com/office/drawing/2014/chart" uri="{C3380CC4-5D6E-409C-BE32-E72D297353CC}">
              <c16:uniqueId val="{00000001-C933-44AC-AD33-7BB2DAE36F9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-3.67</c:v>
                </c:pt>
                <c:pt idx="1">
                  <c:v>-2.92</c:v>
                </c:pt>
                <c:pt idx="2">
                  <c:v>-0.4</c:v>
                </c:pt>
                <c:pt idx="3">
                  <c:v>2.58</c:v>
                </c:pt>
                <c:pt idx="4">
                  <c:v>-2.08</c:v>
                </c:pt>
              </c:numCache>
            </c:numRef>
          </c:val>
          <c:smooth val="0"/>
          <c:extLst>
            <c:ext xmlns:c16="http://schemas.microsoft.com/office/drawing/2014/chart" uri="{C3380CC4-5D6E-409C-BE32-E72D297353CC}">
              <c16:uniqueId val="{00000002-C933-44AC-AD33-7BB2DAE36F9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DFB-42CE-A714-1E0CC78872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FB-42CE-A714-1E0CC78872C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DFB-42CE-A714-1E0CC78872C4}"/>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DFB-42CE-A714-1E0CC78872C4}"/>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DFB-42CE-A714-1E0CC78872C4}"/>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0.13</c:v>
                </c:pt>
                <c:pt idx="2">
                  <c:v>#N/A</c:v>
                </c:pt>
                <c:pt idx="3">
                  <c:v>0.1</c:v>
                </c:pt>
                <c:pt idx="4">
                  <c:v>#N/A</c:v>
                </c:pt>
                <c:pt idx="5">
                  <c:v>0.12</c:v>
                </c:pt>
                <c:pt idx="6">
                  <c:v>#N/A</c:v>
                </c:pt>
                <c:pt idx="7">
                  <c:v>0.12</c:v>
                </c:pt>
                <c:pt idx="8">
                  <c:v>#N/A</c:v>
                </c:pt>
                <c:pt idx="9">
                  <c:v>0.21</c:v>
                </c:pt>
              </c:numCache>
            </c:numRef>
          </c:val>
          <c:extLst>
            <c:ext xmlns:c16="http://schemas.microsoft.com/office/drawing/2014/chart" uri="{C3380CC4-5D6E-409C-BE32-E72D297353CC}">
              <c16:uniqueId val="{00000005-CDFB-42CE-A714-1E0CC78872C4}"/>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0.06</c:v>
                </c:pt>
                <c:pt idx="2">
                  <c:v>#N/A</c:v>
                </c:pt>
                <c:pt idx="3">
                  <c:v>0.05</c:v>
                </c:pt>
                <c:pt idx="4">
                  <c:v>#N/A</c:v>
                </c:pt>
                <c:pt idx="5">
                  <c:v>0.04</c:v>
                </c:pt>
                <c:pt idx="6">
                  <c:v>#N/A</c:v>
                </c:pt>
                <c:pt idx="7">
                  <c:v>0.04</c:v>
                </c:pt>
                <c:pt idx="8">
                  <c:v>#N/A</c:v>
                </c:pt>
                <c:pt idx="9">
                  <c:v>0.4</c:v>
                </c:pt>
              </c:numCache>
            </c:numRef>
          </c:val>
          <c:extLst>
            <c:ext xmlns:c16="http://schemas.microsoft.com/office/drawing/2014/chart" uri="{C3380CC4-5D6E-409C-BE32-E72D297353CC}">
              <c16:uniqueId val="{00000006-CDFB-42CE-A714-1E0CC78872C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0.68</c:v>
                </c:pt>
                <c:pt idx="2">
                  <c:v>#N/A</c:v>
                </c:pt>
                <c:pt idx="3">
                  <c:v>0.53</c:v>
                </c:pt>
                <c:pt idx="4">
                  <c:v>#N/A</c:v>
                </c:pt>
                <c:pt idx="5">
                  <c:v>0.61</c:v>
                </c:pt>
                <c:pt idx="6">
                  <c:v>#N/A</c:v>
                </c:pt>
                <c:pt idx="7">
                  <c:v>0.99</c:v>
                </c:pt>
                <c:pt idx="8">
                  <c:v>#N/A</c:v>
                </c:pt>
                <c:pt idx="9">
                  <c:v>0.81</c:v>
                </c:pt>
              </c:numCache>
            </c:numRef>
          </c:val>
          <c:extLst>
            <c:ext xmlns:c16="http://schemas.microsoft.com/office/drawing/2014/chart" uri="{C3380CC4-5D6E-409C-BE32-E72D297353CC}">
              <c16:uniqueId val="{00000007-CDFB-42CE-A714-1E0CC78872C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6.45</c:v>
                </c:pt>
                <c:pt idx="2">
                  <c:v>#N/A</c:v>
                </c:pt>
                <c:pt idx="3">
                  <c:v>6.06</c:v>
                </c:pt>
                <c:pt idx="4">
                  <c:v>#N/A</c:v>
                </c:pt>
                <c:pt idx="5">
                  <c:v>5.64</c:v>
                </c:pt>
                <c:pt idx="6">
                  <c:v>#N/A</c:v>
                </c:pt>
                <c:pt idx="7">
                  <c:v>5.12</c:v>
                </c:pt>
                <c:pt idx="8">
                  <c:v>#N/A</c:v>
                </c:pt>
                <c:pt idx="9">
                  <c:v>4.4800000000000004</c:v>
                </c:pt>
              </c:numCache>
            </c:numRef>
          </c:val>
          <c:extLst>
            <c:ext xmlns:c16="http://schemas.microsoft.com/office/drawing/2014/chart" uri="{C3380CC4-5D6E-409C-BE32-E72D297353CC}">
              <c16:uniqueId val="{00000008-CDFB-42CE-A714-1E0CC78872C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5.49</c:v>
                </c:pt>
                <c:pt idx="2">
                  <c:v>#N/A</c:v>
                </c:pt>
                <c:pt idx="3">
                  <c:v>4.12</c:v>
                </c:pt>
                <c:pt idx="4">
                  <c:v>#N/A</c:v>
                </c:pt>
                <c:pt idx="5">
                  <c:v>5.89</c:v>
                </c:pt>
                <c:pt idx="6">
                  <c:v>#N/A</c:v>
                </c:pt>
                <c:pt idx="7">
                  <c:v>8.2799999999999994</c:v>
                </c:pt>
                <c:pt idx="8">
                  <c:v>#N/A</c:v>
                </c:pt>
                <c:pt idx="9">
                  <c:v>5.86</c:v>
                </c:pt>
              </c:numCache>
            </c:numRef>
          </c:val>
          <c:extLst>
            <c:ext xmlns:c16="http://schemas.microsoft.com/office/drawing/2014/chart" uri="{C3380CC4-5D6E-409C-BE32-E72D297353CC}">
              <c16:uniqueId val="{00000009-CDFB-42CE-A714-1E0CC78872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6738</c:v>
                </c:pt>
                <c:pt idx="5">
                  <c:v>6178</c:v>
                </c:pt>
                <c:pt idx="8">
                  <c:v>5987</c:v>
                </c:pt>
                <c:pt idx="11">
                  <c:v>5752</c:v>
                </c:pt>
                <c:pt idx="14">
                  <c:v>5508</c:v>
                </c:pt>
              </c:numCache>
            </c:numRef>
          </c:val>
          <c:extLst>
            <c:ext xmlns:c16="http://schemas.microsoft.com/office/drawing/2014/chart" uri="{C3380CC4-5D6E-409C-BE32-E72D297353CC}">
              <c16:uniqueId val="{00000000-E6D9-4EE4-AF4F-E45096591E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E6D9-4EE4-AF4F-E45096591E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224</c:v>
                </c:pt>
                <c:pt idx="3">
                  <c:v>224</c:v>
                </c:pt>
                <c:pt idx="6">
                  <c:v>240</c:v>
                </c:pt>
                <c:pt idx="9">
                  <c:v>213</c:v>
                </c:pt>
                <c:pt idx="12">
                  <c:v>187</c:v>
                </c:pt>
              </c:numCache>
            </c:numRef>
          </c:val>
          <c:extLst>
            <c:ext xmlns:c16="http://schemas.microsoft.com/office/drawing/2014/chart" uri="{C3380CC4-5D6E-409C-BE32-E72D297353CC}">
              <c16:uniqueId val="{00000002-E6D9-4EE4-AF4F-E45096591E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D9-4EE4-AF4F-E45096591E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2315</c:v>
                </c:pt>
                <c:pt idx="3">
                  <c:v>2109</c:v>
                </c:pt>
                <c:pt idx="6">
                  <c:v>1992</c:v>
                </c:pt>
                <c:pt idx="9">
                  <c:v>1865</c:v>
                </c:pt>
                <c:pt idx="12">
                  <c:v>2124</c:v>
                </c:pt>
              </c:numCache>
            </c:numRef>
          </c:val>
          <c:extLst>
            <c:ext xmlns:c16="http://schemas.microsoft.com/office/drawing/2014/chart" uri="{C3380CC4-5D6E-409C-BE32-E72D297353CC}">
              <c16:uniqueId val="{00000004-E6D9-4EE4-AF4F-E45096591E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30</c:v>
                </c:pt>
                <c:pt idx="3">
                  <c:v>30</c:v>
                </c:pt>
                <c:pt idx="6">
                  <c:v>30</c:v>
                </c:pt>
                <c:pt idx="9">
                  <c:v>30</c:v>
                </c:pt>
                <c:pt idx="12">
                  <c:v>30</c:v>
                </c:pt>
              </c:numCache>
            </c:numRef>
          </c:val>
          <c:extLst>
            <c:ext xmlns:c16="http://schemas.microsoft.com/office/drawing/2014/chart" uri="{C3380CC4-5D6E-409C-BE32-E72D297353CC}">
              <c16:uniqueId val="{00000005-E6D9-4EE4-AF4F-E45096591E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D9-4EE4-AF4F-E45096591E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7330</c:v>
                </c:pt>
                <c:pt idx="3">
                  <c:v>6663</c:v>
                </c:pt>
                <c:pt idx="6">
                  <c:v>6550</c:v>
                </c:pt>
                <c:pt idx="9">
                  <c:v>6524</c:v>
                </c:pt>
                <c:pt idx="12">
                  <c:v>6304</c:v>
                </c:pt>
              </c:numCache>
            </c:numRef>
          </c:val>
          <c:extLst>
            <c:ext xmlns:c16="http://schemas.microsoft.com/office/drawing/2014/chart" uri="{C3380CC4-5D6E-409C-BE32-E72D297353CC}">
              <c16:uniqueId val="{00000007-E6D9-4EE4-AF4F-E45096591E6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3162</c:v>
                </c:pt>
                <c:pt idx="2">
                  <c:v>#N/A</c:v>
                </c:pt>
                <c:pt idx="3">
                  <c:v>#N/A</c:v>
                </c:pt>
                <c:pt idx="4">
                  <c:v>2849</c:v>
                </c:pt>
                <c:pt idx="5">
                  <c:v>#N/A</c:v>
                </c:pt>
                <c:pt idx="6">
                  <c:v>#N/A</c:v>
                </c:pt>
                <c:pt idx="7">
                  <c:v>2825</c:v>
                </c:pt>
                <c:pt idx="8">
                  <c:v>#N/A</c:v>
                </c:pt>
                <c:pt idx="9">
                  <c:v>#N/A</c:v>
                </c:pt>
                <c:pt idx="10">
                  <c:v>2880</c:v>
                </c:pt>
                <c:pt idx="11">
                  <c:v>#N/A</c:v>
                </c:pt>
                <c:pt idx="12">
                  <c:v>#N/A</c:v>
                </c:pt>
                <c:pt idx="13">
                  <c:v>3137</c:v>
                </c:pt>
                <c:pt idx="14">
                  <c:v>#N/A</c:v>
                </c:pt>
              </c:numCache>
            </c:numRef>
          </c:val>
          <c:smooth val="0"/>
          <c:extLst>
            <c:ext xmlns:c16="http://schemas.microsoft.com/office/drawing/2014/chart" uri="{C3380CC4-5D6E-409C-BE32-E72D297353CC}">
              <c16:uniqueId val="{00000008-E6D9-4EE4-AF4F-E45096591E6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43290</c:v>
                </c:pt>
                <c:pt idx="5">
                  <c:v>41418</c:v>
                </c:pt>
                <c:pt idx="8">
                  <c:v>39419</c:v>
                </c:pt>
                <c:pt idx="11">
                  <c:v>38850</c:v>
                </c:pt>
                <c:pt idx="14">
                  <c:v>36783</c:v>
                </c:pt>
              </c:numCache>
            </c:numRef>
          </c:val>
          <c:extLst>
            <c:ext xmlns:c16="http://schemas.microsoft.com/office/drawing/2014/chart" uri="{C3380CC4-5D6E-409C-BE32-E72D297353CC}">
              <c16:uniqueId val="{00000000-CA10-4FA2-82FF-D469B4A4A4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11430</c:v>
                </c:pt>
                <c:pt idx="5">
                  <c:v>13112</c:v>
                </c:pt>
                <c:pt idx="8">
                  <c:v>12719</c:v>
                </c:pt>
                <c:pt idx="11">
                  <c:v>9544</c:v>
                </c:pt>
                <c:pt idx="14">
                  <c:v>8467</c:v>
                </c:pt>
              </c:numCache>
            </c:numRef>
          </c:val>
          <c:extLst>
            <c:ext xmlns:c16="http://schemas.microsoft.com/office/drawing/2014/chart" uri="{C3380CC4-5D6E-409C-BE32-E72D297353CC}">
              <c16:uniqueId val="{00000001-CA10-4FA2-82FF-D469B4A4A4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8323</c:v>
                </c:pt>
                <c:pt idx="5">
                  <c:v>9458</c:v>
                </c:pt>
                <c:pt idx="8">
                  <c:v>8398</c:v>
                </c:pt>
                <c:pt idx="11">
                  <c:v>10752</c:v>
                </c:pt>
                <c:pt idx="14">
                  <c:v>13273</c:v>
                </c:pt>
              </c:numCache>
            </c:numRef>
          </c:val>
          <c:extLst>
            <c:ext xmlns:c16="http://schemas.microsoft.com/office/drawing/2014/chart" uri="{C3380CC4-5D6E-409C-BE32-E72D297353CC}">
              <c16:uniqueId val="{00000002-CA10-4FA2-82FF-D469B4A4A4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10-4FA2-82FF-D469B4A4A4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10-4FA2-82FF-D469B4A4A4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8</c:v>
                </c:pt>
                <c:pt idx="3">
                  <c:v>8</c:v>
                </c:pt>
                <c:pt idx="6">
                  <c:v>8</c:v>
                </c:pt>
                <c:pt idx="9">
                  <c:v>53</c:v>
                </c:pt>
                <c:pt idx="12">
                  <c:v>56</c:v>
                </c:pt>
              </c:numCache>
            </c:numRef>
          </c:val>
          <c:extLst>
            <c:ext xmlns:c16="http://schemas.microsoft.com/office/drawing/2014/chart" uri="{C3380CC4-5D6E-409C-BE32-E72D297353CC}">
              <c16:uniqueId val="{00000005-CA10-4FA2-82FF-D469B4A4A4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17268</c:v>
                </c:pt>
                <c:pt idx="3">
                  <c:v>16967</c:v>
                </c:pt>
                <c:pt idx="6">
                  <c:v>14983</c:v>
                </c:pt>
                <c:pt idx="9">
                  <c:v>14453</c:v>
                </c:pt>
                <c:pt idx="12">
                  <c:v>13158</c:v>
                </c:pt>
              </c:numCache>
            </c:numRef>
          </c:val>
          <c:extLst>
            <c:ext xmlns:c16="http://schemas.microsoft.com/office/drawing/2014/chart" uri="{C3380CC4-5D6E-409C-BE32-E72D297353CC}">
              <c16:uniqueId val="{00000006-CA10-4FA2-82FF-D469B4A4A4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A10-4FA2-82FF-D469B4A4A4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23714</c:v>
                </c:pt>
                <c:pt idx="3">
                  <c:v>22874</c:v>
                </c:pt>
                <c:pt idx="6">
                  <c:v>21324</c:v>
                </c:pt>
                <c:pt idx="9">
                  <c:v>19332</c:v>
                </c:pt>
                <c:pt idx="12">
                  <c:v>19124</c:v>
                </c:pt>
              </c:numCache>
            </c:numRef>
          </c:val>
          <c:extLst>
            <c:ext xmlns:c16="http://schemas.microsoft.com/office/drawing/2014/chart" uri="{C3380CC4-5D6E-409C-BE32-E72D297353CC}">
              <c16:uniqueId val="{00000008-CA10-4FA2-82FF-D469B4A4A4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A10-4FA2-82FF-D469B4A4A4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53940</c:v>
                </c:pt>
                <c:pt idx="3">
                  <c:v>52074</c:v>
                </c:pt>
                <c:pt idx="6">
                  <c:v>50462</c:v>
                </c:pt>
                <c:pt idx="9">
                  <c:v>49084</c:v>
                </c:pt>
                <c:pt idx="12">
                  <c:v>45805</c:v>
                </c:pt>
              </c:numCache>
            </c:numRef>
          </c:val>
          <c:extLst>
            <c:ext xmlns:c16="http://schemas.microsoft.com/office/drawing/2014/chart" uri="{C3380CC4-5D6E-409C-BE32-E72D297353CC}">
              <c16:uniqueId val="{0000000A-CA10-4FA2-82FF-D469B4A4A4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31885</c:v>
                </c:pt>
                <c:pt idx="2">
                  <c:v>#N/A</c:v>
                </c:pt>
                <c:pt idx="3">
                  <c:v>#N/A</c:v>
                </c:pt>
                <c:pt idx="4">
                  <c:v>27936</c:v>
                </c:pt>
                <c:pt idx="5">
                  <c:v>#N/A</c:v>
                </c:pt>
                <c:pt idx="6">
                  <c:v>#N/A</c:v>
                </c:pt>
                <c:pt idx="7">
                  <c:v>26241</c:v>
                </c:pt>
                <c:pt idx="8">
                  <c:v>#N/A</c:v>
                </c:pt>
                <c:pt idx="9">
                  <c:v>#N/A</c:v>
                </c:pt>
                <c:pt idx="10">
                  <c:v>23775</c:v>
                </c:pt>
                <c:pt idx="11">
                  <c:v>#N/A</c:v>
                </c:pt>
                <c:pt idx="12">
                  <c:v>#N/A</c:v>
                </c:pt>
                <c:pt idx="13">
                  <c:v>19621</c:v>
                </c:pt>
                <c:pt idx="14">
                  <c:v>#N/A</c:v>
                </c:pt>
              </c:numCache>
            </c:numRef>
          </c:val>
          <c:smooth val="0"/>
          <c:extLst>
            <c:ext xmlns:c16="http://schemas.microsoft.com/office/drawing/2014/chart" uri="{C3380CC4-5D6E-409C-BE32-E72D297353CC}">
              <c16:uniqueId val="{0000000B-CA10-4FA2-82FF-D469B4A4A4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5330</c:v>
                </c:pt>
                <c:pt idx="1">
                  <c:v>6853</c:v>
                </c:pt>
                <c:pt idx="2">
                  <c:v>9069</c:v>
                </c:pt>
              </c:numCache>
            </c:numRef>
          </c:val>
          <c:extLst>
            <c:ext xmlns:c16="http://schemas.microsoft.com/office/drawing/2014/chart" uri="{C3380CC4-5D6E-409C-BE32-E72D297353CC}">
              <c16:uniqueId val="{00000000-86DF-41F4-823E-CE32FF003E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208</c:v>
                </c:pt>
                <c:pt idx="1">
                  <c:v>8</c:v>
                </c:pt>
                <c:pt idx="2">
                  <c:v>8</c:v>
                </c:pt>
              </c:numCache>
            </c:numRef>
          </c:val>
          <c:extLst>
            <c:ext xmlns:c16="http://schemas.microsoft.com/office/drawing/2014/chart" uri="{C3380CC4-5D6E-409C-BE32-E72D297353CC}">
              <c16:uniqueId val="{00000001-86DF-41F4-823E-CE32FF003E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2645</c:v>
                </c:pt>
                <c:pt idx="1">
                  <c:v>3518</c:v>
                </c:pt>
                <c:pt idx="2">
                  <c:v>3790</c:v>
                </c:pt>
              </c:numCache>
            </c:numRef>
          </c:val>
          <c:extLst>
            <c:ext xmlns:c16="http://schemas.microsoft.com/office/drawing/2014/chart" uri="{C3380CC4-5D6E-409C-BE32-E72D297353CC}">
              <c16:uniqueId val="{00000002-86DF-41F4-823E-CE32FF003E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{C34FC4F1-9769-4520-8863-83B8728E4813}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403-4420-B83B-3EE7D9B909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{D0139BC8-8261-43CB-8E91-51DB877AAA14}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03-4420-B83B-3EE7D9B909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{20D2FAD6-D61F-4DE3-A9C5-24EB9AEB2417}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03-4420-B83B-3EE7D9B909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{004DA0C0-3885-41AB-AB23-663E029F3DD8}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03-4420-B83B-3EE7D9B909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{12BFE5F8-6A83-40FE-822A-4C155E67F01A}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03-4420-B83B-3EE7D9B9091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{8098540A-8C2D-4028-98B7-45E21A9E757B}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403-4420-B83B-3EE7D9B90913}"/>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{ECEAADAE-1904-4E82-B5BC-77C0FCB7F98A}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403-4420-B83B-3EE7D9B90913}"/>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{97660F1F-DFD3-4437-82E0-8C32D5E3C5C9}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403-4420-B83B-3EE7D9B90913}"/>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{CE9C0CFD-EDC6-48AB-AA9B-DF1618DB49E5}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403-4420-B83B-3EE7D9B909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64.400000000000006</c:v>
                </c:pt>
                <c:pt idx="24">
                  <c:v>65</c:v>
                </c:pt>
                <c:pt idx="32">
                  <c:v>64.900000000000006</c:v>
                </c:pt>
              </c:numCache>
            </c:numRef>
          </c:xVal>
          <c:yVal>
            <c:numRef>
              <c:f>公会計指標分析・財政指標組合せ分析表!$BP$51:$DC$51</c:f>
              <c:numCache>
                <c:formatCode>#,##0.0;"▲ "#,##0.0</c:formatCode>
                <c:ptCount val="40"/>
                <c:pt idx="16">
                  <c:v>56.3</c:v>
                </c:pt>
                <c:pt idx="24">
                  <c:v>49.7</c:v>
                </c:pt>
                <c:pt idx="32">
                  <c:v>39.200000000000003</c:v>
                </c:pt>
              </c:numCache>
            </c:numRef>
          </c:yVal>
          <c:smooth val="0"/>
          <c:extLst>
            <c:ext xmlns:c16="http://schemas.microsoft.com/office/drawing/2014/chart" uri="{C3380CC4-5D6E-409C-BE32-E72D297353CC}">
              <c16:uniqueId val="{00000009-1403-4420-B83B-3EE7D9B9091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{34AE0D76-F271-46E1-8BB8-A6F661926D60}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403-4420-B83B-3EE7D9B9091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{6B6AC789-64EB-4DBC-8223-AEEAEBF1BD89}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03-4420-B83B-3EE7D9B909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{D7FB4CE2-A258-411F-A171-220A1A76D10F}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03-4420-B83B-3EE7D9B909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{A3D1BCA8-D5A0-4CA4-9160-90B2D7BAB036}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03-4420-B83B-3EE7D9B909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{70FC1C2C-0985-407E-829D-FB83E2E5B530}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03-4420-B83B-3EE7D9B9091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{B6114CF7-6E8F-4E77-AEF2-41F265104FE0}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403-4420-B83B-3EE7D9B90913}"/>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{800F1EB8-FD4A-4809-B45C-1B08286C5EAF}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403-4420-B83B-3EE7D9B90913}"/>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{8A0E3A93-0734-4F79-849F-8EDEC15C2D47}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403-4420-B83B-3EE7D9B90913}"/>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{484CC937-9D01-4C3F-B46E-C3C215D5CB91}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403-4420-B83B-3EE7D9B909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57.7</c:v>
                </c:pt>
                <c:pt idx="32">
                  <c:v>57.1</c:v>
                </c:pt>
              </c:numCache>
            </c:numRef>
          </c:xVal>
          <c:yVal>
            <c:numRef>
              <c:f>公会計指標分析・財政指標組合せ分析表!$BP$55:$DC$55</c:f>
              <c:numCache>
                <c:formatCode>#,##0.0;"▲ "#,##0.0</c:formatCode>
                <c:ptCount val="40"/>
                <c:pt idx="16">
                  <c:v>24.1</c:v>
                </c:pt>
                <c:pt idx="24">
                  <c:v>20.100000000000001</c:v>
                </c:pt>
                <c:pt idx="32">
                  <c:v>16</c:v>
                </c:pt>
              </c:numCache>
            </c:numRef>
          </c:yVal>
          <c:smooth val="0"/>
          <c:extLst>
            <c:ext xmlns:c16="http://schemas.microsoft.com/office/drawing/2014/chart" uri="{C3380CC4-5D6E-409C-BE32-E72D297353CC}">
              <c16:uniqueId val="{00000013-1403-4420-B83B-3EE7D9B90913}"/>
            </c:ext>
          </c:extLst>
        </c:ser>
        <c:dLbls>
          <c:showLegendKey val="0"/>
          <c:showVal val="1"/>
          <c:showCatName val="0"/>
          <c:showSerName val="0"/>
          <c:showPercent val="0"/>
          <c:showBubbleSize val="0"/>
        </c:dLbls>
        <c:axId val="46179840"/>
        <c:axId val="46181760"/>
      </c:scatterChart>
      <c:valAx>
        <c:axId val="46179840"/>
        <c:scaling>
          <c:orientation val="minMax"/>
          <c:max val="65.699999999999989"/>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4"/>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{3601DEC1-BEF5-4677-936B-2D34C0035D5E}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4DF-4A79-A301-13D07722CB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{1495828D-D5BF-4D11-B354-C217312DF93C}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DF-4A79-A301-13D07722CB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{F9B8AB0B-692A-4863-AEDC-4E960F40437B}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DF-4A79-A301-13D07722CB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{0FADD55D-A86A-4E89-A87D-CF71AFDC8AA0}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DF-4A79-A301-13D07722CB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{E1B59BF2-0B9D-4901-9225-0C95F707ECDE}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DF-4A79-A301-13D07722CBC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{5EF967B3-A47A-4600-B42E-D2B1F9FAD6FF}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4DF-4A79-A301-13D07722CBC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{BB18AF32-FC9C-4231-967E-29798D19EFBE}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4DF-4A79-A301-13D07722CBC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{53D49F52-5EB8-48EB-82B5-674E1D09911D}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4DF-4A79-A301-13D07722CBC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{E105DF5D-91C2-40A6-9FCD-E10A99D9AF3E}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4DF-4A79-A301-13D07722CB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6.3</c:v>
                </c:pt>
                <c:pt idx="16">
                  <c:v>6.3</c:v>
                </c:pt>
                <c:pt idx="24">
                  <c:v>6</c:v>
                </c:pt>
                <c:pt idx="32">
                  <c:v>6.1</c:v>
                </c:pt>
              </c:numCache>
            </c:numRef>
          </c:xVal>
          <c:yVal>
            <c:numRef>
              <c:f>公会計指標分析・財政指標組合せ分析表!$BP$73:$DC$73</c:f>
              <c:numCache>
                <c:formatCode>#,##0.0;"▲ "#,##0.0</c:formatCode>
                <c:ptCount val="40"/>
                <c:pt idx="0">
                  <c:v>69.5</c:v>
                </c:pt>
                <c:pt idx="8">
                  <c:v>60.1</c:v>
                </c:pt>
                <c:pt idx="16">
                  <c:v>56.3</c:v>
                </c:pt>
                <c:pt idx="24">
                  <c:v>49.7</c:v>
                </c:pt>
                <c:pt idx="32">
                  <c:v>39.200000000000003</c:v>
                </c:pt>
              </c:numCache>
            </c:numRef>
          </c:yVal>
          <c:smooth val="0"/>
          <c:extLst>
            <c:ext xmlns:c16="http://schemas.microsoft.com/office/drawing/2014/chart" uri="{C3380CC4-5D6E-409C-BE32-E72D297353CC}">
              <c16:uniqueId val="{00000009-14DF-4A79-A301-13D07722CBC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{D1A888F3-21E5-4A65-8F08-473339FD3A50}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4DF-4A79-A301-13D07722CBC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{696242C5-150F-4514-8FEE-F9DB958D7696}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DF-4A79-A301-13D07722CB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{70589F74-F2D7-463B-9C5A-C7385E808FDE}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DF-4A79-A301-13D07722CB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{44B5FFFF-1307-42D0-85A5-BA81EB322C0A}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DF-4A79-A301-13D07722CB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{08DE6AFD-1E4E-4AA7-8B9A-C269FF0D7890}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DF-4A79-A301-13D07722CBC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{84F05DE2-F9D4-4189-901F-2F43EEB5FECA}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4DF-4A79-A301-13D07722CBC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{4A8FA220-9873-4AB3-9700-F40F23F4E4E6}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4DF-4A79-A301-13D07722CBC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{A061712E-C40B-4D3E-9A89-84C6F774A30F}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4DF-4A79-A301-13D07722CBC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{DA6014F9-92EA-46F4-942E-712E3A2DA8D3}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4DF-4A79-A301-13D07722CB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4.0999999999999996</c:v>
                </c:pt>
                <c:pt idx="16">
                  <c:v>6</c:v>
                </c:pt>
                <c:pt idx="24">
                  <c:v>5.8</c:v>
                </c:pt>
                <c:pt idx="32">
                  <c:v>5.3</c:v>
                </c:pt>
              </c:numCache>
            </c:numRef>
          </c:xVal>
          <c:yVal>
            <c:numRef>
              <c:f>公会計指標分析・財政指標組合せ分析表!$BP$77:$DC$77</c:f>
              <c:numCache>
                <c:formatCode>#,##0.0;"▲ "#,##0.0</c:formatCode>
                <c:ptCount val="40"/>
                <c:pt idx="0">
                  <c:v>30.5</c:v>
                </c:pt>
                <c:pt idx="8">
                  <c:v>21.2</c:v>
                </c:pt>
                <c:pt idx="16">
                  <c:v>24.1</c:v>
                </c:pt>
                <c:pt idx="24">
                  <c:v>20.100000000000001</c:v>
                </c:pt>
                <c:pt idx="32">
                  <c:v>16</c:v>
                </c:pt>
              </c:numCache>
            </c:numRef>
          </c:yVal>
          <c:smooth val="0"/>
          <c:extLst>
            <c:ext xmlns:c16="http://schemas.microsoft.com/office/drawing/2014/chart" uri="{C3380CC4-5D6E-409C-BE32-E72D297353CC}">
              <c16:uniqueId val="{00000013-14DF-4A79-A301-13D07722CBC0}"/>
            </c:ext>
          </c:extLst>
        </c:ser>
        <c:dLbls>
          <c:showLegendKey val="0"/>
          <c:showVal val="1"/>
          <c:showCatName val="0"/>
          <c:showSerName val="0"/>
          <c:showPercent val="0"/>
          <c:showBubbleSize val="0"/>
        </c:dLbls>
        <c:axId val="84219776"/>
        <c:axId val="84234240"/>
      </c:scatterChart>
      <c:valAx>
        <c:axId val="84219776"/>
        <c:scaling>
          <c:orientation val="minMax"/>
          <c:max val="7.5"/>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運営上の過重な負担とならないよう、適正な範囲での債務負担行為の設定や、市債及び公営企業債の発行額の抑制及び厳選に努めていることなどから、横ばいで推移している。今後も健全な財政運営に向けて、事業の選択と集中により、新規市債の発行については、交付税措置のある市債の活用を優先し、資金手当債については抑制を図るなど厳選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年度をもって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latin typeface="ＭＳ Ｐゴシック" panose="020B0600070205080204" pitchFamily="50" charset="-128"/>
              <a:ea typeface="ＭＳ Ｐゴシック" panose="020B0600070205080204" pitchFamily="50" charset="-128"/>
            </a:rPr>
            <a:t>償還が完了したことから、今後は地方債償還計画を踏まえ必要額を積み立てていく。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公営企業債等繰入見込額及び退職手当負担見込額の減少により、将来負担額は減少傾向にある。今後も市債の発行額抑制や適正な範囲での債務負担行為の設定による将来負担額の抑制のほか、基金残高の確保、交付税措置のある市債活用による充当可能財源の確保に努めるなど、人口減少を踏まえ次世代への負担を極力減らせるよう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千葉県市原市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公共施設整備基金を始めとする特定目的基金の取り崩しを行った一方で、財政調整基金について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に引き続き繰入を行わず、決算剰余金のうち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億円を積み立てたことなどから、基金全体としては約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公共施設等の大規模改修やそれに伴う借入金の元利償還金など将来の財政需要に備え、公共施設整備基金等の特定目的基金への計画的な積み立てに努める。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公共施設整備基金：大規模公共施設整備及び改修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文化基金：市民の芸術、文化施設の整備並びに美術品等の展示資料の購入、制作</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緑化基金：緑化の推進と緑地の拡大</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国際交流基金：国際交流の振興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福祉基金：保健医療福祉の増進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公共施設整備基金：庁舎強靭化対策事業等に充当するため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万円取崩した一方で、今後の公共施設の整備や改修に備えるため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万円、寄付金及び預金利子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万円を積立したことによる増加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文化基金：寄付金及び預金利子等により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万円を積立した一方で、いちはら歴史のミュージアム整備事業等に充当するため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仮称）南青柳近隣公園整備事業等に充当するため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万円取崩した一方で、寄付金及び預金利子等により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万円を積立したことによる増加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公共施設整備基金：公共資産マネジメントの運用を見据えながら必要額を積み立てていく。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億円、寄付金及び預金利子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扶助費の増加や公共施設の老朽化対策など、今後も財政需要の増大が確実であり、また災害時の緊急的な財政需要への的確な対応が求められる中、生産年齢人口の減少や景気の動向による影響を受けやすい本市の産業構造から、年度間の収支均衡に対応できるよう、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億円以上の残高を確保するよう努める。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満期一括償還の地方債の償還が終了したことから最低限の積立額としているが、今後の地方債償還計画を踏まえ必要額を積み立てていく。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276,739
271,095
368.17
90,907,524
86,680,401
3,161,539
53,904,443
45,805,224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固定資産減価償却率が他団体と比べて高めであり、施設・設備更新が進んでおらず、老朽化が進行している。</a:t>
          </a:r>
          <a:endParaRPr lang="ja-JP" altLang="ja-JP">
            <a:effectLst/>
          </a:endParaRPr>
        </a:p>
        <a:p>
          <a:r>
            <a:rPr lang="ja-JP" altLang="ja-JP" sz="1100">
              <a:solidFill>
                <a:schemeClr val="dk1"/>
              </a:solidFill>
              <a:effectLst/>
              <a:latin typeface="+mn-lt"/>
              <a:ea typeface="+mn-ea"/>
              <a:cs typeface="+mn-cs"/>
            </a:rPr>
            <a:t>現在、公共施設等の適正管理のために個別施設計画の策定などを進めており、今後より一層の公共資産マネジメントの推進に努めていく。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25400</xdr:rowOff>
    </xdr:to>
    <xdr:cxnSp macro="">
      <xdr:nvCxnSpPr>
        <xdr:cNvPr id="64" name="直線コネクタ 63"/>
        <xdr:cNvCxnSpPr/>
      </xdr:nvCxnSpPr>
      <xdr:spPr>
        <a:xfrm flipV="1">
          <a:off x="4760595" y="4739217"/>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65" name="有形固定資産減価償却率最小値テキスト"/>
        <xdr:cNvSpPr txBox="1"/>
      </xdr:nvSpPr>
      <xdr:spPr>
        <a:xfrm>
          <a:off x="4813300"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66" name="直線コネクタ 65"/>
        <xdr:cNvCxnSpPr/>
      </xdr:nvCxnSpPr>
      <xdr:spPr>
        <a:xfrm>
          <a:off x="4673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7" name="有形固定資産減価償却率最大値テキスト"/>
        <xdr:cNvSpPr txBox="1"/>
      </xdr:nvSpPr>
      <xdr:spPr>
        <a:xfrm>
          <a:off x="4813300" y="451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68" name="直線コネクタ 67"/>
        <xdr:cNvCxnSpPr/>
      </xdr:nvCxnSpPr>
      <xdr:spPr>
        <a:xfrm>
          <a:off x="4673600" y="473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149454</xdr:rowOff>
    </xdr:from>
    <xdr:ext cx="405111" cy="259045"/>
    <xdr:sp macro="" textlink="">
      <xdr:nvSpPr>
        <xdr:cNvPr id="69" name="有形固定資産減価償却率平均値テキスト"/>
        <xdr:cNvSpPr txBox="1"/>
      </xdr:nvSpPr>
      <xdr:spPr>
        <a:xfrm>
          <a:off x="4813300" y="52929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171027</xdr:rowOff>
    </xdr:from>
    <xdr:to>
      <xdr:col>23</xdr:col>
      <xdr:colOff>136525</xdr:colOff>
      <xdr:row>31</xdr:row>
      <xdr:rowOff>101177</xdr:rowOff>
    </xdr:to>
    <xdr:sp macro="" textlink="">
      <xdr:nvSpPr>
        <xdr:cNvPr id="70" name="フローチャート: 判断 69"/>
        <xdr:cNvSpPr/>
      </xdr:nvSpPr>
      <xdr:spPr>
        <a:xfrm>
          <a:off x="4711700" y="531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1" name="フローチャート: 判断 70"/>
        <xdr:cNvSpPr/>
      </xdr:nvSpPr>
      <xdr:spPr>
        <a:xfrm>
          <a:off x="4000500" y="52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2" name="フローチャート: 判断 71"/>
        <xdr:cNvSpPr/>
      </xdr:nvSpPr>
      <xdr:spPr>
        <a:xfrm>
          <a:off x="3238500" y="531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69215</xdr:rowOff>
    </xdr:from>
    <xdr:to>
      <xdr:col>11</xdr:col>
      <xdr:colOff>187325</xdr:colOff>
      <xdr:row>32</xdr:row>
      <xdr:rowOff>170815</xdr:rowOff>
    </xdr:to>
    <xdr:sp macro="" textlink="">
      <xdr:nvSpPr>
        <xdr:cNvPr id="73" name="フローチャート: 判断 72"/>
        <xdr:cNvSpPr/>
      </xdr:nvSpPr>
      <xdr:spPr>
        <a:xfrm>
          <a:off x="2476500" y="555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61807</xdr:rowOff>
    </xdr:from>
    <xdr:to>
      <xdr:col>23</xdr:col>
      <xdr:colOff>136525</xdr:colOff>
      <xdr:row>29</xdr:row>
      <xdr:rowOff>163407</xdr:rowOff>
    </xdr:to>
    <xdr:sp macro="" textlink="">
      <xdr:nvSpPr>
        <xdr:cNvPr id="79" name="楕円 78"/>
        <xdr:cNvSpPr/>
      </xdr:nvSpPr>
      <xdr:spPr>
        <a:xfrm>
          <a:off x="4711700" y="50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84684</xdr:rowOff>
    </xdr:from>
    <xdr:ext cx="405111" cy="259045"/>
    <xdr:sp macro="" textlink="">
      <xdr:nvSpPr>
        <xdr:cNvPr id="80" name="有形固定資産減価償却率該当値テキスト"/>
        <xdr:cNvSpPr txBox="1"/>
      </xdr:nvSpPr>
      <xdr:spPr>
        <a:xfrm>
          <a:off x="4813300" y="4885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58208</xdr:rowOff>
    </xdr:from>
    <xdr:to>
      <xdr:col>19</xdr:col>
      <xdr:colOff>187325</xdr:colOff>
      <xdr:row>29</xdr:row>
      <xdr:rowOff>159808</xdr:rowOff>
    </xdr:to>
    <xdr:sp macro="" textlink="">
      <xdr:nvSpPr>
        <xdr:cNvPr id="81" name="楕円 80"/>
        <xdr:cNvSpPr/>
      </xdr:nvSpPr>
      <xdr:spPr>
        <a:xfrm>
          <a:off x="4000500" y="50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109008</xdr:rowOff>
    </xdr:from>
    <xdr:to>
      <xdr:col>23</xdr:col>
      <xdr:colOff>85725</xdr:colOff>
      <xdr:row>29</xdr:row>
      <xdr:rowOff>112607</xdr:rowOff>
    </xdr:to>
    <xdr:cxnSp macro="">
      <xdr:nvCxnSpPr>
        <xdr:cNvPr id="82" name="直線コネクタ 81"/>
        <xdr:cNvCxnSpPr/>
      </xdr:nvCxnSpPr>
      <xdr:spPr>
        <a:xfrm>
          <a:off x="4051300" y="5081058"/>
          <a:ext cx="7112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79798</xdr:rowOff>
    </xdr:from>
    <xdr:to>
      <xdr:col>15</xdr:col>
      <xdr:colOff>187325</xdr:colOff>
      <xdr:row>30</xdr:row>
      <xdr:rowOff>9948</xdr:rowOff>
    </xdr:to>
    <xdr:sp macro="" textlink="">
      <xdr:nvSpPr>
        <xdr:cNvPr id="83" name="楕円 82"/>
        <xdr:cNvSpPr/>
      </xdr:nvSpPr>
      <xdr:spPr>
        <a:xfrm>
          <a:off x="3238500" y="505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109008</xdr:rowOff>
    </xdr:from>
    <xdr:to>
      <xdr:col>19</xdr:col>
      <xdr:colOff>136525</xdr:colOff>
      <xdr:row>29</xdr:row>
      <xdr:rowOff>130598</xdr:rowOff>
    </xdr:to>
    <xdr:cxnSp macro="">
      <xdr:nvCxnSpPr>
        <xdr:cNvPr id="84" name="直線コネクタ 83"/>
        <xdr:cNvCxnSpPr/>
      </xdr:nvCxnSpPr>
      <xdr:spPr>
        <a:xfrm flipV="1">
          <a:off x="3289300" y="508105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85" name="n_1aveValue有形固定資産減価償却率"/>
        <xdr:cNvSpPr txBox="1"/>
      </xdr:nvSpPr>
      <xdr:spPr>
        <a:xfrm>
          <a:off x="3836044" y="5385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92304</xdr:rowOff>
    </xdr:from>
    <xdr:ext cx="405111" cy="259045"/>
    <xdr:sp macro="" textlink="">
      <xdr:nvSpPr>
        <xdr:cNvPr id="86" name="n_2aveValue有形固定資産減価償却率"/>
        <xdr:cNvSpPr txBox="1"/>
      </xdr:nvSpPr>
      <xdr:spPr>
        <a:xfrm>
          <a:off x="3086744" y="5407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15892</xdr:rowOff>
    </xdr:from>
    <xdr:ext cx="405111" cy="259045"/>
    <xdr:sp macro="" textlink="">
      <xdr:nvSpPr>
        <xdr:cNvPr id="87" name="n_3aveValue有形固定資産減価償却率"/>
        <xdr:cNvSpPr txBox="1"/>
      </xdr:nvSpPr>
      <xdr:spPr>
        <a:xfrm>
          <a:off x="2324744" y="533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4885</xdr:rowOff>
    </xdr:from>
    <xdr:ext cx="405111" cy="259045"/>
    <xdr:sp macro="" textlink="">
      <xdr:nvSpPr>
        <xdr:cNvPr id="88" name="n_1mainValue有形固定資産減価償却率"/>
        <xdr:cNvSpPr txBox="1"/>
      </xdr:nvSpPr>
      <xdr:spPr>
        <a:xfrm>
          <a:off x="3836044" y="4805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26475</xdr:rowOff>
    </xdr:from>
    <xdr:ext cx="405111" cy="259045"/>
    <xdr:sp macro="" textlink="">
      <xdr:nvSpPr>
        <xdr:cNvPr id="89" name="n_2mainValue有形固定資産減価償却率"/>
        <xdr:cNvSpPr txBox="1"/>
      </xdr:nvSpPr>
      <xdr:spPr>
        <a:xfrm>
          <a:off x="3086744" y="4827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他団体と比べて債務償還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今後の施設維持管理費、改修費の増加に備え、公共施設整備基金や財政調整基金への積み立てを増やすなどの取り組みを進めており、負担の平準化に努めていく。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4" name="テキスト ボックス 11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159739</xdr:rowOff>
    </xdr:from>
    <xdr:to>
      <xdr:col>76</xdr:col>
      <xdr:colOff>21589</xdr:colOff>
      <xdr:row>35</xdr:row>
      <xdr:rowOff>31297</xdr:rowOff>
    </xdr:to>
    <xdr:cxnSp macro="">
      <xdr:nvCxnSpPr>
        <xdr:cNvPr id="120" name="直線コネクタ 119"/>
        <xdr:cNvCxnSpPr/>
      </xdr:nvCxnSpPr>
      <xdr:spPr>
        <a:xfrm flipV="1">
          <a:off x="14793595" y="4617439"/>
          <a:ext cx="1269" cy="1414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比率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106416</xdr:rowOff>
    </xdr:from>
    <xdr:ext cx="469744" cy="259045"/>
    <xdr:sp macro="" textlink="">
      <xdr:nvSpPr>
        <xdr:cNvPr id="123" name="債務償還比率最大値テキスト"/>
        <xdr:cNvSpPr txBox="1"/>
      </xdr:nvSpPr>
      <xdr:spPr>
        <a:xfrm>
          <a:off x="14846300" y="439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159739</xdr:rowOff>
    </xdr:from>
    <xdr:to>
      <xdr:col>76</xdr:col>
      <xdr:colOff>111125</xdr:colOff>
      <xdr:row>26</xdr:row>
      <xdr:rowOff>159739</xdr:rowOff>
    </xdr:to>
    <xdr:cxnSp macro="">
      <xdr:nvCxnSpPr>
        <xdr:cNvPr id="124" name="直線コネクタ 123"/>
        <xdr:cNvCxnSpPr/>
      </xdr:nvCxnSpPr>
      <xdr:spPr>
        <a:xfrm>
          <a:off x="14706600" y="461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46989</xdr:rowOff>
    </xdr:from>
    <xdr:ext cx="469744" cy="259045"/>
    <xdr:sp macro="" textlink="">
      <xdr:nvSpPr>
        <xdr:cNvPr id="125" name="債務償還比率平均値テキスト"/>
        <xdr:cNvSpPr txBox="1"/>
      </xdr:nvSpPr>
      <xdr:spPr>
        <a:xfrm>
          <a:off x="14846300" y="5019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24112</xdr:rowOff>
    </xdr:from>
    <xdr:to>
      <xdr:col>76</xdr:col>
      <xdr:colOff>73025</xdr:colOff>
      <xdr:row>30</xdr:row>
      <xdr:rowOff>125712</xdr:rowOff>
    </xdr:to>
    <xdr:sp macro="" textlink="">
      <xdr:nvSpPr>
        <xdr:cNvPr id="126" name="フローチャート: 判断 125"/>
        <xdr:cNvSpPr/>
      </xdr:nvSpPr>
      <xdr:spPr>
        <a:xfrm>
          <a:off x="14744700" y="516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159476</xdr:rowOff>
    </xdr:from>
    <xdr:to>
      <xdr:col>72</xdr:col>
      <xdr:colOff>123825</xdr:colOff>
      <xdr:row>30</xdr:row>
      <xdr:rowOff>89626</xdr:rowOff>
    </xdr:to>
    <xdr:sp macro="" textlink="">
      <xdr:nvSpPr>
        <xdr:cNvPr id="127" name="フローチャート: 判断 126"/>
        <xdr:cNvSpPr/>
      </xdr:nvSpPr>
      <xdr:spPr>
        <a:xfrm>
          <a:off x="14033500" y="513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170770</xdr:rowOff>
    </xdr:from>
    <xdr:to>
      <xdr:col>76</xdr:col>
      <xdr:colOff>73025</xdr:colOff>
      <xdr:row>31</xdr:row>
      <xdr:rowOff>100920</xdr:rowOff>
    </xdr:to>
    <xdr:sp macro="" textlink="">
      <xdr:nvSpPr>
        <xdr:cNvPr id="133" name="楕円 132"/>
        <xdr:cNvSpPr/>
      </xdr:nvSpPr>
      <xdr:spPr>
        <a:xfrm>
          <a:off x="14744700" y="531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149197</xdr:rowOff>
    </xdr:from>
    <xdr:ext cx="469744" cy="259045"/>
    <xdr:sp macro="" textlink="">
      <xdr:nvSpPr>
        <xdr:cNvPr id="134" name="債務償還比率該当値テキスト"/>
        <xdr:cNvSpPr txBox="1"/>
      </xdr:nvSpPr>
      <xdr:spPr>
        <a:xfrm>
          <a:off x="14846300" y="529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126664</xdr:rowOff>
    </xdr:from>
    <xdr:to>
      <xdr:col>72</xdr:col>
      <xdr:colOff>123825</xdr:colOff>
      <xdr:row>31</xdr:row>
      <xdr:rowOff>56814</xdr:rowOff>
    </xdr:to>
    <xdr:sp macro="" textlink="">
      <xdr:nvSpPr>
        <xdr:cNvPr id="135" name="楕円 134"/>
        <xdr:cNvSpPr/>
      </xdr:nvSpPr>
      <xdr:spPr>
        <a:xfrm>
          <a:off x="14033500" y="527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6014</xdr:rowOff>
    </xdr:from>
    <xdr:to>
      <xdr:col>76</xdr:col>
      <xdr:colOff>22225</xdr:colOff>
      <xdr:row>31</xdr:row>
      <xdr:rowOff>50120</xdr:rowOff>
    </xdr:to>
    <xdr:cxnSp macro="">
      <xdr:nvCxnSpPr>
        <xdr:cNvPr id="136" name="直線コネクタ 135"/>
        <xdr:cNvCxnSpPr/>
      </xdr:nvCxnSpPr>
      <xdr:spPr>
        <a:xfrm>
          <a:off x="14084300" y="5320964"/>
          <a:ext cx="711200" cy="4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106153</xdr:rowOff>
    </xdr:from>
    <xdr:ext cx="469744" cy="259045"/>
    <xdr:sp macro="" textlink="">
      <xdr:nvSpPr>
        <xdr:cNvPr id="137" name="n_1aveValue債務償還比率"/>
        <xdr:cNvSpPr txBox="1"/>
      </xdr:nvSpPr>
      <xdr:spPr>
        <a:xfrm>
          <a:off x="13836727" y="490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47941</xdr:rowOff>
    </xdr:from>
    <xdr:ext cx="469744" cy="259045"/>
    <xdr:sp macro="" textlink="">
      <xdr:nvSpPr>
        <xdr:cNvPr id="138" name="n_1mainValue債務償還比率"/>
        <xdr:cNvSpPr txBox="1"/>
      </xdr:nvSpPr>
      <xdr:spPr>
        <a:xfrm>
          <a:off x="13836727" y="536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276,739
271,095
368.17
90,907,524
86,680,401
3,161,539
53,904,443
45,805,224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58239</xdr:rowOff>
    </xdr:from>
    <xdr:to>
      <xdr:col>24</xdr:col>
      <xdr:colOff>62865</xdr:colOff>
      <xdr:row>41</xdr:row>
      <xdr:rowOff>156210</xdr:rowOff>
    </xdr:to>
    <xdr:cxnSp macro="">
      <xdr:nvCxnSpPr>
        <xdr:cNvPr id="57" name="直線コネクタ 56"/>
        <xdr:cNvCxnSpPr/>
      </xdr:nvCxnSpPr>
      <xdr:spPr>
        <a:xfrm flipV="1">
          <a:off x="4634865" y="571608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道路】&#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4916</xdr:rowOff>
    </xdr:from>
    <xdr:ext cx="405111" cy="259045"/>
    <xdr:sp macro="" textlink="">
      <xdr:nvSpPr>
        <xdr:cNvPr id="60" name="【道路】&#10;有形固定資産減価償却率最大値テキスト"/>
        <xdr:cNvSpPr txBox="1"/>
      </xdr:nvSpPr>
      <xdr:spPr>
        <a:xfrm>
          <a:off x="4673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58239</xdr:rowOff>
    </xdr:from>
    <xdr:to>
      <xdr:col>24</xdr:col>
      <xdr:colOff>152400</xdr:colOff>
      <xdr:row>33</xdr:row>
      <xdr:rowOff>58239</xdr:rowOff>
    </xdr:to>
    <xdr:cxnSp macro="">
      <xdr:nvCxnSpPr>
        <xdr:cNvPr id="61" name="直線コネクタ 60"/>
        <xdr:cNvCxnSpPr/>
      </xdr:nvCxnSpPr>
      <xdr:spPr>
        <a:xfrm>
          <a:off x="4546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2" name="【道路】&#10;有形固定資産減価償却率平均値テキスト"/>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3" name="フローチャート: 判断 62"/>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4" name="フローチャート: 判断 63"/>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164193</xdr:rowOff>
    </xdr:from>
    <xdr:to>
      <xdr:col>15</xdr:col>
      <xdr:colOff>101600</xdr:colOff>
      <xdr:row>37</xdr:row>
      <xdr:rowOff>94343</xdr:rowOff>
    </xdr:to>
    <xdr:sp macro="" textlink="">
      <xdr:nvSpPr>
        <xdr:cNvPr id="65" name="フローチャート: 判断 64"/>
        <xdr:cNvSpPr/>
      </xdr:nvSpPr>
      <xdr:spPr>
        <a:xfrm>
          <a:off x="2857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136434</xdr:rowOff>
    </xdr:from>
    <xdr:to>
      <xdr:col>24</xdr:col>
      <xdr:colOff>114300</xdr:colOff>
      <xdr:row>36</xdr:row>
      <xdr:rowOff>66584</xdr:rowOff>
    </xdr:to>
    <xdr:sp macro="" textlink="">
      <xdr:nvSpPr>
        <xdr:cNvPr id="72" name="楕円 71"/>
        <xdr:cNvSpPr/>
      </xdr:nvSpPr>
      <xdr:spPr>
        <a:xfrm>
          <a:off x="45847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159311</xdr:rowOff>
    </xdr:from>
    <xdr:ext cx="405111" cy="259045"/>
    <xdr:sp macro="" textlink="">
      <xdr:nvSpPr>
        <xdr:cNvPr id="73" name="【道路】&#10;有形固定資産減価償却率該当値テキスト"/>
        <xdr:cNvSpPr txBox="1"/>
      </xdr:nvSpPr>
      <xdr:spPr>
        <a:xfrm>
          <a:off x="4673600" y="598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170724</xdr:rowOff>
    </xdr:from>
    <xdr:to>
      <xdr:col>20</xdr:col>
      <xdr:colOff>38100</xdr:colOff>
      <xdr:row>36</xdr:row>
      <xdr:rowOff>100874</xdr:rowOff>
    </xdr:to>
    <xdr:sp macro="" textlink="">
      <xdr:nvSpPr>
        <xdr:cNvPr id="74" name="楕円 73"/>
        <xdr:cNvSpPr/>
      </xdr:nvSpPr>
      <xdr:spPr>
        <a:xfrm>
          <a:off x="3746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15784</xdr:rowOff>
    </xdr:from>
    <xdr:to>
      <xdr:col>24</xdr:col>
      <xdr:colOff>63500</xdr:colOff>
      <xdr:row>36</xdr:row>
      <xdr:rowOff>50074</xdr:rowOff>
    </xdr:to>
    <xdr:cxnSp macro="">
      <xdr:nvCxnSpPr>
        <xdr:cNvPr id="75" name="直線コネクタ 74"/>
        <xdr:cNvCxnSpPr/>
      </xdr:nvCxnSpPr>
      <xdr:spPr>
        <a:xfrm flipV="1">
          <a:off x="3797300" y="61879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25400</xdr:rowOff>
    </xdr:from>
    <xdr:to>
      <xdr:col>15</xdr:col>
      <xdr:colOff>101600</xdr:colOff>
      <xdr:row>36</xdr:row>
      <xdr:rowOff>127000</xdr:rowOff>
    </xdr:to>
    <xdr:sp macro="" textlink="">
      <xdr:nvSpPr>
        <xdr:cNvPr id="76" name="楕円 75"/>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50074</xdr:rowOff>
    </xdr:from>
    <xdr:to>
      <xdr:col>19</xdr:col>
      <xdr:colOff>177800</xdr:colOff>
      <xdr:row>36</xdr:row>
      <xdr:rowOff>76200</xdr:rowOff>
    </xdr:to>
    <xdr:cxnSp macro="">
      <xdr:nvCxnSpPr>
        <xdr:cNvPr id="77" name="直線コネクタ 76"/>
        <xdr:cNvCxnSpPr/>
      </xdr:nvCxnSpPr>
      <xdr:spPr>
        <a:xfrm flipV="1">
          <a:off x="2908300" y="62222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78" name="n_1aveValue【道路】&#10;有形固定資産減価償却率"/>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85470</xdr:rowOff>
    </xdr:from>
    <xdr:ext cx="405111" cy="259045"/>
    <xdr:sp macro="" textlink="">
      <xdr:nvSpPr>
        <xdr:cNvPr id="79" name="n_2aveValue【道路】&#10;有形固定資産減価償却率"/>
        <xdr:cNvSpPr txBox="1"/>
      </xdr:nvSpPr>
      <xdr:spPr>
        <a:xfrm>
          <a:off x="2705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0" name="n_3aveValue【道路】&#10;有形固定資産減価償却率"/>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117401</xdr:rowOff>
    </xdr:from>
    <xdr:ext cx="405111" cy="259045"/>
    <xdr:sp macro="" textlink="">
      <xdr:nvSpPr>
        <xdr:cNvPr id="81" name="n_1mainValue【道路】&#10;有形固定資産減価償却率"/>
        <xdr:cNvSpPr txBox="1"/>
      </xdr:nvSpPr>
      <xdr:spPr>
        <a:xfrm>
          <a:off x="35820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143527</xdr:rowOff>
    </xdr:from>
    <xdr:ext cx="405111" cy="259045"/>
    <xdr:sp macro="" textlink="">
      <xdr:nvSpPr>
        <xdr:cNvPr id="82" name="n_2mainValue【道路】&#10;有形固定資産減価償却率"/>
        <xdr:cNvSpPr txBox="1"/>
      </xdr:nvSpPr>
      <xdr:spPr>
        <a:xfrm>
          <a:off x="2705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40</xdr:row>
      <xdr:rowOff>125540</xdr:rowOff>
    </xdr:from>
    <xdr:to>
      <xdr:col>54</xdr:col>
      <xdr:colOff>189865</xdr:colOff>
      <xdr:row>41</xdr:row>
      <xdr:rowOff>83648</xdr:rowOff>
    </xdr:to>
    <xdr:cxnSp macro="">
      <xdr:nvCxnSpPr>
        <xdr:cNvPr id="106" name="直線コネクタ 105"/>
        <xdr:cNvCxnSpPr/>
      </xdr:nvCxnSpPr>
      <xdr:spPr>
        <a:xfrm flipV="1">
          <a:off x="10476865" y="6983540"/>
          <a:ext cx="0" cy="129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119320</xdr:rowOff>
    </xdr:from>
    <xdr:ext cx="469744" cy="259045"/>
    <xdr:sp macro="" textlink="">
      <xdr:nvSpPr>
        <xdr:cNvPr id="107" name="【道路】&#10;一人当たり延長最小値テキスト"/>
        <xdr:cNvSpPr txBox="1"/>
      </xdr:nvSpPr>
      <xdr:spPr>
        <a:xfrm>
          <a:off x="10515600" y="714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83648</xdr:rowOff>
    </xdr:from>
    <xdr:to>
      <xdr:col>55</xdr:col>
      <xdr:colOff>88900</xdr:colOff>
      <xdr:row>41</xdr:row>
      <xdr:rowOff>83648</xdr:rowOff>
    </xdr:to>
    <xdr:cxnSp macro="">
      <xdr:nvCxnSpPr>
        <xdr:cNvPr id="108" name="直線コネクタ 107"/>
        <xdr:cNvCxnSpPr/>
      </xdr:nvCxnSpPr>
      <xdr:spPr>
        <a:xfrm>
          <a:off x="10388600" y="711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72217</xdr:rowOff>
    </xdr:from>
    <xdr:ext cx="534377" cy="259045"/>
    <xdr:sp macro="" textlink="">
      <xdr:nvSpPr>
        <xdr:cNvPr id="109" name="【道路】&#10;一人当たり延長最大値テキスト"/>
        <xdr:cNvSpPr txBox="1"/>
      </xdr:nvSpPr>
      <xdr:spPr>
        <a:xfrm>
          <a:off x="10515600" y="6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125540</xdr:rowOff>
    </xdr:from>
    <xdr:to>
      <xdr:col>55</xdr:col>
      <xdr:colOff>88900</xdr:colOff>
      <xdr:row>40</xdr:row>
      <xdr:rowOff>125540</xdr:rowOff>
    </xdr:to>
    <xdr:cxnSp macro="">
      <xdr:nvCxnSpPr>
        <xdr:cNvPr id="110" name="直線コネクタ 109"/>
        <xdr:cNvCxnSpPr/>
      </xdr:nvCxnSpPr>
      <xdr:spPr>
        <a:xfrm>
          <a:off x="10388600" y="698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27766</xdr:rowOff>
    </xdr:from>
    <xdr:ext cx="469744" cy="259045"/>
    <xdr:sp macro="" textlink="">
      <xdr:nvSpPr>
        <xdr:cNvPr id="111" name="【道路】&#10;一人当たり延長平均値テキスト"/>
        <xdr:cNvSpPr txBox="1"/>
      </xdr:nvSpPr>
      <xdr:spPr>
        <a:xfrm>
          <a:off x="10515600" y="6885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142081</xdr:rowOff>
    </xdr:from>
    <xdr:to>
      <xdr:col>55</xdr:col>
      <xdr:colOff>50800</xdr:colOff>
      <xdr:row>41</xdr:row>
      <xdr:rowOff>72231</xdr:rowOff>
    </xdr:to>
    <xdr:sp macro="" textlink="">
      <xdr:nvSpPr>
        <xdr:cNvPr id="112" name="フローチャート: 判断 111"/>
        <xdr:cNvSpPr/>
      </xdr:nvSpPr>
      <xdr:spPr>
        <a:xfrm>
          <a:off x="10426700" y="70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132690</xdr:rowOff>
    </xdr:from>
    <xdr:to>
      <xdr:col>50</xdr:col>
      <xdr:colOff>165100</xdr:colOff>
      <xdr:row>41</xdr:row>
      <xdr:rowOff>62840</xdr:rowOff>
    </xdr:to>
    <xdr:sp macro="" textlink="">
      <xdr:nvSpPr>
        <xdr:cNvPr id="113" name="フローチャート: 判断 112"/>
        <xdr:cNvSpPr/>
      </xdr:nvSpPr>
      <xdr:spPr>
        <a:xfrm>
          <a:off x="9588500" y="699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2216</xdr:rowOff>
    </xdr:from>
    <xdr:to>
      <xdr:col>46</xdr:col>
      <xdr:colOff>38100</xdr:colOff>
      <xdr:row>40</xdr:row>
      <xdr:rowOff>103816</xdr:rowOff>
    </xdr:to>
    <xdr:sp macro="" textlink="">
      <xdr:nvSpPr>
        <xdr:cNvPr id="114" name="フローチャート: 判断 113"/>
        <xdr:cNvSpPr/>
      </xdr:nvSpPr>
      <xdr:spPr>
        <a:xfrm>
          <a:off x="8699500" y="686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1550</xdr:rowOff>
    </xdr:from>
    <xdr:to>
      <xdr:col>41</xdr:col>
      <xdr:colOff>101600</xdr:colOff>
      <xdr:row>41</xdr:row>
      <xdr:rowOff>103150</xdr:rowOff>
    </xdr:to>
    <xdr:sp macro="" textlink="">
      <xdr:nvSpPr>
        <xdr:cNvPr id="115" name="フローチャート: 判断 114"/>
        <xdr:cNvSpPr/>
      </xdr:nvSpPr>
      <xdr:spPr>
        <a:xfrm>
          <a:off x="7810500" y="70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13894</xdr:rowOff>
    </xdr:from>
    <xdr:to>
      <xdr:col>55</xdr:col>
      <xdr:colOff>50800</xdr:colOff>
      <xdr:row>41</xdr:row>
      <xdr:rowOff>115494</xdr:rowOff>
    </xdr:to>
    <xdr:sp macro="" textlink="">
      <xdr:nvSpPr>
        <xdr:cNvPr id="121" name="楕円 120"/>
        <xdr:cNvSpPr/>
      </xdr:nvSpPr>
      <xdr:spPr>
        <a:xfrm>
          <a:off x="10426700" y="70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163771</xdr:rowOff>
    </xdr:from>
    <xdr:ext cx="469744" cy="259045"/>
    <xdr:sp macro="" textlink="">
      <xdr:nvSpPr>
        <xdr:cNvPr id="122" name="【道路】&#10;一人当たり延長該当値テキスト"/>
        <xdr:cNvSpPr txBox="1"/>
      </xdr:nvSpPr>
      <xdr:spPr>
        <a:xfrm>
          <a:off x="10515600" y="70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14846</xdr:rowOff>
    </xdr:from>
    <xdr:to>
      <xdr:col>50</xdr:col>
      <xdr:colOff>165100</xdr:colOff>
      <xdr:row>41</xdr:row>
      <xdr:rowOff>116446</xdr:rowOff>
    </xdr:to>
    <xdr:sp macro="" textlink="">
      <xdr:nvSpPr>
        <xdr:cNvPr id="123" name="楕円 122"/>
        <xdr:cNvSpPr/>
      </xdr:nvSpPr>
      <xdr:spPr>
        <a:xfrm>
          <a:off x="9588500" y="704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64694</xdr:rowOff>
    </xdr:from>
    <xdr:to>
      <xdr:col>55</xdr:col>
      <xdr:colOff>0</xdr:colOff>
      <xdr:row>41</xdr:row>
      <xdr:rowOff>65646</xdr:rowOff>
    </xdr:to>
    <xdr:cxnSp macro="">
      <xdr:nvCxnSpPr>
        <xdr:cNvPr id="124" name="直線コネクタ 123"/>
        <xdr:cNvCxnSpPr/>
      </xdr:nvCxnSpPr>
      <xdr:spPr>
        <a:xfrm flipV="1">
          <a:off x="9639300" y="7094144"/>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158826</xdr:rowOff>
    </xdr:from>
    <xdr:to>
      <xdr:col>46</xdr:col>
      <xdr:colOff>38100</xdr:colOff>
      <xdr:row>34</xdr:row>
      <xdr:rowOff>88976</xdr:rowOff>
    </xdr:to>
    <xdr:sp macro="" textlink="">
      <xdr:nvSpPr>
        <xdr:cNvPr id="125" name="楕円 124"/>
        <xdr:cNvSpPr/>
      </xdr:nvSpPr>
      <xdr:spPr>
        <a:xfrm>
          <a:off x="8699500" y="58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38176</xdr:rowOff>
    </xdr:from>
    <xdr:to>
      <xdr:col>50</xdr:col>
      <xdr:colOff>114300</xdr:colOff>
      <xdr:row>41</xdr:row>
      <xdr:rowOff>65646</xdr:rowOff>
    </xdr:to>
    <xdr:cxnSp macro="">
      <xdr:nvCxnSpPr>
        <xdr:cNvPr id="126" name="直線コネクタ 125"/>
        <xdr:cNvCxnSpPr/>
      </xdr:nvCxnSpPr>
      <xdr:spPr>
        <a:xfrm>
          <a:off x="8750300" y="5867476"/>
          <a:ext cx="889000" cy="122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79367</xdr:rowOff>
    </xdr:from>
    <xdr:ext cx="534377" cy="259045"/>
    <xdr:sp macro="" textlink="">
      <xdr:nvSpPr>
        <xdr:cNvPr id="127" name="n_1aveValue【道路】&#10;一人当たり延長"/>
        <xdr:cNvSpPr txBox="1"/>
      </xdr:nvSpPr>
      <xdr:spPr>
        <a:xfrm>
          <a:off x="9359411" y="676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94943</xdr:rowOff>
    </xdr:from>
    <xdr:ext cx="534377" cy="259045"/>
    <xdr:sp macro="" textlink="">
      <xdr:nvSpPr>
        <xdr:cNvPr id="128" name="n_2aveValue【道路】&#10;一人当たり延長"/>
        <xdr:cNvSpPr txBox="1"/>
      </xdr:nvSpPr>
      <xdr:spPr>
        <a:xfrm>
          <a:off x="8483111" y="69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119677</xdr:rowOff>
    </xdr:from>
    <xdr:ext cx="469744" cy="259045"/>
    <xdr:sp macro="" textlink="">
      <xdr:nvSpPr>
        <xdr:cNvPr id="129" name="n_3aveValue【道路】&#10;一人当たり延長"/>
        <xdr:cNvSpPr txBox="1"/>
      </xdr:nvSpPr>
      <xdr:spPr>
        <a:xfrm>
          <a:off x="7626427" y="68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107573</xdr:rowOff>
    </xdr:from>
    <xdr:ext cx="469744" cy="259045"/>
    <xdr:sp macro="" textlink="">
      <xdr:nvSpPr>
        <xdr:cNvPr id="130" name="n_1mainValue【道路】&#10;一人当たり延長"/>
        <xdr:cNvSpPr txBox="1"/>
      </xdr:nvSpPr>
      <xdr:spPr>
        <a:xfrm>
          <a:off x="9391727" y="713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105503</xdr:rowOff>
    </xdr:from>
    <xdr:ext cx="534377" cy="259045"/>
    <xdr:sp macro="" textlink="">
      <xdr:nvSpPr>
        <xdr:cNvPr id="131" name="n_2mainValue【道路】&#10;一人当たり延長"/>
        <xdr:cNvSpPr txBox="1"/>
      </xdr:nvSpPr>
      <xdr:spPr>
        <a:xfrm>
          <a:off x="8483111" y="559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2" name="テキスト ボックス 14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2" name="テキスト ボックス 15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100584</xdr:rowOff>
    </xdr:to>
    <xdr:cxnSp macro="">
      <xdr:nvCxnSpPr>
        <xdr:cNvPr id="154" name="直線コネクタ 153"/>
        <xdr:cNvCxnSpPr/>
      </xdr:nvCxnSpPr>
      <xdr:spPr>
        <a:xfrm flipV="1">
          <a:off x="4634865" y="964692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104411</xdr:rowOff>
    </xdr:from>
    <xdr:ext cx="405111" cy="259045"/>
    <xdr:sp macro="" textlink="">
      <xdr:nvSpPr>
        <xdr:cNvPr id="155" name="【橋りょう・トンネル】&#10;有形固定資産減価償却率最小値テキスト"/>
        <xdr:cNvSpPr txBox="1"/>
      </xdr:nvSpPr>
      <xdr:spPr>
        <a:xfrm>
          <a:off x="4673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100584</xdr:rowOff>
    </xdr:from>
    <xdr:to>
      <xdr:col>24</xdr:col>
      <xdr:colOff>152400</xdr:colOff>
      <xdr:row>64</xdr:row>
      <xdr:rowOff>100584</xdr:rowOff>
    </xdr:to>
    <xdr:cxnSp macro="">
      <xdr:nvCxnSpPr>
        <xdr:cNvPr id="156" name="直線コネクタ 155"/>
        <xdr:cNvCxnSpPr/>
      </xdr:nvCxnSpPr>
      <xdr:spPr>
        <a:xfrm>
          <a:off x="4546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7"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8" name="直線コネクタ 157"/>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30497</xdr:rowOff>
    </xdr:from>
    <xdr:ext cx="405111" cy="259045"/>
    <xdr:sp macro="" textlink="">
      <xdr:nvSpPr>
        <xdr:cNvPr id="159" name="【橋りょう・トンネル】&#10;有形固定資産減価償却率平均値テキスト"/>
        <xdr:cNvSpPr txBox="1"/>
      </xdr:nvSpPr>
      <xdr:spPr>
        <a:xfrm>
          <a:off x="4673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60" name="フローチャート: 判断 159"/>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1" name="フローチャート: 判断 160"/>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116078</xdr:rowOff>
    </xdr:from>
    <xdr:to>
      <xdr:col>15</xdr:col>
      <xdr:colOff>101600</xdr:colOff>
      <xdr:row>60</xdr:row>
      <xdr:rowOff>46228</xdr:rowOff>
    </xdr:to>
    <xdr:sp macro="" textlink="">
      <xdr:nvSpPr>
        <xdr:cNvPr id="162" name="フローチャート: 判断 161"/>
        <xdr:cNvSpPr/>
      </xdr:nvSpPr>
      <xdr:spPr>
        <a:xfrm>
          <a:off x="285750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116078</xdr:rowOff>
    </xdr:from>
    <xdr:to>
      <xdr:col>10</xdr:col>
      <xdr:colOff>165100</xdr:colOff>
      <xdr:row>62</xdr:row>
      <xdr:rowOff>46228</xdr:rowOff>
    </xdr:to>
    <xdr:sp macro="" textlink="">
      <xdr:nvSpPr>
        <xdr:cNvPr id="163" name="フローチャート: 判断 162"/>
        <xdr:cNvSpPr/>
      </xdr:nvSpPr>
      <xdr:spPr>
        <a:xfrm>
          <a:off x="1968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145796</xdr:rowOff>
    </xdr:from>
    <xdr:to>
      <xdr:col>24</xdr:col>
      <xdr:colOff>114300</xdr:colOff>
      <xdr:row>59</xdr:row>
      <xdr:rowOff>75946</xdr:rowOff>
    </xdr:to>
    <xdr:sp macro="" textlink="">
      <xdr:nvSpPr>
        <xdr:cNvPr id="169" name="楕円 168"/>
        <xdr:cNvSpPr/>
      </xdr:nvSpPr>
      <xdr:spPr>
        <a:xfrm>
          <a:off x="45847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168673</xdr:rowOff>
    </xdr:from>
    <xdr:ext cx="405111" cy="259045"/>
    <xdr:sp macro="" textlink="">
      <xdr:nvSpPr>
        <xdr:cNvPr id="170" name="【橋りょう・トンネル】&#10;有形固定資産減価償却率該当値テキスト"/>
        <xdr:cNvSpPr txBox="1"/>
      </xdr:nvSpPr>
      <xdr:spPr>
        <a:xfrm>
          <a:off x="4673600" y="9941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52070</xdr:rowOff>
    </xdr:from>
    <xdr:to>
      <xdr:col>20</xdr:col>
      <xdr:colOff>38100</xdr:colOff>
      <xdr:row>59</xdr:row>
      <xdr:rowOff>153670</xdr:rowOff>
    </xdr:to>
    <xdr:sp macro="" textlink="">
      <xdr:nvSpPr>
        <xdr:cNvPr id="171" name="楕円 170"/>
        <xdr:cNvSpPr/>
      </xdr:nvSpPr>
      <xdr:spPr>
        <a:xfrm>
          <a:off x="3746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25146</xdr:rowOff>
    </xdr:from>
    <xdr:to>
      <xdr:col>24</xdr:col>
      <xdr:colOff>63500</xdr:colOff>
      <xdr:row>59</xdr:row>
      <xdr:rowOff>102870</xdr:rowOff>
    </xdr:to>
    <xdr:cxnSp macro="">
      <xdr:nvCxnSpPr>
        <xdr:cNvPr id="172" name="直線コネクタ 171"/>
        <xdr:cNvCxnSpPr/>
      </xdr:nvCxnSpPr>
      <xdr:spPr>
        <a:xfrm flipV="1">
          <a:off x="3797300" y="101406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111506</xdr:rowOff>
    </xdr:from>
    <xdr:to>
      <xdr:col>15</xdr:col>
      <xdr:colOff>101600</xdr:colOff>
      <xdr:row>60</xdr:row>
      <xdr:rowOff>41656</xdr:rowOff>
    </xdr:to>
    <xdr:sp macro="" textlink="">
      <xdr:nvSpPr>
        <xdr:cNvPr id="173" name="楕円 172"/>
        <xdr:cNvSpPr/>
      </xdr:nvSpPr>
      <xdr:spPr>
        <a:xfrm>
          <a:off x="28575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102870</xdr:rowOff>
    </xdr:from>
    <xdr:to>
      <xdr:col>19</xdr:col>
      <xdr:colOff>177800</xdr:colOff>
      <xdr:row>59</xdr:row>
      <xdr:rowOff>162306</xdr:rowOff>
    </xdr:to>
    <xdr:cxnSp macro="">
      <xdr:nvCxnSpPr>
        <xdr:cNvPr id="174" name="直線コネクタ 173"/>
        <xdr:cNvCxnSpPr/>
      </xdr:nvCxnSpPr>
      <xdr:spPr>
        <a:xfrm flipV="1">
          <a:off x="2908300" y="102184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75" name="n_1aveValue【橋りょう・トンネル】&#10;有形固定資産減価償却率"/>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37355</xdr:rowOff>
    </xdr:from>
    <xdr:ext cx="405111" cy="259045"/>
    <xdr:sp macro="" textlink="">
      <xdr:nvSpPr>
        <xdr:cNvPr id="176" name="n_2aveValue【橋りょう・トンネル】&#10;有形固定資産減価償却率"/>
        <xdr:cNvSpPr txBox="1"/>
      </xdr:nvSpPr>
      <xdr:spPr>
        <a:xfrm>
          <a:off x="2705744"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62755</xdr:rowOff>
    </xdr:from>
    <xdr:ext cx="405111" cy="259045"/>
    <xdr:sp macro="" textlink="">
      <xdr:nvSpPr>
        <xdr:cNvPr id="177" name="n_3aveValue【橋りょう・トンネル】&#10;有形固定資産減価償却率"/>
        <xdr:cNvSpPr txBox="1"/>
      </xdr:nvSpPr>
      <xdr:spPr>
        <a:xfrm>
          <a:off x="1816744" y="1034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170197</xdr:rowOff>
    </xdr:from>
    <xdr:ext cx="405111" cy="259045"/>
    <xdr:sp macro="" textlink="">
      <xdr:nvSpPr>
        <xdr:cNvPr id="178" name="n_1mainValue【橋りょう・トンネル】&#10;有形固定資産減価償却率"/>
        <xdr:cNvSpPr txBox="1"/>
      </xdr:nvSpPr>
      <xdr:spPr>
        <a:xfrm>
          <a:off x="3582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58183</xdr:rowOff>
    </xdr:from>
    <xdr:ext cx="405111" cy="259045"/>
    <xdr:sp macro="" textlink="">
      <xdr:nvSpPr>
        <xdr:cNvPr id="179" name="n_2mainValue【橋りょう・トンネル】&#10;有形固定資産減価償却率"/>
        <xdr:cNvSpPr txBox="1"/>
      </xdr:nvSpPr>
      <xdr:spPr>
        <a:xfrm>
          <a:off x="2705744" y="1000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3" name="テキスト ボックス 19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5" name="テキスト ボックス 19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7" name="テキスト ボックス 19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85514</xdr:rowOff>
    </xdr:from>
    <xdr:to>
      <xdr:col>54</xdr:col>
      <xdr:colOff>189865</xdr:colOff>
      <xdr:row>64</xdr:row>
      <xdr:rowOff>91268</xdr:rowOff>
    </xdr:to>
    <xdr:cxnSp macro="">
      <xdr:nvCxnSpPr>
        <xdr:cNvPr id="205" name="直線コネクタ 204"/>
        <xdr:cNvCxnSpPr/>
      </xdr:nvCxnSpPr>
      <xdr:spPr>
        <a:xfrm flipV="1">
          <a:off x="10476865" y="9686714"/>
          <a:ext cx="0" cy="137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95095</xdr:rowOff>
    </xdr:from>
    <xdr:ext cx="534377" cy="259045"/>
    <xdr:sp macro="" textlink="">
      <xdr:nvSpPr>
        <xdr:cNvPr id="206" name="【橋りょう・トンネル】&#10;一人当たり有形固定資産（償却資産）額最小値テキスト"/>
        <xdr:cNvSpPr txBox="1"/>
      </xdr:nvSpPr>
      <xdr:spPr>
        <a:xfrm>
          <a:off x="10515600" y="110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91268</xdr:rowOff>
    </xdr:from>
    <xdr:to>
      <xdr:col>55</xdr:col>
      <xdr:colOff>88900</xdr:colOff>
      <xdr:row>64</xdr:row>
      <xdr:rowOff>91268</xdr:rowOff>
    </xdr:to>
    <xdr:cxnSp macro="">
      <xdr:nvCxnSpPr>
        <xdr:cNvPr id="207" name="直線コネクタ 206"/>
        <xdr:cNvCxnSpPr/>
      </xdr:nvCxnSpPr>
      <xdr:spPr>
        <a:xfrm>
          <a:off x="10388600" y="1106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32191</xdr:rowOff>
    </xdr:from>
    <xdr:ext cx="690189" cy="259045"/>
    <xdr:sp macro="" textlink="">
      <xdr:nvSpPr>
        <xdr:cNvPr id="208" name="【橋りょう・トンネル】&#10;一人当たり有形固定資産（償却資産）額最大値テキスト"/>
        <xdr:cNvSpPr txBox="1"/>
      </xdr:nvSpPr>
      <xdr:spPr>
        <a:xfrm>
          <a:off x="10515600" y="94619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85514</xdr:rowOff>
    </xdr:from>
    <xdr:to>
      <xdr:col>55</xdr:col>
      <xdr:colOff>88900</xdr:colOff>
      <xdr:row>56</xdr:row>
      <xdr:rowOff>85514</xdr:rowOff>
    </xdr:to>
    <xdr:cxnSp macro="">
      <xdr:nvCxnSpPr>
        <xdr:cNvPr id="209" name="直線コネクタ 208"/>
        <xdr:cNvCxnSpPr/>
      </xdr:nvCxnSpPr>
      <xdr:spPr>
        <a:xfrm>
          <a:off x="10388600" y="96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168209</xdr:rowOff>
    </xdr:from>
    <xdr:ext cx="599010" cy="259045"/>
    <xdr:sp macro="" textlink="">
      <xdr:nvSpPr>
        <xdr:cNvPr id="210" name="【橋りょう・トンネル】&#10;一人当たり有形固定資産（償却資産）額平均値テキスト"/>
        <xdr:cNvSpPr txBox="1"/>
      </xdr:nvSpPr>
      <xdr:spPr>
        <a:xfrm>
          <a:off x="10515600" y="106266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145332</xdr:rowOff>
    </xdr:from>
    <xdr:to>
      <xdr:col>55</xdr:col>
      <xdr:colOff>50800</xdr:colOff>
      <xdr:row>63</xdr:row>
      <xdr:rowOff>75482</xdr:rowOff>
    </xdr:to>
    <xdr:sp macro="" textlink="">
      <xdr:nvSpPr>
        <xdr:cNvPr id="211" name="フローチャート: 判断 210"/>
        <xdr:cNvSpPr/>
      </xdr:nvSpPr>
      <xdr:spPr>
        <a:xfrm>
          <a:off x="10426700" y="1077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169210</xdr:rowOff>
    </xdr:from>
    <xdr:to>
      <xdr:col>50</xdr:col>
      <xdr:colOff>165100</xdr:colOff>
      <xdr:row>63</xdr:row>
      <xdr:rowOff>99360</xdr:rowOff>
    </xdr:to>
    <xdr:sp macro="" textlink="">
      <xdr:nvSpPr>
        <xdr:cNvPr id="212" name="フローチャート: 判断 211"/>
        <xdr:cNvSpPr/>
      </xdr:nvSpPr>
      <xdr:spPr>
        <a:xfrm>
          <a:off x="9588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168953</xdr:rowOff>
    </xdr:from>
    <xdr:to>
      <xdr:col>46</xdr:col>
      <xdr:colOff>38100</xdr:colOff>
      <xdr:row>63</xdr:row>
      <xdr:rowOff>99103</xdr:rowOff>
    </xdr:to>
    <xdr:sp macro="" textlink="">
      <xdr:nvSpPr>
        <xdr:cNvPr id="213" name="フローチャート: 判断 212"/>
        <xdr:cNvSpPr/>
      </xdr:nvSpPr>
      <xdr:spPr>
        <a:xfrm>
          <a:off x="8699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69455</xdr:rowOff>
    </xdr:from>
    <xdr:to>
      <xdr:col>41</xdr:col>
      <xdr:colOff>101600</xdr:colOff>
      <xdr:row>63</xdr:row>
      <xdr:rowOff>171055</xdr:rowOff>
    </xdr:to>
    <xdr:sp macro="" textlink="">
      <xdr:nvSpPr>
        <xdr:cNvPr id="214" name="フローチャート: 判断 213"/>
        <xdr:cNvSpPr/>
      </xdr:nvSpPr>
      <xdr:spPr>
        <a:xfrm>
          <a:off x="7810500" y="1087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84738</xdr:rowOff>
    </xdr:from>
    <xdr:to>
      <xdr:col>55</xdr:col>
      <xdr:colOff>50800</xdr:colOff>
      <xdr:row>64</xdr:row>
      <xdr:rowOff>14888</xdr:rowOff>
    </xdr:to>
    <xdr:sp macro="" textlink="">
      <xdr:nvSpPr>
        <xdr:cNvPr id="220" name="楕円 219"/>
        <xdr:cNvSpPr/>
      </xdr:nvSpPr>
      <xdr:spPr>
        <a:xfrm>
          <a:off x="10426700" y="1088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63165</xdr:rowOff>
    </xdr:from>
    <xdr:ext cx="599010" cy="259045"/>
    <xdr:sp macro="" textlink="">
      <xdr:nvSpPr>
        <xdr:cNvPr id="221" name="【橋りょう・トンネル】&#10;一人当たり有形固定資産（償却資産）額該当値テキスト"/>
        <xdr:cNvSpPr txBox="1"/>
      </xdr:nvSpPr>
      <xdr:spPr>
        <a:xfrm>
          <a:off x="10515600" y="10864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85320</xdr:rowOff>
    </xdr:from>
    <xdr:to>
      <xdr:col>50</xdr:col>
      <xdr:colOff>165100</xdr:colOff>
      <xdr:row>64</xdr:row>
      <xdr:rowOff>15470</xdr:rowOff>
    </xdr:to>
    <xdr:sp macro="" textlink="">
      <xdr:nvSpPr>
        <xdr:cNvPr id="222" name="楕円 221"/>
        <xdr:cNvSpPr/>
      </xdr:nvSpPr>
      <xdr:spPr>
        <a:xfrm>
          <a:off x="9588500" y="108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135538</xdr:rowOff>
    </xdr:from>
    <xdr:to>
      <xdr:col>55</xdr:col>
      <xdr:colOff>0</xdr:colOff>
      <xdr:row>63</xdr:row>
      <xdr:rowOff>136120</xdr:rowOff>
    </xdr:to>
    <xdr:cxnSp macro="">
      <xdr:nvCxnSpPr>
        <xdr:cNvPr id="223" name="直線コネクタ 222"/>
        <xdr:cNvCxnSpPr/>
      </xdr:nvCxnSpPr>
      <xdr:spPr>
        <a:xfrm flipV="1">
          <a:off x="9639300" y="10936888"/>
          <a:ext cx="838200" cy="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87206</xdr:rowOff>
    </xdr:from>
    <xdr:to>
      <xdr:col>46</xdr:col>
      <xdr:colOff>38100</xdr:colOff>
      <xdr:row>64</xdr:row>
      <xdr:rowOff>17356</xdr:rowOff>
    </xdr:to>
    <xdr:sp macro="" textlink="">
      <xdr:nvSpPr>
        <xdr:cNvPr id="224" name="楕円 223"/>
        <xdr:cNvSpPr/>
      </xdr:nvSpPr>
      <xdr:spPr>
        <a:xfrm>
          <a:off x="8699500" y="108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136120</xdr:rowOff>
    </xdr:from>
    <xdr:to>
      <xdr:col>50</xdr:col>
      <xdr:colOff>114300</xdr:colOff>
      <xdr:row>63</xdr:row>
      <xdr:rowOff>138006</xdr:rowOff>
    </xdr:to>
    <xdr:cxnSp macro="">
      <xdr:nvCxnSpPr>
        <xdr:cNvPr id="225" name="直線コネクタ 224"/>
        <xdr:cNvCxnSpPr/>
      </xdr:nvCxnSpPr>
      <xdr:spPr>
        <a:xfrm flipV="1">
          <a:off x="8750300" y="10937470"/>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115887</xdr:rowOff>
    </xdr:from>
    <xdr:ext cx="599010" cy="259045"/>
    <xdr:sp macro="" textlink="">
      <xdr:nvSpPr>
        <xdr:cNvPr id="226" name="n_1aveValue【橋りょう・トンネル】&#10;一人当たり有形固定資産（償却資産）額"/>
        <xdr:cNvSpPr txBox="1"/>
      </xdr:nvSpPr>
      <xdr:spPr>
        <a:xfrm>
          <a:off x="93270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115630</xdr:rowOff>
    </xdr:from>
    <xdr:ext cx="599010" cy="259045"/>
    <xdr:sp macro="" textlink="">
      <xdr:nvSpPr>
        <xdr:cNvPr id="227" name="n_2aveValue【橋りょう・トンネル】&#10;一人当たり有形固定資産（償却資産）額"/>
        <xdr:cNvSpPr txBox="1"/>
      </xdr:nvSpPr>
      <xdr:spPr>
        <a:xfrm>
          <a:off x="8450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16132</xdr:rowOff>
    </xdr:from>
    <xdr:ext cx="599010" cy="259045"/>
    <xdr:sp macro="" textlink="">
      <xdr:nvSpPr>
        <xdr:cNvPr id="228" name="n_3aveValue【橋りょう・トンネル】&#10;一人当たり有形固定資産（償却資産）額"/>
        <xdr:cNvSpPr txBox="1"/>
      </xdr:nvSpPr>
      <xdr:spPr>
        <a:xfrm>
          <a:off x="7561795" y="1064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6597</xdr:rowOff>
    </xdr:from>
    <xdr:ext cx="599010" cy="259045"/>
    <xdr:sp macro="" textlink="">
      <xdr:nvSpPr>
        <xdr:cNvPr id="229" name="n_1mainValue【橋りょう・トンネル】&#10;一人当たり有形固定資産（償却資産）額"/>
        <xdr:cNvSpPr txBox="1"/>
      </xdr:nvSpPr>
      <xdr:spPr>
        <a:xfrm>
          <a:off x="9327095" y="1097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8483</xdr:rowOff>
    </xdr:from>
    <xdr:ext cx="599010" cy="259045"/>
    <xdr:sp macro="" textlink="">
      <xdr:nvSpPr>
        <xdr:cNvPr id="230" name="n_2mainValue【橋りょう・トンネル】&#10;一人当たり有形固定資産（償却資産）額"/>
        <xdr:cNvSpPr txBox="1"/>
      </xdr:nvSpPr>
      <xdr:spPr>
        <a:xfrm>
          <a:off x="8450795" y="1098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1" name="テキスト ボックス 24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1" name="テキスト ボックス 25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49530</xdr:rowOff>
    </xdr:from>
    <xdr:to>
      <xdr:col>24</xdr:col>
      <xdr:colOff>62865</xdr:colOff>
      <xdr:row>86</xdr:row>
      <xdr:rowOff>49530</xdr:rowOff>
    </xdr:to>
    <xdr:cxnSp macro="">
      <xdr:nvCxnSpPr>
        <xdr:cNvPr id="255" name="直線コネクタ 254"/>
        <xdr:cNvCxnSpPr/>
      </xdr:nvCxnSpPr>
      <xdr:spPr>
        <a:xfrm flipV="1">
          <a:off x="4634865" y="135940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256" name="【公営住宅】&#10;有形固定資産減価償却率最小値テキスト"/>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257" name="直線コネクタ 256"/>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167657</xdr:rowOff>
    </xdr:from>
    <xdr:ext cx="405111" cy="259045"/>
    <xdr:sp macro="" textlink="">
      <xdr:nvSpPr>
        <xdr:cNvPr id="258" name="【公営住宅】&#10;有形固定資産減価償却率最大値テキスト"/>
        <xdr:cNvSpPr txBox="1"/>
      </xdr:nvSpPr>
      <xdr:spPr>
        <a:xfrm>
          <a:off x="4673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49530</xdr:rowOff>
    </xdr:from>
    <xdr:to>
      <xdr:col>24</xdr:col>
      <xdr:colOff>152400</xdr:colOff>
      <xdr:row>79</xdr:row>
      <xdr:rowOff>49530</xdr:rowOff>
    </xdr:to>
    <xdr:cxnSp macro="">
      <xdr:nvCxnSpPr>
        <xdr:cNvPr id="259" name="直線コネクタ 258"/>
        <xdr:cNvCxnSpPr/>
      </xdr:nvCxnSpPr>
      <xdr:spPr>
        <a:xfrm>
          <a:off x="4546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125747</xdr:rowOff>
    </xdr:from>
    <xdr:ext cx="405111" cy="259045"/>
    <xdr:sp macro="" textlink="">
      <xdr:nvSpPr>
        <xdr:cNvPr id="260" name="【公営住宅】&#10;有形固定資産減価償却率平均値テキスト"/>
        <xdr:cNvSpPr txBox="1"/>
      </xdr:nvSpPr>
      <xdr:spPr>
        <a:xfrm>
          <a:off x="4673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61" name="フローチャート: 判断 260"/>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62" name="フローチャート: 判断 261"/>
        <xdr:cNvSpPr/>
      </xdr:nvSpPr>
      <xdr:spPr>
        <a:xfrm>
          <a:off x="3746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128270</xdr:rowOff>
    </xdr:from>
    <xdr:to>
      <xdr:col>15</xdr:col>
      <xdr:colOff>101600</xdr:colOff>
      <xdr:row>82</xdr:row>
      <xdr:rowOff>58420</xdr:rowOff>
    </xdr:to>
    <xdr:sp macro="" textlink="">
      <xdr:nvSpPr>
        <xdr:cNvPr id="263" name="フローチャート: 判断 262"/>
        <xdr:cNvSpPr/>
      </xdr:nvSpPr>
      <xdr:spPr>
        <a:xfrm>
          <a:off x="2857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17780</xdr:rowOff>
    </xdr:from>
    <xdr:to>
      <xdr:col>10</xdr:col>
      <xdr:colOff>165100</xdr:colOff>
      <xdr:row>82</xdr:row>
      <xdr:rowOff>119380</xdr:rowOff>
    </xdr:to>
    <xdr:sp macro="" textlink="">
      <xdr:nvSpPr>
        <xdr:cNvPr id="264" name="フローチャート: 判断 263"/>
        <xdr:cNvSpPr/>
      </xdr:nvSpPr>
      <xdr:spPr>
        <a:xfrm>
          <a:off x="1968500" y="1407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120650</xdr:rowOff>
    </xdr:from>
    <xdr:to>
      <xdr:col>24</xdr:col>
      <xdr:colOff>114300</xdr:colOff>
      <xdr:row>81</xdr:row>
      <xdr:rowOff>50800</xdr:rowOff>
    </xdr:to>
    <xdr:sp macro="" textlink="">
      <xdr:nvSpPr>
        <xdr:cNvPr id="270" name="楕円 269"/>
        <xdr:cNvSpPr/>
      </xdr:nvSpPr>
      <xdr:spPr>
        <a:xfrm>
          <a:off x="45847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143527</xdr:rowOff>
    </xdr:from>
    <xdr:ext cx="405111" cy="259045"/>
    <xdr:sp macro="" textlink="">
      <xdr:nvSpPr>
        <xdr:cNvPr id="271" name="【公営住宅】&#10;有形固定資産減価償却率該当値テキスト"/>
        <xdr:cNvSpPr txBox="1"/>
      </xdr:nvSpPr>
      <xdr:spPr>
        <a:xfrm>
          <a:off x="4673600"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139700</xdr:rowOff>
    </xdr:from>
    <xdr:to>
      <xdr:col>20</xdr:col>
      <xdr:colOff>38100</xdr:colOff>
      <xdr:row>81</xdr:row>
      <xdr:rowOff>69850</xdr:rowOff>
    </xdr:to>
    <xdr:sp macro="" textlink="">
      <xdr:nvSpPr>
        <xdr:cNvPr id="272" name="楕円 271"/>
        <xdr:cNvSpPr/>
      </xdr:nvSpPr>
      <xdr:spPr>
        <a:xfrm>
          <a:off x="3746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0</xdr:rowOff>
    </xdr:from>
    <xdr:to>
      <xdr:col>24</xdr:col>
      <xdr:colOff>63500</xdr:colOff>
      <xdr:row>81</xdr:row>
      <xdr:rowOff>19050</xdr:rowOff>
    </xdr:to>
    <xdr:cxnSp macro="">
      <xdr:nvCxnSpPr>
        <xdr:cNvPr id="273" name="直線コネクタ 272"/>
        <xdr:cNvCxnSpPr/>
      </xdr:nvCxnSpPr>
      <xdr:spPr>
        <a:xfrm flipV="1">
          <a:off x="3797300" y="13887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33020</xdr:rowOff>
    </xdr:from>
    <xdr:to>
      <xdr:col>15</xdr:col>
      <xdr:colOff>101600</xdr:colOff>
      <xdr:row>81</xdr:row>
      <xdr:rowOff>134620</xdr:rowOff>
    </xdr:to>
    <xdr:sp macro="" textlink="">
      <xdr:nvSpPr>
        <xdr:cNvPr id="274" name="楕円 273"/>
        <xdr:cNvSpPr/>
      </xdr:nvSpPr>
      <xdr:spPr>
        <a:xfrm>
          <a:off x="2857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19050</xdr:rowOff>
    </xdr:from>
    <xdr:to>
      <xdr:col>19</xdr:col>
      <xdr:colOff>177800</xdr:colOff>
      <xdr:row>81</xdr:row>
      <xdr:rowOff>83820</xdr:rowOff>
    </xdr:to>
    <xdr:cxnSp macro="">
      <xdr:nvCxnSpPr>
        <xdr:cNvPr id="275" name="直線コネクタ 274"/>
        <xdr:cNvCxnSpPr/>
      </xdr:nvCxnSpPr>
      <xdr:spPr>
        <a:xfrm flipV="1">
          <a:off x="2908300" y="139065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87647</xdr:rowOff>
    </xdr:from>
    <xdr:ext cx="405111" cy="259045"/>
    <xdr:sp macro="" textlink="">
      <xdr:nvSpPr>
        <xdr:cNvPr id="276" name="n_1aveValue【公営住宅】&#10;有形固定資産減価償却率"/>
        <xdr:cNvSpPr txBox="1"/>
      </xdr:nvSpPr>
      <xdr:spPr>
        <a:xfrm>
          <a:off x="35820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49547</xdr:rowOff>
    </xdr:from>
    <xdr:ext cx="405111" cy="259045"/>
    <xdr:sp macro="" textlink="">
      <xdr:nvSpPr>
        <xdr:cNvPr id="277" name="n_2aveValue【公営住宅】&#10;有形固定資産減価償却率"/>
        <xdr:cNvSpPr txBox="1"/>
      </xdr:nvSpPr>
      <xdr:spPr>
        <a:xfrm>
          <a:off x="2705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135907</xdr:rowOff>
    </xdr:from>
    <xdr:ext cx="405111" cy="259045"/>
    <xdr:sp macro="" textlink="">
      <xdr:nvSpPr>
        <xdr:cNvPr id="278" name="n_3aveValue【公営住宅】&#10;有形固定資産減価償却率"/>
        <xdr:cNvSpPr txBox="1"/>
      </xdr:nvSpPr>
      <xdr:spPr>
        <a:xfrm>
          <a:off x="18167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86377</xdr:rowOff>
    </xdr:from>
    <xdr:ext cx="405111" cy="259045"/>
    <xdr:sp macro="" textlink="">
      <xdr:nvSpPr>
        <xdr:cNvPr id="279" name="n_1mainValue【公営住宅】&#10;有形固定資産減価償却率"/>
        <xdr:cNvSpPr txBox="1"/>
      </xdr:nvSpPr>
      <xdr:spPr>
        <a:xfrm>
          <a:off x="35820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151147</xdr:rowOff>
    </xdr:from>
    <xdr:ext cx="405111" cy="259045"/>
    <xdr:sp macro="" textlink="">
      <xdr:nvSpPr>
        <xdr:cNvPr id="280" name="n_2mainValue【公営住宅】&#10;有形固定資産減価償却率"/>
        <xdr:cNvSpPr txBox="1"/>
      </xdr:nvSpPr>
      <xdr:spPr>
        <a:xfrm>
          <a:off x="2705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52070</xdr:rowOff>
    </xdr:from>
    <xdr:to>
      <xdr:col>54</xdr:col>
      <xdr:colOff>189865</xdr:colOff>
      <xdr:row>85</xdr:row>
      <xdr:rowOff>58420</xdr:rowOff>
    </xdr:to>
    <xdr:cxnSp macro="">
      <xdr:nvCxnSpPr>
        <xdr:cNvPr id="304" name="直線コネクタ 303"/>
        <xdr:cNvCxnSpPr/>
      </xdr:nvCxnSpPr>
      <xdr:spPr>
        <a:xfrm flipV="1">
          <a:off x="10476865" y="13253720"/>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305" name="【公営住宅】&#10;一人当たり面積最小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306" name="直線コネクタ 305"/>
        <xdr:cNvCxnSpPr/>
      </xdr:nvCxnSpPr>
      <xdr:spPr>
        <a:xfrm>
          <a:off x="10388600" y="1463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170197</xdr:rowOff>
    </xdr:from>
    <xdr:ext cx="469744" cy="259045"/>
    <xdr:sp macro="" textlink="">
      <xdr:nvSpPr>
        <xdr:cNvPr id="307" name="【公営住宅】&#10;一人当たり面積最大値テキスト"/>
        <xdr:cNvSpPr txBox="1"/>
      </xdr:nvSpPr>
      <xdr:spPr>
        <a:xfrm>
          <a:off x="10515600" y="1302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52070</xdr:rowOff>
    </xdr:from>
    <xdr:to>
      <xdr:col>55</xdr:col>
      <xdr:colOff>88900</xdr:colOff>
      <xdr:row>77</xdr:row>
      <xdr:rowOff>52070</xdr:rowOff>
    </xdr:to>
    <xdr:cxnSp macro="">
      <xdr:nvCxnSpPr>
        <xdr:cNvPr id="308" name="直線コネクタ 307"/>
        <xdr:cNvCxnSpPr/>
      </xdr:nvCxnSpPr>
      <xdr:spPr>
        <a:xfrm>
          <a:off x="10388600" y="132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163847</xdr:rowOff>
    </xdr:from>
    <xdr:ext cx="469744" cy="259045"/>
    <xdr:sp macro="" textlink="">
      <xdr:nvSpPr>
        <xdr:cNvPr id="309" name="【公営住宅】&#10;一人当たり面積平均値テキスト"/>
        <xdr:cNvSpPr txBox="1"/>
      </xdr:nvSpPr>
      <xdr:spPr>
        <a:xfrm>
          <a:off x="10515600" y="1405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140970</xdr:rowOff>
    </xdr:from>
    <xdr:to>
      <xdr:col>55</xdr:col>
      <xdr:colOff>50800</xdr:colOff>
      <xdr:row>83</xdr:row>
      <xdr:rowOff>71120</xdr:rowOff>
    </xdr:to>
    <xdr:sp macro="" textlink="">
      <xdr:nvSpPr>
        <xdr:cNvPr id="310" name="フローチャート: 判断 309"/>
        <xdr:cNvSpPr/>
      </xdr:nvSpPr>
      <xdr:spPr>
        <a:xfrm>
          <a:off x="104267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311" name="フローチャート: 判断 310"/>
        <xdr:cNvSpPr/>
      </xdr:nvSpPr>
      <xdr:spPr>
        <a:xfrm>
          <a:off x="9588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115570</xdr:rowOff>
    </xdr:from>
    <xdr:to>
      <xdr:col>46</xdr:col>
      <xdr:colOff>38100</xdr:colOff>
      <xdr:row>83</xdr:row>
      <xdr:rowOff>45720</xdr:rowOff>
    </xdr:to>
    <xdr:sp macro="" textlink="">
      <xdr:nvSpPr>
        <xdr:cNvPr id="312" name="フローチャート: 判断 311"/>
        <xdr:cNvSpPr/>
      </xdr:nvSpPr>
      <xdr:spPr>
        <a:xfrm>
          <a:off x="8699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25400</xdr:rowOff>
    </xdr:from>
    <xdr:to>
      <xdr:col>41</xdr:col>
      <xdr:colOff>101600</xdr:colOff>
      <xdr:row>83</xdr:row>
      <xdr:rowOff>127000</xdr:rowOff>
    </xdr:to>
    <xdr:sp macro="" textlink="">
      <xdr:nvSpPr>
        <xdr:cNvPr id="313" name="フローチャート: 判断 312"/>
        <xdr:cNvSpPr/>
      </xdr:nvSpPr>
      <xdr:spPr>
        <a:xfrm>
          <a:off x="7810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1270</xdr:rowOff>
    </xdr:from>
    <xdr:to>
      <xdr:col>55</xdr:col>
      <xdr:colOff>50800</xdr:colOff>
      <xdr:row>85</xdr:row>
      <xdr:rowOff>102870</xdr:rowOff>
    </xdr:to>
    <xdr:sp macro="" textlink="">
      <xdr:nvSpPr>
        <xdr:cNvPr id="319" name="楕円 318"/>
        <xdr:cNvSpPr/>
      </xdr:nvSpPr>
      <xdr:spPr>
        <a:xfrm>
          <a:off x="10426700" y="1457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87647</xdr:rowOff>
    </xdr:from>
    <xdr:ext cx="469744" cy="259045"/>
    <xdr:sp macro="" textlink="">
      <xdr:nvSpPr>
        <xdr:cNvPr id="320" name="【公営住宅】&#10;一人当たり面積該当値テキスト"/>
        <xdr:cNvSpPr txBox="1"/>
      </xdr:nvSpPr>
      <xdr:spPr>
        <a:xfrm>
          <a:off x="10515600"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2539</xdr:rowOff>
    </xdr:from>
    <xdr:to>
      <xdr:col>50</xdr:col>
      <xdr:colOff>165100</xdr:colOff>
      <xdr:row>85</xdr:row>
      <xdr:rowOff>104139</xdr:rowOff>
    </xdr:to>
    <xdr:sp macro="" textlink="">
      <xdr:nvSpPr>
        <xdr:cNvPr id="321" name="楕円 320"/>
        <xdr:cNvSpPr/>
      </xdr:nvSpPr>
      <xdr:spPr>
        <a:xfrm>
          <a:off x="9588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52070</xdr:rowOff>
    </xdr:from>
    <xdr:to>
      <xdr:col>55</xdr:col>
      <xdr:colOff>0</xdr:colOff>
      <xdr:row>85</xdr:row>
      <xdr:rowOff>53339</xdr:rowOff>
    </xdr:to>
    <xdr:cxnSp macro="">
      <xdr:nvCxnSpPr>
        <xdr:cNvPr id="322" name="直線コネクタ 321"/>
        <xdr:cNvCxnSpPr/>
      </xdr:nvCxnSpPr>
      <xdr:spPr>
        <a:xfrm flipV="1">
          <a:off x="9639300" y="1462532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3811</xdr:rowOff>
    </xdr:from>
    <xdr:to>
      <xdr:col>46</xdr:col>
      <xdr:colOff>38100</xdr:colOff>
      <xdr:row>85</xdr:row>
      <xdr:rowOff>105411</xdr:rowOff>
    </xdr:to>
    <xdr:sp macro="" textlink="">
      <xdr:nvSpPr>
        <xdr:cNvPr id="323" name="楕円 322"/>
        <xdr:cNvSpPr/>
      </xdr:nvSpPr>
      <xdr:spPr>
        <a:xfrm>
          <a:off x="8699500" y="1457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53339</xdr:rowOff>
    </xdr:from>
    <xdr:to>
      <xdr:col>50</xdr:col>
      <xdr:colOff>114300</xdr:colOff>
      <xdr:row>85</xdr:row>
      <xdr:rowOff>54611</xdr:rowOff>
    </xdr:to>
    <xdr:cxnSp macro="">
      <xdr:nvCxnSpPr>
        <xdr:cNvPr id="324" name="直線コネクタ 323"/>
        <xdr:cNvCxnSpPr/>
      </xdr:nvCxnSpPr>
      <xdr:spPr>
        <a:xfrm flipV="1">
          <a:off x="8750300" y="146265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47007</xdr:rowOff>
    </xdr:from>
    <xdr:ext cx="469744" cy="259045"/>
    <xdr:sp macro="" textlink="">
      <xdr:nvSpPr>
        <xdr:cNvPr id="325" name="n_1aveValue【公営住宅】&#10;一人当たり面積"/>
        <xdr:cNvSpPr txBox="1"/>
      </xdr:nvSpPr>
      <xdr:spPr>
        <a:xfrm>
          <a:off x="9391727" y="1393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62247</xdr:rowOff>
    </xdr:from>
    <xdr:ext cx="469744" cy="259045"/>
    <xdr:sp macro="" textlink="">
      <xdr:nvSpPr>
        <xdr:cNvPr id="326" name="n_2aveValue【公営住宅】&#10;一人当たり面積"/>
        <xdr:cNvSpPr txBox="1"/>
      </xdr:nvSpPr>
      <xdr:spPr>
        <a:xfrm>
          <a:off x="8515427" y="139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143527</xdr:rowOff>
    </xdr:from>
    <xdr:ext cx="469744" cy="259045"/>
    <xdr:sp macro="" textlink="">
      <xdr:nvSpPr>
        <xdr:cNvPr id="327" name="n_3aveValue【公営住宅】&#10;一人当たり面積"/>
        <xdr:cNvSpPr txBox="1"/>
      </xdr:nvSpPr>
      <xdr:spPr>
        <a:xfrm>
          <a:off x="7626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95266</xdr:rowOff>
    </xdr:from>
    <xdr:ext cx="469744" cy="259045"/>
    <xdr:sp macro="" textlink="">
      <xdr:nvSpPr>
        <xdr:cNvPr id="328" name="n_1mainValue【公営住宅】&#10;一人当たり面積"/>
        <xdr:cNvSpPr txBox="1"/>
      </xdr:nvSpPr>
      <xdr:spPr>
        <a:xfrm>
          <a:off x="93917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96538</xdr:rowOff>
    </xdr:from>
    <xdr:ext cx="469744" cy="259045"/>
    <xdr:sp macro="" textlink="">
      <xdr:nvSpPr>
        <xdr:cNvPr id="329" name="n_2mainValue【公営住宅】&#10;一人当たり面積"/>
        <xdr:cNvSpPr txBox="1"/>
      </xdr:nvSpPr>
      <xdr:spPr>
        <a:xfrm>
          <a:off x="8515427"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6" name="テキスト ボックス 3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57" name="直線コネクタ 35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58" name="テキスト ボックス 35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59" name="直線コネクタ 35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60" name="テキスト ボックス 35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61" name="直線コネクタ 36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62" name="テキスト ボックス 36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63" name="直線コネクタ 36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64" name="テキスト ボックス 36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133350</xdr:rowOff>
    </xdr:from>
    <xdr:to>
      <xdr:col>85</xdr:col>
      <xdr:colOff>126364</xdr:colOff>
      <xdr:row>40</xdr:row>
      <xdr:rowOff>121920</xdr:rowOff>
    </xdr:to>
    <xdr:cxnSp macro="">
      <xdr:nvCxnSpPr>
        <xdr:cNvPr id="368" name="直線コネクタ 367"/>
        <xdr:cNvCxnSpPr/>
      </xdr:nvCxnSpPr>
      <xdr:spPr>
        <a:xfrm flipV="1">
          <a:off x="16318864" y="579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369"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370" name="直線コネクタ 369"/>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80027</xdr:rowOff>
    </xdr:from>
    <xdr:ext cx="405111" cy="259045"/>
    <xdr:sp macro="" textlink="">
      <xdr:nvSpPr>
        <xdr:cNvPr id="371" name="【認定こども園・幼稚園・保育所】&#10;有形固定資産減価償却率最大値テキスト"/>
        <xdr:cNvSpPr txBox="1"/>
      </xdr:nvSpPr>
      <xdr:spPr>
        <a:xfrm>
          <a:off x="16357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133350</xdr:rowOff>
    </xdr:from>
    <xdr:to>
      <xdr:col>86</xdr:col>
      <xdr:colOff>25400</xdr:colOff>
      <xdr:row>33</xdr:row>
      <xdr:rowOff>133350</xdr:rowOff>
    </xdr:to>
    <xdr:cxnSp macro="">
      <xdr:nvCxnSpPr>
        <xdr:cNvPr id="372" name="直線コネクタ 371"/>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83837</xdr:rowOff>
    </xdr:from>
    <xdr:ext cx="405111" cy="259045"/>
    <xdr:sp macro="" textlink="">
      <xdr:nvSpPr>
        <xdr:cNvPr id="373" name="【認定こども園・幼稚園・保育所】&#10;有形固定資産減価償却率平均値テキスト"/>
        <xdr:cNvSpPr txBox="1"/>
      </xdr:nvSpPr>
      <xdr:spPr>
        <a:xfrm>
          <a:off x="1635760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374" name="フローチャート: 判断 373"/>
        <xdr:cNvSpPr/>
      </xdr:nvSpPr>
      <xdr:spPr>
        <a:xfrm>
          <a:off x="16268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68834</xdr:rowOff>
    </xdr:from>
    <xdr:to>
      <xdr:col>81</xdr:col>
      <xdr:colOff>101600</xdr:colOff>
      <xdr:row>36</xdr:row>
      <xdr:rowOff>170434</xdr:rowOff>
    </xdr:to>
    <xdr:sp macro="" textlink="">
      <xdr:nvSpPr>
        <xdr:cNvPr id="375" name="フローチャート: 判断 374"/>
        <xdr:cNvSpPr/>
      </xdr:nvSpPr>
      <xdr:spPr>
        <a:xfrm>
          <a:off x="15430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93980</xdr:rowOff>
    </xdr:from>
    <xdr:to>
      <xdr:col>76</xdr:col>
      <xdr:colOff>165100</xdr:colOff>
      <xdr:row>37</xdr:row>
      <xdr:rowOff>24130</xdr:rowOff>
    </xdr:to>
    <xdr:sp macro="" textlink="">
      <xdr:nvSpPr>
        <xdr:cNvPr id="376" name="フローチャート: 判断 375"/>
        <xdr:cNvSpPr/>
      </xdr:nvSpPr>
      <xdr:spPr>
        <a:xfrm>
          <a:off x="14541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116840</xdr:rowOff>
    </xdr:from>
    <xdr:to>
      <xdr:col>72</xdr:col>
      <xdr:colOff>38100</xdr:colOff>
      <xdr:row>37</xdr:row>
      <xdr:rowOff>46990</xdr:rowOff>
    </xdr:to>
    <xdr:sp macro="" textlink="">
      <xdr:nvSpPr>
        <xdr:cNvPr id="377" name="フローチャート: 判断 376"/>
        <xdr:cNvSpPr/>
      </xdr:nvSpPr>
      <xdr:spPr>
        <a:xfrm>
          <a:off x="13652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91694</xdr:rowOff>
    </xdr:from>
    <xdr:to>
      <xdr:col>85</xdr:col>
      <xdr:colOff>177800</xdr:colOff>
      <xdr:row>35</xdr:row>
      <xdr:rowOff>21844</xdr:rowOff>
    </xdr:to>
    <xdr:sp macro="" textlink="">
      <xdr:nvSpPr>
        <xdr:cNvPr id="383" name="楕円 382"/>
        <xdr:cNvSpPr/>
      </xdr:nvSpPr>
      <xdr:spPr>
        <a:xfrm>
          <a:off x="16268700" y="592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114571</xdr:rowOff>
    </xdr:from>
    <xdr:ext cx="405111" cy="259045"/>
    <xdr:sp macro="" textlink="">
      <xdr:nvSpPr>
        <xdr:cNvPr id="384" name="【認定こども園・幼稚園・保育所】&#10;有形固定資産減価償却率該当値テキスト"/>
        <xdr:cNvSpPr txBox="1"/>
      </xdr:nvSpPr>
      <xdr:spPr>
        <a:xfrm>
          <a:off x="16357600" y="577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155702</xdr:rowOff>
    </xdr:from>
    <xdr:to>
      <xdr:col>81</xdr:col>
      <xdr:colOff>101600</xdr:colOff>
      <xdr:row>34</xdr:row>
      <xdr:rowOff>85852</xdr:rowOff>
    </xdr:to>
    <xdr:sp macro="" textlink="">
      <xdr:nvSpPr>
        <xdr:cNvPr id="385" name="楕円 384"/>
        <xdr:cNvSpPr/>
      </xdr:nvSpPr>
      <xdr:spPr>
        <a:xfrm>
          <a:off x="15430500" y="581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35052</xdr:rowOff>
    </xdr:from>
    <xdr:to>
      <xdr:col>85</xdr:col>
      <xdr:colOff>127000</xdr:colOff>
      <xdr:row>34</xdr:row>
      <xdr:rowOff>142494</xdr:rowOff>
    </xdr:to>
    <xdr:cxnSp macro="">
      <xdr:nvCxnSpPr>
        <xdr:cNvPr id="386" name="直線コネクタ 385"/>
        <xdr:cNvCxnSpPr/>
      </xdr:nvCxnSpPr>
      <xdr:spPr>
        <a:xfrm>
          <a:off x="15481300" y="5864352"/>
          <a:ext cx="8382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148844</xdr:rowOff>
    </xdr:from>
    <xdr:to>
      <xdr:col>76</xdr:col>
      <xdr:colOff>165100</xdr:colOff>
      <xdr:row>34</xdr:row>
      <xdr:rowOff>78994</xdr:rowOff>
    </xdr:to>
    <xdr:sp macro="" textlink="">
      <xdr:nvSpPr>
        <xdr:cNvPr id="387" name="楕円 386"/>
        <xdr:cNvSpPr/>
      </xdr:nvSpPr>
      <xdr:spPr>
        <a:xfrm>
          <a:off x="14541500" y="580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28194</xdr:rowOff>
    </xdr:from>
    <xdr:to>
      <xdr:col>81</xdr:col>
      <xdr:colOff>50800</xdr:colOff>
      <xdr:row>34</xdr:row>
      <xdr:rowOff>35052</xdr:rowOff>
    </xdr:to>
    <xdr:cxnSp macro="">
      <xdr:nvCxnSpPr>
        <xdr:cNvPr id="388" name="直線コネクタ 387"/>
        <xdr:cNvCxnSpPr/>
      </xdr:nvCxnSpPr>
      <xdr:spPr>
        <a:xfrm>
          <a:off x="14592300" y="585749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161561</xdr:rowOff>
    </xdr:from>
    <xdr:ext cx="405111" cy="259045"/>
    <xdr:sp macro="" textlink="">
      <xdr:nvSpPr>
        <xdr:cNvPr id="389" name="n_1aveValue【認定こども園・幼稚園・保育所】&#10;有形固定資産減価償却率"/>
        <xdr:cNvSpPr txBox="1"/>
      </xdr:nvSpPr>
      <xdr:spPr>
        <a:xfrm>
          <a:off x="15266044" y="633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15257</xdr:rowOff>
    </xdr:from>
    <xdr:ext cx="405111" cy="259045"/>
    <xdr:sp macro="" textlink="">
      <xdr:nvSpPr>
        <xdr:cNvPr id="390" name="n_2aveValue【認定こども園・幼稚園・保育所】&#10;有形固定資産減価償却率"/>
        <xdr:cNvSpPr txBox="1"/>
      </xdr:nvSpPr>
      <xdr:spPr>
        <a:xfrm>
          <a:off x="143897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63517</xdr:rowOff>
    </xdr:from>
    <xdr:ext cx="405111" cy="259045"/>
    <xdr:sp macro="" textlink="">
      <xdr:nvSpPr>
        <xdr:cNvPr id="391" name="n_3aveValue【認定こども園・幼稚園・保育所】&#10;有形固定資産減価償却率"/>
        <xdr:cNvSpPr txBox="1"/>
      </xdr:nvSpPr>
      <xdr:spPr>
        <a:xfrm>
          <a:off x="13500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102379</xdr:rowOff>
    </xdr:from>
    <xdr:ext cx="405111" cy="259045"/>
    <xdr:sp macro="" textlink="">
      <xdr:nvSpPr>
        <xdr:cNvPr id="392" name="n_1mainValue【認定こども園・幼稚園・保育所】&#10;有形固定資産減価償却率"/>
        <xdr:cNvSpPr txBox="1"/>
      </xdr:nvSpPr>
      <xdr:spPr>
        <a:xfrm>
          <a:off x="15266044" y="558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95521</xdr:rowOff>
    </xdr:from>
    <xdr:ext cx="405111" cy="259045"/>
    <xdr:sp macro="" textlink="">
      <xdr:nvSpPr>
        <xdr:cNvPr id="393" name="n_2mainValue【認定こども園・幼稚園・保育所】&#10;有形固定資産減価償却率"/>
        <xdr:cNvSpPr txBox="1"/>
      </xdr:nvSpPr>
      <xdr:spPr>
        <a:xfrm>
          <a:off x="14389744" y="55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04" name="テキスト ボックス 403"/>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05" name="直線コネクタ 40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6" name="テキスト ボックス 40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7" name="直線コネクタ 40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8" name="テキスト ボックス 40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9" name="直線コネクタ 40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0" name="テキスト ボックス 40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1" name="直線コネクタ 41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2" name="テキスト ボックス 41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3" name="直線コネクタ 41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4" name="テキスト ボックス 41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148590</xdr:rowOff>
    </xdr:from>
    <xdr:to>
      <xdr:col>116</xdr:col>
      <xdr:colOff>62864</xdr:colOff>
      <xdr:row>41</xdr:row>
      <xdr:rowOff>87630</xdr:rowOff>
    </xdr:to>
    <xdr:cxnSp macro="">
      <xdr:nvCxnSpPr>
        <xdr:cNvPr id="418" name="直線コネクタ 417"/>
        <xdr:cNvCxnSpPr/>
      </xdr:nvCxnSpPr>
      <xdr:spPr>
        <a:xfrm flipV="1">
          <a:off x="22160864" y="58064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19"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20" name="直線コネクタ 419"/>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95267</xdr:rowOff>
    </xdr:from>
    <xdr:ext cx="469744" cy="259045"/>
    <xdr:sp macro="" textlink="">
      <xdr:nvSpPr>
        <xdr:cNvPr id="421" name="【認定こども園・幼稚園・保育所】&#10;一人当たり面積最大値テキスト"/>
        <xdr:cNvSpPr txBox="1"/>
      </xdr:nvSpPr>
      <xdr:spPr>
        <a:xfrm>
          <a:off x="22199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148590</xdr:rowOff>
    </xdr:from>
    <xdr:to>
      <xdr:col>116</xdr:col>
      <xdr:colOff>152400</xdr:colOff>
      <xdr:row>33</xdr:row>
      <xdr:rowOff>148590</xdr:rowOff>
    </xdr:to>
    <xdr:cxnSp macro="">
      <xdr:nvCxnSpPr>
        <xdr:cNvPr id="422" name="直線コネクタ 421"/>
        <xdr:cNvCxnSpPr/>
      </xdr:nvCxnSpPr>
      <xdr:spPr>
        <a:xfrm>
          <a:off x="22072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17797</xdr:rowOff>
    </xdr:from>
    <xdr:ext cx="469744" cy="259045"/>
    <xdr:sp macro="" textlink="">
      <xdr:nvSpPr>
        <xdr:cNvPr id="423" name="【認定こども園・幼稚園・保育所】&#10;一人当たり面積平均値テキスト"/>
        <xdr:cNvSpPr txBox="1"/>
      </xdr:nvSpPr>
      <xdr:spPr>
        <a:xfrm>
          <a:off x="22199600" y="6361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166370</xdr:rowOff>
    </xdr:from>
    <xdr:to>
      <xdr:col>116</xdr:col>
      <xdr:colOff>114300</xdr:colOff>
      <xdr:row>38</xdr:row>
      <xdr:rowOff>96520</xdr:rowOff>
    </xdr:to>
    <xdr:sp macro="" textlink="">
      <xdr:nvSpPr>
        <xdr:cNvPr id="424" name="フローチャート: 判断 423"/>
        <xdr:cNvSpPr/>
      </xdr:nvSpPr>
      <xdr:spPr>
        <a:xfrm>
          <a:off x="22110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71120</xdr:rowOff>
    </xdr:from>
    <xdr:to>
      <xdr:col>112</xdr:col>
      <xdr:colOff>38100</xdr:colOff>
      <xdr:row>39</xdr:row>
      <xdr:rowOff>1270</xdr:rowOff>
    </xdr:to>
    <xdr:sp macro="" textlink="">
      <xdr:nvSpPr>
        <xdr:cNvPr id="425" name="フローチャート: 判断 424"/>
        <xdr:cNvSpPr/>
      </xdr:nvSpPr>
      <xdr:spPr>
        <a:xfrm>
          <a:off x="2127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44450</xdr:rowOff>
    </xdr:from>
    <xdr:to>
      <xdr:col>107</xdr:col>
      <xdr:colOff>101600</xdr:colOff>
      <xdr:row>37</xdr:row>
      <xdr:rowOff>146050</xdr:rowOff>
    </xdr:to>
    <xdr:sp macro="" textlink="">
      <xdr:nvSpPr>
        <xdr:cNvPr id="426" name="フローチャート: 判断 425"/>
        <xdr:cNvSpPr/>
      </xdr:nvSpPr>
      <xdr:spPr>
        <a:xfrm>
          <a:off x="20383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158750</xdr:rowOff>
    </xdr:from>
    <xdr:to>
      <xdr:col>102</xdr:col>
      <xdr:colOff>165100</xdr:colOff>
      <xdr:row>42</xdr:row>
      <xdr:rowOff>88900</xdr:rowOff>
    </xdr:to>
    <xdr:sp macro="" textlink="">
      <xdr:nvSpPr>
        <xdr:cNvPr id="427" name="フローチャート: 判断 426"/>
        <xdr:cNvSpPr/>
      </xdr:nvSpPr>
      <xdr:spPr>
        <a:xfrm>
          <a:off x="19494500" y="718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36830</xdr:rowOff>
    </xdr:from>
    <xdr:to>
      <xdr:col>116</xdr:col>
      <xdr:colOff>114300</xdr:colOff>
      <xdr:row>41</xdr:row>
      <xdr:rowOff>138430</xdr:rowOff>
    </xdr:to>
    <xdr:sp macro="" textlink="">
      <xdr:nvSpPr>
        <xdr:cNvPr id="433" name="楕円 432"/>
        <xdr:cNvSpPr/>
      </xdr:nvSpPr>
      <xdr:spPr>
        <a:xfrm>
          <a:off x="22110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123207</xdr:rowOff>
    </xdr:from>
    <xdr:ext cx="469744" cy="259045"/>
    <xdr:sp macro="" textlink="">
      <xdr:nvSpPr>
        <xdr:cNvPr id="434" name="【認定こども園・幼稚園・保育所】&#10;一人当たり面積該当値テキスト"/>
        <xdr:cNvSpPr txBox="1"/>
      </xdr:nvSpPr>
      <xdr:spPr>
        <a:xfrm>
          <a:off x="22199600" y="69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29210</xdr:rowOff>
    </xdr:from>
    <xdr:to>
      <xdr:col>112</xdr:col>
      <xdr:colOff>38100</xdr:colOff>
      <xdr:row>41</xdr:row>
      <xdr:rowOff>130810</xdr:rowOff>
    </xdr:to>
    <xdr:sp macro="" textlink="">
      <xdr:nvSpPr>
        <xdr:cNvPr id="435" name="楕円 434"/>
        <xdr:cNvSpPr/>
      </xdr:nvSpPr>
      <xdr:spPr>
        <a:xfrm>
          <a:off x="21272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80010</xdr:rowOff>
    </xdr:from>
    <xdr:to>
      <xdr:col>116</xdr:col>
      <xdr:colOff>63500</xdr:colOff>
      <xdr:row>41</xdr:row>
      <xdr:rowOff>87630</xdr:rowOff>
    </xdr:to>
    <xdr:cxnSp macro="">
      <xdr:nvCxnSpPr>
        <xdr:cNvPr id="436" name="直線コネクタ 435"/>
        <xdr:cNvCxnSpPr/>
      </xdr:nvCxnSpPr>
      <xdr:spPr>
        <a:xfrm>
          <a:off x="21323300" y="7109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29210</xdr:rowOff>
    </xdr:from>
    <xdr:to>
      <xdr:col>107</xdr:col>
      <xdr:colOff>101600</xdr:colOff>
      <xdr:row>41</xdr:row>
      <xdr:rowOff>130810</xdr:rowOff>
    </xdr:to>
    <xdr:sp macro="" textlink="">
      <xdr:nvSpPr>
        <xdr:cNvPr id="437" name="楕円 436"/>
        <xdr:cNvSpPr/>
      </xdr:nvSpPr>
      <xdr:spPr>
        <a:xfrm>
          <a:off x="20383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80010</xdr:rowOff>
    </xdr:from>
    <xdr:to>
      <xdr:col>111</xdr:col>
      <xdr:colOff>177800</xdr:colOff>
      <xdr:row>41</xdr:row>
      <xdr:rowOff>80010</xdr:rowOff>
    </xdr:to>
    <xdr:cxnSp macro="">
      <xdr:nvCxnSpPr>
        <xdr:cNvPr id="438" name="直線コネクタ 437"/>
        <xdr:cNvCxnSpPr/>
      </xdr:nvCxnSpPr>
      <xdr:spPr>
        <a:xfrm>
          <a:off x="20434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17797</xdr:rowOff>
    </xdr:from>
    <xdr:ext cx="469744" cy="259045"/>
    <xdr:sp macro="" textlink="">
      <xdr:nvSpPr>
        <xdr:cNvPr id="439" name="n_1aveValue【認定こども園・幼稚園・保育所】&#10;一人当たり面積"/>
        <xdr:cNvSpPr txBox="1"/>
      </xdr:nvSpPr>
      <xdr:spPr>
        <a:xfrm>
          <a:off x="210757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162577</xdr:rowOff>
    </xdr:from>
    <xdr:ext cx="469744" cy="259045"/>
    <xdr:sp macro="" textlink="">
      <xdr:nvSpPr>
        <xdr:cNvPr id="440" name="n_2aveValue【認定こども園・幼稚園・保育所】&#10;一人当たり面積"/>
        <xdr:cNvSpPr txBox="1"/>
      </xdr:nvSpPr>
      <xdr:spPr>
        <a:xfrm>
          <a:off x="20199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105427</xdr:rowOff>
    </xdr:from>
    <xdr:ext cx="469744" cy="259045"/>
    <xdr:sp macro="" textlink="">
      <xdr:nvSpPr>
        <xdr:cNvPr id="441" name="n_3aveValue【認定こども園・幼稚園・保育所】&#10;一人当たり面積"/>
        <xdr:cNvSpPr txBox="1"/>
      </xdr:nvSpPr>
      <xdr:spPr>
        <a:xfrm>
          <a:off x="19310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121937</xdr:rowOff>
    </xdr:from>
    <xdr:ext cx="469744" cy="259045"/>
    <xdr:sp macro="" textlink="">
      <xdr:nvSpPr>
        <xdr:cNvPr id="442" name="n_1mainValue【認定こども園・幼稚園・保育所】&#10;一人当たり面積"/>
        <xdr:cNvSpPr txBox="1"/>
      </xdr:nvSpPr>
      <xdr:spPr>
        <a:xfrm>
          <a:off x="210757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121937</xdr:rowOff>
    </xdr:from>
    <xdr:ext cx="469744" cy="259045"/>
    <xdr:sp macro="" textlink="">
      <xdr:nvSpPr>
        <xdr:cNvPr id="443" name="n_2mainValue【認定こども園・幼稚園・保育所】&#10;一人当たり面積"/>
        <xdr:cNvSpPr txBox="1"/>
      </xdr:nvSpPr>
      <xdr:spPr>
        <a:xfrm>
          <a:off x="20199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4" name="テキスト ボックス 4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5" name="直線コネクタ 45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6" name="テキスト ボックス 45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7" name="直線コネクタ 45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8" name="テキスト ボックス 45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9" name="直線コネクタ 45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0" name="テキスト ボックス 45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1" name="直線コネクタ 46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2" name="テキスト ボックス 46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3" name="直線コネクタ 46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4" name="テキスト ボックス 46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5" name="直線コネクタ 4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6" name="テキスト ボックス 46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53340</xdr:rowOff>
    </xdr:from>
    <xdr:to>
      <xdr:col>85</xdr:col>
      <xdr:colOff>126364</xdr:colOff>
      <xdr:row>63</xdr:row>
      <xdr:rowOff>68580</xdr:rowOff>
    </xdr:to>
    <xdr:cxnSp macro="">
      <xdr:nvCxnSpPr>
        <xdr:cNvPr id="468" name="直線コネクタ 467"/>
        <xdr:cNvCxnSpPr/>
      </xdr:nvCxnSpPr>
      <xdr:spPr>
        <a:xfrm flipV="1">
          <a:off x="16318864" y="965454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72407</xdr:rowOff>
    </xdr:from>
    <xdr:ext cx="405111" cy="259045"/>
    <xdr:sp macro="" textlink="">
      <xdr:nvSpPr>
        <xdr:cNvPr id="469" name="【学校施設】&#10;有形固定資産減価償却率最小値テキスト"/>
        <xdr:cNvSpPr txBox="1"/>
      </xdr:nvSpPr>
      <xdr:spPr>
        <a:xfrm>
          <a:off x="16357600"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68580</xdr:rowOff>
    </xdr:from>
    <xdr:to>
      <xdr:col>86</xdr:col>
      <xdr:colOff>25400</xdr:colOff>
      <xdr:row>63</xdr:row>
      <xdr:rowOff>68580</xdr:rowOff>
    </xdr:to>
    <xdr:cxnSp macro="">
      <xdr:nvCxnSpPr>
        <xdr:cNvPr id="470" name="直線コネクタ 469"/>
        <xdr:cNvCxnSpPr/>
      </xdr:nvCxnSpPr>
      <xdr:spPr>
        <a:xfrm>
          <a:off x="16230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17</xdr:rowOff>
    </xdr:from>
    <xdr:ext cx="405111" cy="259045"/>
    <xdr:sp macro="" textlink="">
      <xdr:nvSpPr>
        <xdr:cNvPr id="471" name="【学校施設】&#10;有形固定資産減価償却率最大値テキスト"/>
        <xdr:cNvSpPr txBox="1"/>
      </xdr:nvSpPr>
      <xdr:spPr>
        <a:xfrm>
          <a:off x="16357600" y="942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53340</xdr:rowOff>
    </xdr:from>
    <xdr:to>
      <xdr:col>86</xdr:col>
      <xdr:colOff>25400</xdr:colOff>
      <xdr:row>56</xdr:row>
      <xdr:rowOff>53340</xdr:rowOff>
    </xdr:to>
    <xdr:cxnSp macro="">
      <xdr:nvCxnSpPr>
        <xdr:cNvPr id="472" name="直線コネクタ 471"/>
        <xdr:cNvCxnSpPr/>
      </xdr:nvCxnSpPr>
      <xdr:spPr>
        <a:xfrm>
          <a:off x="16230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473" name="【学校施設】&#10;有形固定資産減価償却率平均値テキスト"/>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474" name="フローチャート: 判断 473"/>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82550</xdr:rowOff>
    </xdr:from>
    <xdr:to>
      <xdr:col>81</xdr:col>
      <xdr:colOff>101600</xdr:colOff>
      <xdr:row>60</xdr:row>
      <xdr:rowOff>12700</xdr:rowOff>
    </xdr:to>
    <xdr:sp macro="" textlink="">
      <xdr:nvSpPr>
        <xdr:cNvPr id="475" name="フローチャート: 判断 474"/>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476" name="フローチャート: 判断 475"/>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86360</xdr:rowOff>
    </xdr:from>
    <xdr:to>
      <xdr:col>72</xdr:col>
      <xdr:colOff>38100</xdr:colOff>
      <xdr:row>61</xdr:row>
      <xdr:rowOff>16510</xdr:rowOff>
    </xdr:to>
    <xdr:sp macro="" textlink="">
      <xdr:nvSpPr>
        <xdr:cNvPr id="477" name="フローチャート: 判断 476"/>
        <xdr:cNvSpPr/>
      </xdr:nvSpPr>
      <xdr:spPr>
        <a:xfrm>
          <a:off x="13652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78740</xdr:rowOff>
    </xdr:from>
    <xdr:to>
      <xdr:col>85</xdr:col>
      <xdr:colOff>177800</xdr:colOff>
      <xdr:row>57</xdr:row>
      <xdr:rowOff>8890</xdr:rowOff>
    </xdr:to>
    <xdr:sp macro="" textlink="">
      <xdr:nvSpPr>
        <xdr:cNvPr id="483" name="楕円 482"/>
        <xdr:cNvSpPr/>
      </xdr:nvSpPr>
      <xdr:spPr>
        <a:xfrm>
          <a:off x="162687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165117</xdr:rowOff>
    </xdr:from>
    <xdr:ext cx="405111" cy="259045"/>
    <xdr:sp macro="" textlink="">
      <xdr:nvSpPr>
        <xdr:cNvPr id="484" name="【学校施設】&#10;有形固定資産減価償却率該当値テキスト"/>
        <xdr:cNvSpPr txBox="1"/>
      </xdr:nvSpPr>
      <xdr:spPr>
        <a:xfrm>
          <a:off x="16357600" y="9594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135890</xdr:rowOff>
    </xdr:from>
    <xdr:to>
      <xdr:col>81</xdr:col>
      <xdr:colOff>101600</xdr:colOff>
      <xdr:row>57</xdr:row>
      <xdr:rowOff>66040</xdr:rowOff>
    </xdr:to>
    <xdr:sp macro="" textlink="">
      <xdr:nvSpPr>
        <xdr:cNvPr id="485" name="楕円 484"/>
        <xdr:cNvSpPr/>
      </xdr:nvSpPr>
      <xdr:spPr>
        <a:xfrm>
          <a:off x="15430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129540</xdr:rowOff>
    </xdr:from>
    <xdr:to>
      <xdr:col>85</xdr:col>
      <xdr:colOff>127000</xdr:colOff>
      <xdr:row>57</xdr:row>
      <xdr:rowOff>15240</xdr:rowOff>
    </xdr:to>
    <xdr:cxnSp macro="">
      <xdr:nvCxnSpPr>
        <xdr:cNvPr id="486" name="直線コネクタ 485"/>
        <xdr:cNvCxnSpPr/>
      </xdr:nvCxnSpPr>
      <xdr:spPr>
        <a:xfrm flipV="1">
          <a:off x="15481300" y="97307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17780</xdr:rowOff>
    </xdr:from>
    <xdr:to>
      <xdr:col>76</xdr:col>
      <xdr:colOff>165100</xdr:colOff>
      <xdr:row>57</xdr:row>
      <xdr:rowOff>119380</xdr:rowOff>
    </xdr:to>
    <xdr:sp macro="" textlink="">
      <xdr:nvSpPr>
        <xdr:cNvPr id="487" name="楕円 486"/>
        <xdr:cNvSpPr/>
      </xdr:nvSpPr>
      <xdr:spPr>
        <a:xfrm>
          <a:off x="14541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15240</xdr:rowOff>
    </xdr:from>
    <xdr:to>
      <xdr:col>81</xdr:col>
      <xdr:colOff>50800</xdr:colOff>
      <xdr:row>57</xdr:row>
      <xdr:rowOff>68580</xdr:rowOff>
    </xdr:to>
    <xdr:cxnSp macro="">
      <xdr:nvCxnSpPr>
        <xdr:cNvPr id="488" name="直線コネクタ 487"/>
        <xdr:cNvCxnSpPr/>
      </xdr:nvCxnSpPr>
      <xdr:spPr>
        <a:xfrm flipV="1">
          <a:off x="14592300" y="97878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3827</xdr:rowOff>
    </xdr:from>
    <xdr:ext cx="405111" cy="259045"/>
    <xdr:sp macro="" textlink="">
      <xdr:nvSpPr>
        <xdr:cNvPr id="489" name="n_1aveValue【学校施設】&#10;有形固定資産減価償却率"/>
        <xdr:cNvSpPr txBox="1"/>
      </xdr:nvSpPr>
      <xdr:spPr>
        <a:xfrm>
          <a:off x="15266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490" name="n_2aveValue【学校施設】&#10;有形固定資産減価償却率"/>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33037</xdr:rowOff>
    </xdr:from>
    <xdr:ext cx="405111" cy="259045"/>
    <xdr:sp macro="" textlink="">
      <xdr:nvSpPr>
        <xdr:cNvPr id="491" name="n_3aveValue【学校施設】&#10;有形固定資産減価償却率"/>
        <xdr:cNvSpPr txBox="1"/>
      </xdr:nvSpPr>
      <xdr:spPr>
        <a:xfrm>
          <a:off x="13500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82567</xdr:rowOff>
    </xdr:from>
    <xdr:ext cx="405111" cy="259045"/>
    <xdr:sp macro="" textlink="">
      <xdr:nvSpPr>
        <xdr:cNvPr id="492" name="n_1mainValue【学校施設】&#10;有形固定資産減価償却率"/>
        <xdr:cNvSpPr txBox="1"/>
      </xdr:nvSpPr>
      <xdr:spPr>
        <a:xfrm>
          <a:off x="152660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135907</xdr:rowOff>
    </xdr:from>
    <xdr:ext cx="405111" cy="259045"/>
    <xdr:sp macro="" textlink="">
      <xdr:nvSpPr>
        <xdr:cNvPr id="493" name="n_2mainValue【学校施設】&#10;有形固定資産減価償却率"/>
        <xdr:cNvSpPr txBox="1"/>
      </xdr:nvSpPr>
      <xdr:spPr>
        <a:xfrm>
          <a:off x="143897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4" name="正方形/長方形 4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5" name="正方形/長方形 4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6" name="正方形/長方形 4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7" name="正方形/長方形 4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8" name="正方形/長方形 4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9" name="正方形/長方形 4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0" name="正方形/長方形 4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1" name="正方形/長方形 5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2" name="テキスト ボックス 5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3" name="直線コネクタ 5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4" name="テキスト ボックス 50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5" name="直線コネクタ 504"/>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6" name="テキスト ボックス 505"/>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7" name="直線コネクタ 506"/>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8" name="テキスト ボックス 507"/>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09" name="直線コネクタ 508"/>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0" name="テキスト ボックス 509"/>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1" name="直線コネクタ 5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2" name="テキスト ボックス 51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3" name="直線コネクタ 512"/>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4" name="テキスト ボックス 513"/>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5" name="直線コネクタ 51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6" name="テキスト ボックス 51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7" name="直線コネクタ 516"/>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8" name="テキスト ボックス 517"/>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17145</xdr:rowOff>
    </xdr:from>
    <xdr:to>
      <xdr:col>116</xdr:col>
      <xdr:colOff>62864</xdr:colOff>
      <xdr:row>63</xdr:row>
      <xdr:rowOff>170021</xdr:rowOff>
    </xdr:to>
    <xdr:cxnSp macro="">
      <xdr:nvCxnSpPr>
        <xdr:cNvPr id="522" name="直線コネクタ 521"/>
        <xdr:cNvCxnSpPr/>
      </xdr:nvCxnSpPr>
      <xdr:spPr>
        <a:xfrm flipV="1">
          <a:off x="22160864" y="9618345"/>
          <a:ext cx="0" cy="1353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2398</xdr:rowOff>
    </xdr:from>
    <xdr:ext cx="469744" cy="259045"/>
    <xdr:sp macro="" textlink="">
      <xdr:nvSpPr>
        <xdr:cNvPr id="523" name="【学校施設】&#10;一人当たり面積最小値テキスト"/>
        <xdr:cNvSpPr txBox="1"/>
      </xdr:nvSpPr>
      <xdr:spPr>
        <a:xfrm>
          <a:off x="22199600" y="1097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170021</xdr:rowOff>
    </xdr:from>
    <xdr:to>
      <xdr:col>116</xdr:col>
      <xdr:colOff>152400</xdr:colOff>
      <xdr:row>63</xdr:row>
      <xdr:rowOff>170021</xdr:rowOff>
    </xdr:to>
    <xdr:cxnSp macro="">
      <xdr:nvCxnSpPr>
        <xdr:cNvPr id="524" name="直線コネクタ 523"/>
        <xdr:cNvCxnSpPr/>
      </xdr:nvCxnSpPr>
      <xdr:spPr>
        <a:xfrm>
          <a:off x="22072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135272</xdr:rowOff>
    </xdr:from>
    <xdr:ext cx="469744" cy="259045"/>
    <xdr:sp macro="" textlink="">
      <xdr:nvSpPr>
        <xdr:cNvPr id="525" name="【学校施設】&#10;一人当たり面積最大値テキスト"/>
        <xdr:cNvSpPr txBox="1"/>
      </xdr:nvSpPr>
      <xdr:spPr>
        <a:xfrm>
          <a:off x="22199600"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17145</xdr:rowOff>
    </xdr:from>
    <xdr:to>
      <xdr:col>116</xdr:col>
      <xdr:colOff>152400</xdr:colOff>
      <xdr:row>56</xdr:row>
      <xdr:rowOff>17145</xdr:rowOff>
    </xdr:to>
    <xdr:cxnSp macro="">
      <xdr:nvCxnSpPr>
        <xdr:cNvPr id="526" name="直線コネクタ 525"/>
        <xdr:cNvCxnSpPr/>
      </xdr:nvCxnSpPr>
      <xdr:spPr>
        <a:xfrm>
          <a:off x="22072600" y="961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92092</xdr:rowOff>
    </xdr:from>
    <xdr:ext cx="469744" cy="259045"/>
    <xdr:sp macro="" textlink="">
      <xdr:nvSpPr>
        <xdr:cNvPr id="527" name="【学校施設】&#10;一人当たり面積平均値テキスト"/>
        <xdr:cNvSpPr txBox="1"/>
      </xdr:nvSpPr>
      <xdr:spPr>
        <a:xfrm>
          <a:off x="22199600" y="10207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69215</xdr:rowOff>
    </xdr:from>
    <xdr:to>
      <xdr:col>116</xdr:col>
      <xdr:colOff>114300</xdr:colOff>
      <xdr:row>60</xdr:row>
      <xdr:rowOff>170815</xdr:rowOff>
    </xdr:to>
    <xdr:sp macro="" textlink="">
      <xdr:nvSpPr>
        <xdr:cNvPr id="528" name="フローチャート: 判断 527"/>
        <xdr:cNvSpPr/>
      </xdr:nvSpPr>
      <xdr:spPr>
        <a:xfrm>
          <a:off x="22110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106363</xdr:rowOff>
    </xdr:from>
    <xdr:to>
      <xdr:col>112</xdr:col>
      <xdr:colOff>38100</xdr:colOff>
      <xdr:row>61</xdr:row>
      <xdr:rowOff>36513</xdr:rowOff>
    </xdr:to>
    <xdr:sp macro="" textlink="">
      <xdr:nvSpPr>
        <xdr:cNvPr id="529" name="フローチャート: 判断 528"/>
        <xdr:cNvSpPr/>
      </xdr:nvSpPr>
      <xdr:spPr>
        <a:xfrm>
          <a:off x="21272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164941</xdr:rowOff>
    </xdr:from>
    <xdr:to>
      <xdr:col>107</xdr:col>
      <xdr:colOff>101600</xdr:colOff>
      <xdr:row>61</xdr:row>
      <xdr:rowOff>95091</xdr:rowOff>
    </xdr:to>
    <xdr:sp macro="" textlink="">
      <xdr:nvSpPr>
        <xdr:cNvPr id="530" name="フローチャート: 判断 529"/>
        <xdr:cNvSpPr/>
      </xdr:nvSpPr>
      <xdr:spPr>
        <a:xfrm>
          <a:off x="20383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92075</xdr:rowOff>
    </xdr:from>
    <xdr:to>
      <xdr:col>102</xdr:col>
      <xdr:colOff>165100</xdr:colOff>
      <xdr:row>63</xdr:row>
      <xdr:rowOff>22225</xdr:rowOff>
    </xdr:to>
    <xdr:sp macro="" textlink="">
      <xdr:nvSpPr>
        <xdr:cNvPr id="531" name="フローチャート: 判断 530"/>
        <xdr:cNvSpPr/>
      </xdr:nvSpPr>
      <xdr:spPr>
        <a:xfrm>
          <a:off x="19494500" y="1072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2" name="テキスト ボックス 5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3" name="テキスト ボックス 5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4" name="テキスト ボックス 5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5" name="テキスト ボックス 5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6" name="テキスト ボックス 5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70644</xdr:rowOff>
    </xdr:from>
    <xdr:to>
      <xdr:col>116</xdr:col>
      <xdr:colOff>114300</xdr:colOff>
      <xdr:row>62</xdr:row>
      <xdr:rowOff>794</xdr:rowOff>
    </xdr:to>
    <xdr:sp macro="" textlink="">
      <xdr:nvSpPr>
        <xdr:cNvPr id="537" name="楕円 536"/>
        <xdr:cNvSpPr/>
      </xdr:nvSpPr>
      <xdr:spPr>
        <a:xfrm>
          <a:off x="22110700" y="1052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49071</xdr:rowOff>
    </xdr:from>
    <xdr:ext cx="469744" cy="259045"/>
    <xdr:sp macro="" textlink="">
      <xdr:nvSpPr>
        <xdr:cNvPr id="538" name="【学校施設】&#10;一人当たり面積該当値テキスト"/>
        <xdr:cNvSpPr txBox="1"/>
      </xdr:nvSpPr>
      <xdr:spPr>
        <a:xfrm>
          <a:off x="22199600" y="1050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113506</xdr:rowOff>
    </xdr:from>
    <xdr:to>
      <xdr:col>112</xdr:col>
      <xdr:colOff>38100</xdr:colOff>
      <xdr:row>62</xdr:row>
      <xdr:rowOff>43656</xdr:rowOff>
    </xdr:to>
    <xdr:sp macro="" textlink="">
      <xdr:nvSpPr>
        <xdr:cNvPr id="539" name="楕円 538"/>
        <xdr:cNvSpPr/>
      </xdr:nvSpPr>
      <xdr:spPr>
        <a:xfrm>
          <a:off x="21272500" y="1057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121444</xdr:rowOff>
    </xdr:from>
    <xdr:to>
      <xdr:col>116</xdr:col>
      <xdr:colOff>63500</xdr:colOff>
      <xdr:row>61</xdr:row>
      <xdr:rowOff>164306</xdr:rowOff>
    </xdr:to>
    <xdr:cxnSp macro="">
      <xdr:nvCxnSpPr>
        <xdr:cNvPr id="540" name="直線コネクタ 539"/>
        <xdr:cNvCxnSpPr/>
      </xdr:nvCxnSpPr>
      <xdr:spPr>
        <a:xfrm flipV="1">
          <a:off x="21323300" y="10579894"/>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123507</xdr:rowOff>
    </xdr:from>
    <xdr:to>
      <xdr:col>107</xdr:col>
      <xdr:colOff>101600</xdr:colOff>
      <xdr:row>62</xdr:row>
      <xdr:rowOff>53657</xdr:rowOff>
    </xdr:to>
    <xdr:sp macro="" textlink="">
      <xdr:nvSpPr>
        <xdr:cNvPr id="541" name="楕円 540"/>
        <xdr:cNvSpPr/>
      </xdr:nvSpPr>
      <xdr:spPr>
        <a:xfrm>
          <a:off x="20383500" y="105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164306</xdr:rowOff>
    </xdr:from>
    <xdr:to>
      <xdr:col>111</xdr:col>
      <xdr:colOff>177800</xdr:colOff>
      <xdr:row>62</xdr:row>
      <xdr:rowOff>2857</xdr:rowOff>
    </xdr:to>
    <xdr:cxnSp macro="">
      <xdr:nvCxnSpPr>
        <xdr:cNvPr id="542" name="直線コネクタ 541"/>
        <xdr:cNvCxnSpPr/>
      </xdr:nvCxnSpPr>
      <xdr:spPr>
        <a:xfrm flipV="1">
          <a:off x="20434300" y="10622756"/>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53040</xdr:rowOff>
    </xdr:from>
    <xdr:ext cx="469744" cy="259045"/>
    <xdr:sp macro="" textlink="">
      <xdr:nvSpPr>
        <xdr:cNvPr id="543" name="n_1aveValue【学校施設】&#10;一人当たり面積"/>
        <xdr:cNvSpPr txBox="1"/>
      </xdr:nvSpPr>
      <xdr:spPr>
        <a:xfrm>
          <a:off x="21075727" y="1016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111618</xdr:rowOff>
    </xdr:from>
    <xdr:ext cx="469744" cy="259045"/>
    <xdr:sp macro="" textlink="">
      <xdr:nvSpPr>
        <xdr:cNvPr id="544" name="n_2aveValue【学校施設】&#10;一人当たり面積"/>
        <xdr:cNvSpPr txBox="1"/>
      </xdr:nvSpPr>
      <xdr:spPr>
        <a:xfrm>
          <a:off x="20199427" y="1022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38752</xdr:rowOff>
    </xdr:from>
    <xdr:ext cx="469744" cy="259045"/>
    <xdr:sp macro="" textlink="">
      <xdr:nvSpPr>
        <xdr:cNvPr id="545" name="n_3aveValue【学校施設】&#10;一人当たり面積"/>
        <xdr:cNvSpPr txBox="1"/>
      </xdr:nvSpPr>
      <xdr:spPr>
        <a:xfrm>
          <a:off x="19310427" y="1049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34783</xdr:rowOff>
    </xdr:from>
    <xdr:ext cx="469744" cy="259045"/>
    <xdr:sp macro="" textlink="">
      <xdr:nvSpPr>
        <xdr:cNvPr id="546" name="n_1mainValue【学校施設】&#10;一人当たり面積"/>
        <xdr:cNvSpPr txBox="1"/>
      </xdr:nvSpPr>
      <xdr:spPr>
        <a:xfrm>
          <a:off x="21075727" y="1066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44784</xdr:rowOff>
    </xdr:from>
    <xdr:ext cx="469744" cy="259045"/>
    <xdr:sp macro="" textlink="">
      <xdr:nvSpPr>
        <xdr:cNvPr id="547" name="n_2mainValue【学校施設】&#10;一人当たり面積"/>
        <xdr:cNvSpPr txBox="1"/>
      </xdr:nvSpPr>
      <xdr:spPr>
        <a:xfrm>
          <a:off x="20199427" y="1067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8" name="正方形/長方形 5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9" name="正方形/長方形 5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0" name="正方形/長方形 5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1" name="正方形/長方形 5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2" name="正方形/長方形 5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3" name="正方形/長方形 5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4" name="正方形/長方形 5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正方形/長方形 5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6" name="テキスト ボックス 5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7" name="直線コネクタ 5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8" name="テキスト ボックス 55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9" name="直線コネクタ 55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0" name="テキスト ボックス 55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1" name="直線コネクタ 56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2" name="テキスト ボックス 56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3" name="直線コネクタ 56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4" name="テキスト ボックス 56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5" name="直線コネクタ 56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6" name="テキスト ボックス 56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7" name="直線コネクタ 56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8" name="テキスト ボックス 56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9" name="直線コネクタ 5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0" name="テキスト ボックス 56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38100</xdr:rowOff>
    </xdr:to>
    <xdr:cxnSp macro="">
      <xdr:nvCxnSpPr>
        <xdr:cNvPr id="572" name="直線コネクタ 571"/>
        <xdr:cNvCxnSpPr/>
      </xdr:nvCxnSpPr>
      <xdr:spPr>
        <a:xfrm flipV="1">
          <a:off x="16318864"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41927</xdr:rowOff>
    </xdr:from>
    <xdr:ext cx="405111" cy="259045"/>
    <xdr:sp macro="" textlink="">
      <xdr:nvSpPr>
        <xdr:cNvPr id="573" name="【児童館】&#10;有形固定資産減価償却率最小値テキスト"/>
        <xdr:cNvSpPr txBox="1"/>
      </xdr:nvSpPr>
      <xdr:spPr>
        <a:xfrm>
          <a:off x="16357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38100</xdr:rowOff>
    </xdr:from>
    <xdr:to>
      <xdr:col>86</xdr:col>
      <xdr:colOff>25400</xdr:colOff>
      <xdr:row>85</xdr:row>
      <xdr:rowOff>38100</xdr:rowOff>
    </xdr:to>
    <xdr:cxnSp macro="">
      <xdr:nvCxnSpPr>
        <xdr:cNvPr id="574" name="直線コネクタ 573"/>
        <xdr:cNvCxnSpPr/>
      </xdr:nvCxnSpPr>
      <xdr:spPr>
        <a:xfrm>
          <a:off x="16230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6" name="直線コネクタ 57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10177</xdr:rowOff>
    </xdr:from>
    <xdr:ext cx="405111" cy="259045"/>
    <xdr:sp macro="" textlink="">
      <xdr:nvSpPr>
        <xdr:cNvPr id="577" name="【児童館】&#10;有形固定資産減価償却率平均値テキスト"/>
        <xdr:cNvSpPr txBox="1"/>
      </xdr:nvSpPr>
      <xdr:spPr>
        <a:xfrm>
          <a:off x="16357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578" name="フローチャート: 判断 577"/>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166370</xdr:rowOff>
    </xdr:from>
    <xdr:to>
      <xdr:col>81</xdr:col>
      <xdr:colOff>101600</xdr:colOff>
      <xdr:row>83</xdr:row>
      <xdr:rowOff>96520</xdr:rowOff>
    </xdr:to>
    <xdr:sp macro="" textlink="">
      <xdr:nvSpPr>
        <xdr:cNvPr id="579" name="フローチャート: 判断 578"/>
        <xdr:cNvSpPr/>
      </xdr:nvSpPr>
      <xdr:spPr>
        <a:xfrm>
          <a:off x="15430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166370</xdr:rowOff>
    </xdr:from>
    <xdr:to>
      <xdr:col>76</xdr:col>
      <xdr:colOff>165100</xdr:colOff>
      <xdr:row>84</xdr:row>
      <xdr:rowOff>96520</xdr:rowOff>
    </xdr:to>
    <xdr:sp macro="" textlink="">
      <xdr:nvSpPr>
        <xdr:cNvPr id="580" name="フローチャート: 判断 579"/>
        <xdr:cNvSpPr/>
      </xdr:nvSpPr>
      <xdr:spPr>
        <a:xfrm>
          <a:off x="14541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74930</xdr:rowOff>
    </xdr:from>
    <xdr:to>
      <xdr:col>72</xdr:col>
      <xdr:colOff>38100</xdr:colOff>
      <xdr:row>85</xdr:row>
      <xdr:rowOff>5080</xdr:rowOff>
    </xdr:to>
    <xdr:sp macro="" textlink="">
      <xdr:nvSpPr>
        <xdr:cNvPr id="581" name="フローチャート: 判断 580"/>
        <xdr:cNvSpPr/>
      </xdr:nvSpPr>
      <xdr:spPr>
        <a:xfrm>
          <a:off x="13652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2" name="テキスト ボックス 5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3" name="テキスト ボックス 5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4" name="テキスト ボックス 5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5" name="テキスト ボックス 5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6" name="テキスト ボックス 5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116839</xdr:rowOff>
    </xdr:from>
    <xdr:to>
      <xdr:col>85</xdr:col>
      <xdr:colOff>177800</xdr:colOff>
      <xdr:row>85</xdr:row>
      <xdr:rowOff>46989</xdr:rowOff>
    </xdr:to>
    <xdr:sp macro="" textlink="">
      <xdr:nvSpPr>
        <xdr:cNvPr id="587" name="楕円 586"/>
        <xdr:cNvSpPr/>
      </xdr:nvSpPr>
      <xdr:spPr>
        <a:xfrm>
          <a:off x="162687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31766</xdr:rowOff>
    </xdr:from>
    <xdr:ext cx="405111" cy="259045"/>
    <xdr:sp macro="" textlink="">
      <xdr:nvSpPr>
        <xdr:cNvPr id="588" name="【児童館】&#10;有形固定資産減価償却率該当値テキスト"/>
        <xdr:cNvSpPr txBox="1"/>
      </xdr:nvSpPr>
      <xdr:spPr>
        <a:xfrm>
          <a:off x="16357600" y="1443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160655</xdr:rowOff>
    </xdr:from>
    <xdr:to>
      <xdr:col>81</xdr:col>
      <xdr:colOff>101600</xdr:colOff>
      <xdr:row>85</xdr:row>
      <xdr:rowOff>90805</xdr:rowOff>
    </xdr:to>
    <xdr:sp macro="" textlink="">
      <xdr:nvSpPr>
        <xdr:cNvPr id="589" name="楕円 588"/>
        <xdr:cNvSpPr/>
      </xdr:nvSpPr>
      <xdr:spPr>
        <a:xfrm>
          <a:off x="154305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167639</xdr:rowOff>
    </xdr:from>
    <xdr:to>
      <xdr:col>85</xdr:col>
      <xdr:colOff>127000</xdr:colOff>
      <xdr:row>85</xdr:row>
      <xdr:rowOff>40005</xdr:rowOff>
    </xdr:to>
    <xdr:cxnSp macro="">
      <xdr:nvCxnSpPr>
        <xdr:cNvPr id="590" name="直線コネクタ 589"/>
        <xdr:cNvCxnSpPr/>
      </xdr:nvCxnSpPr>
      <xdr:spPr>
        <a:xfrm flipV="1">
          <a:off x="15481300" y="1456943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33020</xdr:rowOff>
    </xdr:from>
    <xdr:to>
      <xdr:col>76</xdr:col>
      <xdr:colOff>165100</xdr:colOff>
      <xdr:row>85</xdr:row>
      <xdr:rowOff>134620</xdr:rowOff>
    </xdr:to>
    <xdr:sp macro="" textlink="">
      <xdr:nvSpPr>
        <xdr:cNvPr id="591" name="楕円 590"/>
        <xdr:cNvSpPr/>
      </xdr:nvSpPr>
      <xdr:spPr>
        <a:xfrm>
          <a:off x="14541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40005</xdr:rowOff>
    </xdr:from>
    <xdr:to>
      <xdr:col>81</xdr:col>
      <xdr:colOff>50800</xdr:colOff>
      <xdr:row>85</xdr:row>
      <xdr:rowOff>83820</xdr:rowOff>
    </xdr:to>
    <xdr:cxnSp macro="">
      <xdr:nvCxnSpPr>
        <xdr:cNvPr id="592" name="直線コネクタ 591"/>
        <xdr:cNvCxnSpPr/>
      </xdr:nvCxnSpPr>
      <xdr:spPr>
        <a:xfrm flipV="1">
          <a:off x="14592300" y="146132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113047</xdr:rowOff>
    </xdr:from>
    <xdr:ext cx="405111" cy="259045"/>
    <xdr:sp macro="" textlink="">
      <xdr:nvSpPr>
        <xdr:cNvPr id="593" name="n_1aveValue【児童館】&#10;有形固定資産減価償却率"/>
        <xdr:cNvSpPr txBox="1"/>
      </xdr:nvSpPr>
      <xdr:spPr>
        <a:xfrm>
          <a:off x="152660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113047</xdr:rowOff>
    </xdr:from>
    <xdr:ext cx="405111" cy="259045"/>
    <xdr:sp macro="" textlink="">
      <xdr:nvSpPr>
        <xdr:cNvPr id="594" name="n_2aveValue【児童館】&#10;有形固定資産減価償却率"/>
        <xdr:cNvSpPr txBox="1"/>
      </xdr:nvSpPr>
      <xdr:spPr>
        <a:xfrm>
          <a:off x="14389744" y="1417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21607</xdr:rowOff>
    </xdr:from>
    <xdr:ext cx="405111" cy="259045"/>
    <xdr:sp macro="" textlink="">
      <xdr:nvSpPr>
        <xdr:cNvPr id="595" name="n_3aveValue【児童館】&#10;有形固定資産減価償却率"/>
        <xdr:cNvSpPr txBox="1"/>
      </xdr:nvSpPr>
      <xdr:spPr>
        <a:xfrm>
          <a:off x="13500744" y="1425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81932</xdr:rowOff>
    </xdr:from>
    <xdr:ext cx="405111" cy="259045"/>
    <xdr:sp macro="" textlink="">
      <xdr:nvSpPr>
        <xdr:cNvPr id="596" name="n_1mainValue【児童館】&#10;有形固定資産減価償却率"/>
        <xdr:cNvSpPr txBox="1"/>
      </xdr:nvSpPr>
      <xdr:spPr>
        <a:xfrm>
          <a:off x="15266044"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125747</xdr:rowOff>
    </xdr:from>
    <xdr:ext cx="405111" cy="259045"/>
    <xdr:sp macro="" textlink="">
      <xdr:nvSpPr>
        <xdr:cNvPr id="597" name="n_2mainValue【児童館】&#10;有形固定資産減価償却率"/>
        <xdr:cNvSpPr txBox="1"/>
      </xdr:nvSpPr>
      <xdr:spPr>
        <a:xfrm>
          <a:off x="14389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8" name="正方形/長方形 5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9" name="正方形/長方形 5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0" name="正方形/長方形 5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1" name="正方形/長方形 6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2" name="正方形/長方形 6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3" name="正方形/長方形 6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4" name="正方形/長方形 6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6" name="テキスト ボックス 60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7" name="直線コネクタ 60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8" name="直線コネクタ 60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9" name="テキスト ボックス 60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0" name="直線コネクタ 60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1" name="テキスト ボックス 61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2" name="直線コネクタ 61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3" name="テキスト ボックス 61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4" name="直線コネクタ 61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5" name="テキスト ボックス 61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6" name="直線コネクタ 61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7" name="テキスト ボックス 61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8" name="直線コネクタ 6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9" name="テキスト ボックス 6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621" name="直線コネクタ 620"/>
        <xdr:cNvCxnSpPr/>
      </xdr:nvCxnSpPr>
      <xdr:spPr>
        <a:xfrm flipV="1">
          <a:off x="22160864" y="1325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22"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23" name="直線コネクタ 622"/>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24"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25" name="直線コネクタ 624"/>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26"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7" name="フローチャート: 判断 62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28" name="フローチャート: 判断 627"/>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139700</xdr:rowOff>
    </xdr:from>
    <xdr:to>
      <xdr:col>107</xdr:col>
      <xdr:colOff>101600</xdr:colOff>
      <xdr:row>85</xdr:row>
      <xdr:rowOff>69850</xdr:rowOff>
    </xdr:to>
    <xdr:sp macro="" textlink="">
      <xdr:nvSpPr>
        <xdr:cNvPr id="629" name="フローチャート: 判断 628"/>
        <xdr:cNvSpPr/>
      </xdr:nvSpPr>
      <xdr:spPr>
        <a:xfrm>
          <a:off x="20383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630" name="フローチャート: 判断 629"/>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1" name="テキスト ボックス 6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2" name="テキスト ボックス 6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3" name="テキスト ボックス 6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4" name="テキスト ボックス 6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5" name="テキスト ボックス 6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36" name="楕円 635"/>
        <xdr:cNvSpPr/>
      </xdr:nvSpPr>
      <xdr:spPr>
        <a:xfrm>
          <a:off x="22110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105427</xdr:rowOff>
    </xdr:from>
    <xdr:ext cx="469744" cy="259045"/>
    <xdr:sp macro="" textlink="">
      <xdr:nvSpPr>
        <xdr:cNvPr id="637" name="【児童館】&#10;一人当たり面積該当値テキスト"/>
        <xdr:cNvSpPr txBox="1"/>
      </xdr:nvSpPr>
      <xdr:spPr>
        <a:xfrm>
          <a:off x="22199600"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638" name="楕円 637"/>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133350</xdr:rowOff>
    </xdr:from>
    <xdr:to>
      <xdr:col>116</xdr:col>
      <xdr:colOff>63500</xdr:colOff>
      <xdr:row>83</xdr:row>
      <xdr:rowOff>133350</xdr:rowOff>
    </xdr:to>
    <xdr:cxnSp macro="">
      <xdr:nvCxnSpPr>
        <xdr:cNvPr id="639" name="直線コネクタ 638"/>
        <xdr:cNvCxnSpPr/>
      </xdr:nvCxnSpPr>
      <xdr:spPr>
        <a:xfrm>
          <a:off x="213233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640" name="楕円 639"/>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133350</xdr:rowOff>
    </xdr:from>
    <xdr:to>
      <xdr:col>111</xdr:col>
      <xdr:colOff>177800</xdr:colOff>
      <xdr:row>83</xdr:row>
      <xdr:rowOff>133350</xdr:rowOff>
    </xdr:to>
    <xdr:cxnSp macro="">
      <xdr:nvCxnSpPr>
        <xdr:cNvPr id="641" name="直線コネクタ 640"/>
        <xdr:cNvCxnSpPr/>
      </xdr:nvCxnSpPr>
      <xdr:spPr>
        <a:xfrm>
          <a:off x="20434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42"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643" name="n_2aveValue【児童館】&#10;一人当たり面積"/>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644" name="n_3aveValue【児童館】&#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29227</xdr:rowOff>
    </xdr:from>
    <xdr:ext cx="469744" cy="259045"/>
    <xdr:sp macro="" textlink="">
      <xdr:nvSpPr>
        <xdr:cNvPr id="645" name="n_1main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646" name="n_2mainValue【児童館】&#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7" name="テキスト ボックス 65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8" name="直線コネクタ 65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9" name="テキスト ボックス 65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0" name="直線コネクタ 65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1" name="テキスト ボックス 66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2" name="直線コネクタ 6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3" name="テキスト ボックス 6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4" name="直線コネクタ 66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5" name="テキスト ボックス 66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6" name="直線コネクタ 66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7" name="テキスト ボックス 66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9" name="テキスト ボックス 66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107</xdr:row>
      <xdr:rowOff>121920</xdr:rowOff>
    </xdr:to>
    <xdr:cxnSp macro="">
      <xdr:nvCxnSpPr>
        <xdr:cNvPr id="671" name="直線コネクタ 670"/>
        <xdr:cNvCxnSpPr/>
      </xdr:nvCxnSpPr>
      <xdr:spPr>
        <a:xfrm flipV="1">
          <a:off x="16318864" y="1734693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672"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673" name="直線コネクタ 672"/>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74"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75" name="直線コネクタ 674"/>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676" name="【公民館】&#10;有形固定資産減価償却率平均値テキスト"/>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677" name="フローチャート: 判断 676"/>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170180</xdr:rowOff>
    </xdr:from>
    <xdr:to>
      <xdr:col>81</xdr:col>
      <xdr:colOff>101600</xdr:colOff>
      <xdr:row>104</xdr:row>
      <xdr:rowOff>100330</xdr:rowOff>
    </xdr:to>
    <xdr:sp macro="" textlink="">
      <xdr:nvSpPr>
        <xdr:cNvPr id="678" name="フローチャート: 判断 677"/>
        <xdr:cNvSpPr/>
      </xdr:nvSpPr>
      <xdr:spPr>
        <a:xfrm>
          <a:off x="15430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679" name="フローチャート: 判断 678"/>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162561</xdr:rowOff>
    </xdr:from>
    <xdr:to>
      <xdr:col>72</xdr:col>
      <xdr:colOff>38100</xdr:colOff>
      <xdr:row>106</xdr:row>
      <xdr:rowOff>92711</xdr:rowOff>
    </xdr:to>
    <xdr:sp macro="" textlink="">
      <xdr:nvSpPr>
        <xdr:cNvPr id="680" name="フローチャート: 判断 679"/>
        <xdr:cNvSpPr/>
      </xdr:nvSpPr>
      <xdr:spPr>
        <a:xfrm>
          <a:off x="1365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120650</xdr:rowOff>
    </xdr:from>
    <xdr:to>
      <xdr:col>85</xdr:col>
      <xdr:colOff>177800</xdr:colOff>
      <xdr:row>102</xdr:row>
      <xdr:rowOff>50800</xdr:rowOff>
    </xdr:to>
    <xdr:sp macro="" textlink="">
      <xdr:nvSpPr>
        <xdr:cNvPr id="686" name="楕円 685"/>
        <xdr:cNvSpPr/>
      </xdr:nvSpPr>
      <xdr:spPr>
        <a:xfrm>
          <a:off x="162687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143527</xdr:rowOff>
    </xdr:from>
    <xdr:ext cx="405111" cy="259045"/>
    <xdr:sp macro="" textlink="">
      <xdr:nvSpPr>
        <xdr:cNvPr id="687" name="【公民館】&#10;有形固定資産減価償却率該当値テキスト"/>
        <xdr:cNvSpPr txBox="1"/>
      </xdr:nvSpPr>
      <xdr:spPr>
        <a:xfrm>
          <a:off x="16357600"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17780</xdr:rowOff>
    </xdr:from>
    <xdr:to>
      <xdr:col>81</xdr:col>
      <xdr:colOff>101600</xdr:colOff>
      <xdr:row>102</xdr:row>
      <xdr:rowOff>119380</xdr:rowOff>
    </xdr:to>
    <xdr:sp macro="" textlink="">
      <xdr:nvSpPr>
        <xdr:cNvPr id="688" name="楕円 687"/>
        <xdr:cNvSpPr/>
      </xdr:nvSpPr>
      <xdr:spPr>
        <a:xfrm>
          <a:off x="15430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0</xdr:rowOff>
    </xdr:from>
    <xdr:to>
      <xdr:col>85</xdr:col>
      <xdr:colOff>127000</xdr:colOff>
      <xdr:row>102</xdr:row>
      <xdr:rowOff>68580</xdr:rowOff>
    </xdr:to>
    <xdr:cxnSp macro="">
      <xdr:nvCxnSpPr>
        <xdr:cNvPr id="689" name="直線コネクタ 688"/>
        <xdr:cNvCxnSpPr/>
      </xdr:nvCxnSpPr>
      <xdr:spPr>
        <a:xfrm flipV="1">
          <a:off x="15481300" y="17487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86361</xdr:rowOff>
    </xdr:from>
    <xdr:to>
      <xdr:col>76</xdr:col>
      <xdr:colOff>165100</xdr:colOff>
      <xdr:row>103</xdr:row>
      <xdr:rowOff>16511</xdr:rowOff>
    </xdr:to>
    <xdr:sp macro="" textlink="">
      <xdr:nvSpPr>
        <xdr:cNvPr id="690" name="楕円 689"/>
        <xdr:cNvSpPr/>
      </xdr:nvSpPr>
      <xdr:spPr>
        <a:xfrm>
          <a:off x="14541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68580</xdr:rowOff>
    </xdr:from>
    <xdr:to>
      <xdr:col>81</xdr:col>
      <xdr:colOff>50800</xdr:colOff>
      <xdr:row>102</xdr:row>
      <xdr:rowOff>137161</xdr:rowOff>
    </xdr:to>
    <xdr:cxnSp macro="">
      <xdr:nvCxnSpPr>
        <xdr:cNvPr id="691" name="直線コネクタ 690"/>
        <xdr:cNvCxnSpPr/>
      </xdr:nvCxnSpPr>
      <xdr:spPr>
        <a:xfrm flipV="1">
          <a:off x="14592300" y="175564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91457</xdr:rowOff>
    </xdr:from>
    <xdr:ext cx="405111" cy="259045"/>
    <xdr:sp macro="" textlink="">
      <xdr:nvSpPr>
        <xdr:cNvPr id="692" name="n_1aveValue【公民館】&#10;有形固定資産減価償却率"/>
        <xdr:cNvSpPr txBox="1"/>
      </xdr:nvSpPr>
      <xdr:spPr>
        <a:xfrm>
          <a:off x="152660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693" name="n_2aveValue【公民館】&#10;有形固定資産減価償却率"/>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109238</xdr:rowOff>
    </xdr:from>
    <xdr:ext cx="405111" cy="259045"/>
    <xdr:sp macro="" textlink="">
      <xdr:nvSpPr>
        <xdr:cNvPr id="694" name="n_3aveValue【公民館】&#10;有形固定資産減価償却率"/>
        <xdr:cNvSpPr txBox="1"/>
      </xdr:nvSpPr>
      <xdr:spPr>
        <a:xfrm>
          <a:off x="135007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135907</xdr:rowOff>
    </xdr:from>
    <xdr:ext cx="405111" cy="259045"/>
    <xdr:sp macro="" textlink="">
      <xdr:nvSpPr>
        <xdr:cNvPr id="695" name="n_1mainValue【公民館】&#10;有形固定資産減価償却率"/>
        <xdr:cNvSpPr txBox="1"/>
      </xdr:nvSpPr>
      <xdr:spPr>
        <a:xfrm>
          <a:off x="15266044" y="1728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33038</xdr:rowOff>
    </xdr:from>
    <xdr:ext cx="405111" cy="259045"/>
    <xdr:sp macro="" textlink="">
      <xdr:nvSpPr>
        <xdr:cNvPr id="696" name="n_2mainValue【公民館】&#10;有形固定資産減価償却率"/>
        <xdr:cNvSpPr txBox="1"/>
      </xdr:nvSpPr>
      <xdr:spPr>
        <a:xfrm>
          <a:off x="14389744"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23622</xdr:rowOff>
    </xdr:from>
    <xdr:to>
      <xdr:col>116</xdr:col>
      <xdr:colOff>62864</xdr:colOff>
      <xdr:row>108</xdr:row>
      <xdr:rowOff>3048</xdr:rowOff>
    </xdr:to>
    <xdr:cxnSp macro="">
      <xdr:nvCxnSpPr>
        <xdr:cNvPr id="718" name="直線コネクタ 717"/>
        <xdr:cNvCxnSpPr/>
      </xdr:nvCxnSpPr>
      <xdr:spPr>
        <a:xfrm flipV="1">
          <a:off x="22160864" y="17340072"/>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19"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20" name="直線コネクタ 719"/>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141749</xdr:rowOff>
    </xdr:from>
    <xdr:ext cx="469744" cy="259045"/>
    <xdr:sp macro="" textlink="">
      <xdr:nvSpPr>
        <xdr:cNvPr id="721" name="【公民館】&#10;一人当たり面積最大値テキスト"/>
        <xdr:cNvSpPr txBox="1"/>
      </xdr:nvSpPr>
      <xdr:spPr>
        <a:xfrm>
          <a:off x="22199600" y="1711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23622</xdr:rowOff>
    </xdr:from>
    <xdr:to>
      <xdr:col>116</xdr:col>
      <xdr:colOff>152400</xdr:colOff>
      <xdr:row>101</xdr:row>
      <xdr:rowOff>23622</xdr:rowOff>
    </xdr:to>
    <xdr:cxnSp macro="">
      <xdr:nvCxnSpPr>
        <xdr:cNvPr id="722" name="直線コネクタ 721"/>
        <xdr:cNvCxnSpPr/>
      </xdr:nvCxnSpPr>
      <xdr:spPr>
        <a:xfrm>
          <a:off x="22072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23"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24" name="フローチャート: 判断 723"/>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725" name="フローチャート: 判断 724"/>
        <xdr:cNvSpPr/>
      </xdr:nvSpPr>
      <xdr:spPr>
        <a:xfrm>
          <a:off x="21272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41402</xdr:rowOff>
    </xdr:from>
    <xdr:to>
      <xdr:col>107</xdr:col>
      <xdr:colOff>101600</xdr:colOff>
      <xdr:row>105</xdr:row>
      <xdr:rowOff>143002</xdr:rowOff>
    </xdr:to>
    <xdr:sp macro="" textlink="">
      <xdr:nvSpPr>
        <xdr:cNvPr id="726" name="フローチャート: 判断 725"/>
        <xdr:cNvSpPr/>
      </xdr:nvSpPr>
      <xdr:spPr>
        <a:xfrm>
          <a:off x="20383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27" name="フローチャート: 判断 726"/>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50546</xdr:rowOff>
    </xdr:from>
    <xdr:to>
      <xdr:col>116</xdr:col>
      <xdr:colOff>114300</xdr:colOff>
      <xdr:row>107</xdr:row>
      <xdr:rowOff>152146</xdr:rowOff>
    </xdr:to>
    <xdr:sp macro="" textlink="">
      <xdr:nvSpPr>
        <xdr:cNvPr id="733" name="楕円 732"/>
        <xdr:cNvSpPr/>
      </xdr:nvSpPr>
      <xdr:spPr>
        <a:xfrm>
          <a:off x="221107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136923</xdr:rowOff>
    </xdr:from>
    <xdr:ext cx="469744" cy="259045"/>
    <xdr:sp macro="" textlink="">
      <xdr:nvSpPr>
        <xdr:cNvPr id="734" name="【公民館】&#10;一人当たり面積該当値テキスト"/>
        <xdr:cNvSpPr txBox="1"/>
      </xdr:nvSpPr>
      <xdr:spPr>
        <a:xfrm>
          <a:off x="22199600" y="1831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50546</xdr:rowOff>
    </xdr:from>
    <xdr:to>
      <xdr:col>112</xdr:col>
      <xdr:colOff>38100</xdr:colOff>
      <xdr:row>107</xdr:row>
      <xdr:rowOff>152146</xdr:rowOff>
    </xdr:to>
    <xdr:sp macro="" textlink="">
      <xdr:nvSpPr>
        <xdr:cNvPr id="735" name="楕円 734"/>
        <xdr:cNvSpPr/>
      </xdr:nvSpPr>
      <xdr:spPr>
        <a:xfrm>
          <a:off x="21272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101346</xdr:rowOff>
    </xdr:from>
    <xdr:to>
      <xdr:col>116</xdr:col>
      <xdr:colOff>63500</xdr:colOff>
      <xdr:row>107</xdr:row>
      <xdr:rowOff>101346</xdr:rowOff>
    </xdr:to>
    <xdr:cxnSp macro="">
      <xdr:nvCxnSpPr>
        <xdr:cNvPr id="736" name="直線コネクタ 735"/>
        <xdr:cNvCxnSpPr/>
      </xdr:nvCxnSpPr>
      <xdr:spPr>
        <a:xfrm>
          <a:off x="21323300" y="1844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50546</xdr:rowOff>
    </xdr:from>
    <xdr:to>
      <xdr:col>107</xdr:col>
      <xdr:colOff>101600</xdr:colOff>
      <xdr:row>107</xdr:row>
      <xdr:rowOff>152146</xdr:rowOff>
    </xdr:to>
    <xdr:sp macro="" textlink="">
      <xdr:nvSpPr>
        <xdr:cNvPr id="737" name="楕円 736"/>
        <xdr:cNvSpPr/>
      </xdr:nvSpPr>
      <xdr:spPr>
        <a:xfrm>
          <a:off x="20383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101346</xdr:rowOff>
    </xdr:from>
    <xdr:to>
      <xdr:col>111</xdr:col>
      <xdr:colOff>177800</xdr:colOff>
      <xdr:row>107</xdr:row>
      <xdr:rowOff>101346</xdr:rowOff>
    </xdr:to>
    <xdr:cxnSp macro="">
      <xdr:nvCxnSpPr>
        <xdr:cNvPr id="738" name="直線コネクタ 737"/>
        <xdr:cNvCxnSpPr/>
      </xdr:nvCxnSpPr>
      <xdr:spPr>
        <a:xfrm>
          <a:off x="20434300" y="1844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1795</xdr:rowOff>
    </xdr:from>
    <xdr:ext cx="469744" cy="259045"/>
    <xdr:sp macro="" textlink="">
      <xdr:nvSpPr>
        <xdr:cNvPr id="739" name="n_1aveValue【公民館】&#10;一人当たり面積"/>
        <xdr:cNvSpPr txBox="1"/>
      </xdr:nvSpPr>
      <xdr:spPr>
        <a:xfrm>
          <a:off x="21075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159529</xdr:rowOff>
    </xdr:from>
    <xdr:ext cx="469744" cy="259045"/>
    <xdr:sp macro="" textlink="">
      <xdr:nvSpPr>
        <xdr:cNvPr id="740" name="n_2aveValue【公民館】&#10;一人当たり面積"/>
        <xdr:cNvSpPr txBox="1"/>
      </xdr:nvSpPr>
      <xdr:spPr>
        <a:xfrm>
          <a:off x="20199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741" name="n_3aveValue【公民館】&#10;一人当たり面積"/>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143273</xdr:rowOff>
    </xdr:from>
    <xdr:ext cx="469744" cy="259045"/>
    <xdr:sp macro="" textlink="">
      <xdr:nvSpPr>
        <xdr:cNvPr id="742" name="n_1mainValue【公民館】&#10;一人当たり面積"/>
        <xdr:cNvSpPr txBox="1"/>
      </xdr:nvSpPr>
      <xdr:spPr>
        <a:xfrm>
          <a:off x="210757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143273</xdr:rowOff>
    </xdr:from>
    <xdr:ext cx="469744" cy="259045"/>
    <xdr:sp macro="" textlink="">
      <xdr:nvSpPr>
        <xdr:cNvPr id="743" name="n_2mainValue【公民館】&#10;一人当たり面積"/>
        <xdr:cNvSpPr txBox="1"/>
      </xdr:nvSpPr>
      <xdr:spPr>
        <a:xfrm>
          <a:off x="20199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全体的に、固定資産減価償却率が高めであり、老朽化の進行、施設・設備更新が進んでいない。一人当たりの面積は、他団体と比べ少なめである。</a:t>
          </a:r>
          <a:endParaRPr lang="ja-JP" altLang="ja-JP" sz="1400">
            <a:effectLst/>
          </a:endParaRPr>
        </a:p>
        <a:p>
          <a:r>
            <a:rPr kumimoji="1" lang="ja-JP" altLang="ja-JP" sz="1100">
              <a:solidFill>
                <a:schemeClr val="dk1"/>
              </a:solidFill>
              <a:effectLst/>
              <a:latin typeface="+mn-lt"/>
              <a:ea typeface="+mn-ea"/>
              <a:cs typeface="+mn-cs"/>
            </a:rPr>
            <a:t>認定こども園・幼稚園・保育所は、再編が進められており、民間代替施設への移行が進み、公立施設の建て替えも計画されていることから、減価償却率は大幅に低下する見込みである。</a:t>
          </a:r>
          <a:endParaRPr lang="ja-JP" altLang="ja-JP" sz="1400">
            <a:effectLst/>
          </a:endParaRPr>
        </a:p>
        <a:p>
          <a:r>
            <a:rPr kumimoji="1" lang="ja-JP" altLang="ja-JP" sz="1100">
              <a:solidFill>
                <a:schemeClr val="dk1"/>
              </a:solidFill>
              <a:effectLst/>
              <a:latin typeface="+mn-lt"/>
              <a:ea typeface="+mn-ea"/>
              <a:cs typeface="+mn-cs"/>
            </a:rPr>
            <a:t>学校施設は、統廃合を進めてきており、あわせて施設・設備の改修、更新計画を策定し計画的に事業に取り組んでおり、減価償却率は大幅に低下する見込みである。</a:t>
          </a:r>
          <a:endParaRPr lang="ja-JP" altLang="ja-JP" sz="1400">
            <a:effectLst/>
          </a:endParaRPr>
        </a:p>
        <a:p>
          <a:r>
            <a:rPr kumimoji="1" lang="ja-JP" altLang="ja-JP" sz="1100">
              <a:solidFill>
                <a:schemeClr val="dk1"/>
              </a:solidFill>
              <a:effectLst/>
              <a:latin typeface="+mn-lt"/>
              <a:ea typeface="+mn-ea"/>
              <a:cs typeface="+mn-cs"/>
            </a:rPr>
            <a:t>他の施設等も、現在、個別施設計画を策定中であり、計画的に改修、更新に取り組むなど、公共資産マネジメントの推進に努めていく。</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一人当たりの道路延長（</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データ）は誤りです。正しくは、</a:t>
          </a:r>
          <a:r>
            <a:rPr kumimoji="1" lang="en-US" altLang="ja-JP" sz="1100">
              <a:solidFill>
                <a:schemeClr val="dk1"/>
              </a:solidFill>
              <a:effectLst/>
              <a:latin typeface="+mn-lt"/>
              <a:ea typeface="+mn-ea"/>
              <a:cs typeface="+mn-cs"/>
            </a:rPr>
            <a:t>7.502m</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276,739
271,095
368.17
90,907,524
86,680,401
3,161,539
53,904,443
45,805,224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41</xdr:row>
      <xdr:rowOff>72390</xdr:rowOff>
    </xdr:to>
    <xdr:cxnSp macro="">
      <xdr:nvCxnSpPr>
        <xdr:cNvPr id="55" name="直線コネクタ 54"/>
        <xdr:cNvCxnSpPr/>
      </xdr:nvCxnSpPr>
      <xdr:spPr>
        <a:xfrm flipV="1">
          <a:off x="4634865" y="590740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76217</xdr:rowOff>
    </xdr:from>
    <xdr:ext cx="340478" cy="259045"/>
    <xdr:sp macro="" textlink="">
      <xdr:nvSpPr>
        <xdr:cNvPr id="56" name="【図書館】&#10;有形固定資産減価償却率最小値テキスト"/>
        <xdr:cNvSpPr txBox="1"/>
      </xdr:nvSpPr>
      <xdr:spPr>
        <a:xfrm>
          <a:off x="4673600" y="7105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72390</xdr:rowOff>
    </xdr:from>
    <xdr:to>
      <xdr:col>24</xdr:col>
      <xdr:colOff>152400</xdr:colOff>
      <xdr:row>41</xdr:row>
      <xdr:rowOff>72390</xdr:rowOff>
    </xdr:to>
    <xdr:cxnSp macro="">
      <xdr:nvCxnSpPr>
        <xdr:cNvPr id="57" name="直線コネクタ 56"/>
        <xdr:cNvCxnSpPr/>
      </xdr:nvCxnSpPr>
      <xdr:spPr>
        <a:xfrm>
          <a:off x="4546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58" name="【図書館】&#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59" name="直線コネクタ 58"/>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150512</xdr:rowOff>
    </xdr:from>
    <xdr:ext cx="405111" cy="259045"/>
    <xdr:sp macro="" textlink="">
      <xdr:nvSpPr>
        <xdr:cNvPr id="60" name="【図書館】&#10;有形固定資産減価償却率平均値テキスト"/>
        <xdr:cNvSpPr txBox="1"/>
      </xdr:nvSpPr>
      <xdr:spPr>
        <a:xfrm>
          <a:off x="4673600" y="632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xdr:rowOff>
    </xdr:from>
    <xdr:to>
      <xdr:col>24</xdr:col>
      <xdr:colOff>114300</xdr:colOff>
      <xdr:row>37</xdr:row>
      <xdr:rowOff>102235</xdr:rowOff>
    </xdr:to>
    <xdr:sp macro="" textlink="">
      <xdr:nvSpPr>
        <xdr:cNvPr id="61" name="フローチャート: 判断 60"/>
        <xdr:cNvSpPr/>
      </xdr:nvSpPr>
      <xdr:spPr>
        <a:xfrm>
          <a:off x="45847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xdr:rowOff>
    </xdr:from>
    <xdr:to>
      <xdr:col>20</xdr:col>
      <xdr:colOff>38100</xdr:colOff>
      <xdr:row>37</xdr:row>
      <xdr:rowOff>117475</xdr:rowOff>
    </xdr:to>
    <xdr:sp macro="" textlink="">
      <xdr:nvSpPr>
        <xdr:cNvPr id="62" name="フローチャート: 判断 61"/>
        <xdr:cNvSpPr/>
      </xdr:nvSpPr>
      <xdr:spPr>
        <a:xfrm>
          <a:off x="3746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168275</xdr:rowOff>
    </xdr:from>
    <xdr:to>
      <xdr:col>15</xdr:col>
      <xdr:colOff>101600</xdr:colOff>
      <xdr:row>37</xdr:row>
      <xdr:rowOff>98425</xdr:rowOff>
    </xdr:to>
    <xdr:sp macro="" textlink="">
      <xdr:nvSpPr>
        <xdr:cNvPr id="63" name="フローチャート: 判断 62"/>
        <xdr:cNvSpPr/>
      </xdr:nvSpPr>
      <xdr:spPr>
        <a:xfrm>
          <a:off x="2857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74930</xdr:rowOff>
    </xdr:from>
    <xdr:to>
      <xdr:col>10</xdr:col>
      <xdr:colOff>165100</xdr:colOff>
      <xdr:row>37</xdr:row>
      <xdr:rowOff>5080</xdr:rowOff>
    </xdr:to>
    <xdr:sp macro="" textlink="">
      <xdr:nvSpPr>
        <xdr:cNvPr id="64" name="フローチャート: 判断 63"/>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70" name="楕円 69"/>
        <xdr:cNvSpPr/>
      </xdr:nvSpPr>
      <xdr:spPr>
        <a:xfrm>
          <a:off x="45847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10177</xdr:rowOff>
    </xdr:from>
    <xdr:ext cx="405111" cy="259045"/>
    <xdr:sp macro="" textlink="">
      <xdr:nvSpPr>
        <xdr:cNvPr id="71" name="【図書館】&#10;有形固定資産減価償却率該当値テキスト"/>
        <xdr:cNvSpPr txBox="1"/>
      </xdr:nvSpPr>
      <xdr:spPr>
        <a:xfrm>
          <a:off x="4673600"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2" name="楕円 71"/>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38100</xdr:rowOff>
    </xdr:from>
    <xdr:to>
      <xdr:col>24</xdr:col>
      <xdr:colOff>63500</xdr:colOff>
      <xdr:row>36</xdr:row>
      <xdr:rowOff>76200</xdr:rowOff>
    </xdr:to>
    <xdr:cxnSp macro="">
      <xdr:nvCxnSpPr>
        <xdr:cNvPr id="73" name="直線コネクタ 72"/>
        <xdr:cNvCxnSpPr/>
      </xdr:nvCxnSpPr>
      <xdr:spPr>
        <a:xfrm flipV="1">
          <a:off x="3797300" y="6210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63500</xdr:rowOff>
    </xdr:from>
    <xdr:to>
      <xdr:col>15</xdr:col>
      <xdr:colOff>101600</xdr:colOff>
      <xdr:row>36</xdr:row>
      <xdr:rowOff>165100</xdr:rowOff>
    </xdr:to>
    <xdr:sp macro="" textlink="">
      <xdr:nvSpPr>
        <xdr:cNvPr id="74" name="楕円 73"/>
        <xdr:cNvSpPr/>
      </xdr:nvSpPr>
      <xdr:spPr>
        <a:xfrm>
          <a:off x="2857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76200</xdr:rowOff>
    </xdr:from>
    <xdr:to>
      <xdr:col>19</xdr:col>
      <xdr:colOff>177800</xdr:colOff>
      <xdr:row>36</xdr:row>
      <xdr:rowOff>114300</xdr:rowOff>
    </xdr:to>
    <xdr:cxnSp macro="">
      <xdr:nvCxnSpPr>
        <xdr:cNvPr id="75" name="直線コネクタ 74"/>
        <xdr:cNvCxnSpPr/>
      </xdr:nvCxnSpPr>
      <xdr:spPr>
        <a:xfrm flipV="1">
          <a:off x="2908300" y="624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108602</xdr:rowOff>
    </xdr:from>
    <xdr:ext cx="405111" cy="259045"/>
    <xdr:sp macro="" textlink="">
      <xdr:nvSpPr>
        <xdr:cNvPr id="76" name="n_1aveValue【図書館】&#10;有形固定資産減価償却率"/>
        <xdr:cNvSpPr txBox="1"/>
      </xdr:nvSpPr>
      <xdr:spPr>
        <a:xfrm>
          <a:off x="35820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89552</xdr:rowOff>
    </xdr:from>
    <xdr:ext cx="405111" cy="259045"/>
    <xdr:sp macro="" textlink="">
      <xdr:nvSpPr>
        <xdr:cNvPr id="77" name="n_2aveValue【図書館】&#10;有形固定資産減価償却率"/>
        <xdr:cNvSpPr txBox="1"/>
      </xdr:nvSpPr>
      <xdr:spPr>
        <a:xfrm>
          <a:off x="2705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21607</xdr:rowOff>
    </xdr:from>
    <xdr:ext cx="405111" cy="259045"/>
    <xdr:sp macro="" textlink="">
      <xdr:nvSpPr>
        <xdr:cNvPr id="78" name="n_3aveValue【図書館】&#10;有形固定資産減価償却率"/>
        <xdr:cNvSpPr txBox="1"/>
      </xdr:nvSpPr>
      <xdr:spPr>
        <a:xfrm>
          <a:off x="1816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79" name="n_1mainValue【図書館】&#10;有形固定資産減価償却率"/>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10177</xdr:rowOff>
    </xdr:from>
    <xdr:ext cx="405111" cy="259045"/>
    <xdr:sp macro="" textlink="">
      <xdr:nvSpPr>
        <xdr:cNvPr id="80" name="n_2mainValue【図書館】&#10;有形固定資産減価償却率"/>
        <xdr:cNvSpPr txBox="1"/>
      </xdr:nvSpPr>
      <xdr:spPr>
        <a:xfrm>
          <a:off x="2705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121920</xdr:rowOff>
    </xdr:from>
    <xdr:to>
      <xdr:col>54</xdr:col>
      <xdr:colOff>189865</xdr:colOff>
      <xdr:row>41</xdr:row>
      <xdr:rowOff>64770</xdr:rowOff>
    </xdr:to>
    <xdr:cxnSp macro="">
      <xdr:nvCxnSpPr>
        <xdr:cNvPr id="102" name="直線コネクタ 101"/>
        <xdr:cNvCxnSpPr/>
      </xdr:nvCxnSpPr>
      <xdr:spPr>
        <a:xfrm flipV="1">
          <a:off x="10476865" y="595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3"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04" name="直線コネクタ 103"/>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68597</xdr:rowOff>
    </xdr:from>
    <xdr:ext cx="469744" cy="259045"/>
    <xdr:sp macro="" textlink="">
      <xdr:nvSpPr>
        <xdr:cNvPr id="105" name="【図書館】&#10;一人当たり面積最大値テキスト"/>
        <xdr:cNvSpPr txBox="1"/>
      </xdr:nvSpPr>
      <xdr:spPr>
        <a:xfrm>
          <a:off x="10515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121920</xdr:rowOff>
    </xdr:from>
    <xdr:to>
      <xdr:col>55</xdr:col>
      <xdr:colOff>88900</xdr:colOff>
      <xdr:row>34</xdr:row>
      <xdr:rowOff>121920</xdr:rowOff>
    </xdr:to>
    <xdr:cxnSp macro="">
      <xdr:nvCxnSpPr>
        <xdr:cNvPr id="106" name="直線コネクタ 105"/>
        <xdr:cNvCxnSpPr/>
      </xdr:nvCxnSpPr>
      <xdr:spPr>
        <a:xfrm>
          <a:off x="10388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36847</xdr:rowOff>
    </xdr:from>
    <xdr:ext cx="469744" cy="259045"/>
    <xdr:sp macro="" textlink="">
      <xdr:nvSpPr>
        <xdr:cNvPr id="107" name="【図書館】&#10;一人当たり面積平均値テキスト"/>
        <xdr:cNvSpPr txBox="1"/>
      </xdr:nvSpPr>
      <xdr:spPr>
        <a:xfrm>
          <a:off x="10515600" y="6209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08" name="フローチャート: 判断 107"/>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162560</xdr:rowOff>
    </xdr:from>
    <xdr:to>
      <xdr:col>50</xdr:col>
      <xdr:colOff>165100</xdr:colOff>
      <xdr:row>37</xdr:row>
      <xdr:rowOff>92710</xdr:rowOff>
    </xdr:to>
    <xdr:sp macro="" textlink="">
      <xdr:nvSpPr>
        <xdr:cNvPr id="109" name="フローチャート: 判断 108"/>
        <xdr:cNvSpPr/>
      </xdr:nvSpPr>
      <xdr:spPr>
        <a:xfrm>
          <a:off x="958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116840</xdr:rowOff>
    </xdr:from>
    <xdr:to>
      <xdr:col>46</xdr:col>
      <xdr:colOff>38100</xdr:colOff>
      <xdr:row>37</xdr:row>
      <xdr:rowOff>46990</xdr:rowOff>
    </xdr:to>
    <xdr:sp macro="" textlink="">
      <xdr:nvSpPr>
        <xdr:cNvPr id="110" name="フローチャート: 判断 109"/>
        <xdr:cNvSpPr/>
      </xdr:nvSpPr>
      <xdr:spPr>
        <a:xfrm>
          <a:off x="8699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11" name="フローチャート: 判断 110"/>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93980</xdr:rowOff>
    </xdr:from>
    <xdr:to>
      <xdr:col>55</xdr:col>
      <xdr:colOff>50800</xdr:colOff>
      <xdr:row>39</xdr:row>
      <xdr:rowOff>24130</xdr:rowOff>
    </xdr:to>
    <xdr:sp macro="" textlink="">
      <xdr:nvSpPr>
        <xdr:cNvPr id="117" name="楕円 116"/>
        <xdr:cNvSpPr/>
      </xdr:nvSpPr>
      <xdr:spPr>
        <a:xfrm>
          <a:off x="10426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72407</xdr:rowOff>
    </xdr:from>
    <xdr:ext cx="469744" cy="259045"/>
    <xdr:sp macro="" textlink="">
      <xdr:nvSpPr>
        <xdr:cNvPr id="118" name="【図書館】&#10;一人当たり面積該当値テキスト"/>
        <xdr:cNvSpPr txBox="1"/>
      </xdr:nvSpPr>
      <xdr:spPr>
        <a:xfrm>
          <a:off x="10515600"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93980</xdr:rowOff>
    </xdr:from>
    <xdr:to>
      <xdr:col>50</xdr:col>
      <xdr:colOff>165100</xdr:colOff>
      <xdr:row>39</xdr:row>
      <xdr:rowOff>24130</xdr:rowOff>
    </xdr:to>
    <xdr:sp macro="" textlink="">
      <xdr:nvSpPr>
        <xdr:cNvPr id="119" name="楕円 118"/>
        <xdr:cNvSpPr/>
      </xdr:nvSpPr>
      <xdr:spPr>
        <a:xfrm>
          <a:off x="958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144780</xdr:rowOff>
    </xdr:from>
    <xdr:to>
      <xdr:col>55</xdr:col>
      <xdr:colOff>0</xdr:colOff>
      <xdr:row>38</xdr:row>
      <xdr:rowOff>144780</xdr:rowOff>
    </xdr:to>
    <xdr:cxnSp macro="">
      <xdr:nvCxnSpPr>
        <xdr:cNvPr id="120" name="直線コネクタ 119"/>
        <xdr:cNvCxnSpPr/>
      </xdr:nvCxnSpPr>
      <xdr:spPr>
        <a:xfrm>
          <a:off x="9639300" y="665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21" name="楕円 120"/>
        <xdr:cNvSpPr/>
      </xdr:nvSpPr>
      <xdr:spPr>
        <a:xfrm>
          <a:off x="869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144780</xdr:rowOff>
    </xdr:from>
    <xdr:to>
      <xdr:col>50</xdr:col>
      <xdr:colOff>114300</xdr:colOff>
      <xdr:row>38</xdr:row>
      <xdr:rowOff>167640</xdr:rowOff>
    </xdr:to>
    <xdr:cxnSp macro="">
      <xdr:nvCxnSpPr>
        <xdr:cNvPr id="122" name="直線コネクタ 121"/>
        <xdr:cNvCxnSpPr/>
      </xdr:nvCxnSpPr>
      <xdr:spPr>
        <a:xfrm flipV="1">
          <a:off x="8750300" y="6659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109237</xdr:rowOff>
    </xdr:from>
    <xdr:ext cx="469744" cy="259045"/>
    <xdr:sp macro="" textlink="">
      <xdr:nvSpPr>
        <xdr:cNvPr id="123" name="n_1aveValue【図書館】&#10;一人当たり面積"/>
        <xdr:cNvSpPr txBox="1"/>
      </xdr:nvSpPr>
      <xdr:spPr>
        <a:xfrm>
          <a:off x="9391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63517</xdr:rowOff>
    </xdr:from>
    <xdr:ext cx="469744" cy="259045"/>
    <xdr:sp macro="" textlink="">
      <xdr:nvSpPr>
        <xdr:cNvPr id="124" name="n_2aveValue【図書館】&#10;一人当たり面積"/>
        <xdr:cNvSpPr txBox="1"/>
      </xdr:nvSpPr>
      <xdr:spPr>
        <a:xfrm>
          <a:off x="8515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25" name="n_3aveValue【図書館】&#10;一人当たり面積"/>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15257</xdr:rowOff>
    </xdr:from>
    <xdr:ext cx="469744" cy="259045"/>
    <xdr:sp macro="" textlink="">
      <xdr:nvSpPr>
        <xdr:cNvPr id="126" name="n_1mainValue【図書館】&#10;一人当たり面積"/>
        <xdr:cNvSpPr txBox="1"/>
      </xdr:nvSpPr>
      <xdr:spPr>
        <a:xfrm>
          <a:off x="9391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38117</xdr:rowOff>
    </xdr:from>
    <xdr:ext cx="469744" cy="259045"/>
    <xdr:sp macro="" textlink="">
      <xdr:nvSpPr>
        <xdr:cNvPr id="127" name="n_2mainValue【図書館】&#10;一人当たり面積"/>
        <xdr:cNvSpPr txBox="1"/>
      </xdr:nvSpPr>
      <xdr:spPr>
        <a:xfrm>
          <a:off x="8515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156210</xdr:rowOff>
    </xdr:from>
    <xdr:to>
      <xdr:col>24</xdr:col>
      <xdr:colOff>62865</xdr:colOff>
      <xdr:row>64</xdr:row>
      <xdr:rowOff>19050</xdr:rowOff>
    </xdr:to>
    <xdr:cxnSp macro="">
      <xdr:nvCxnSpPr>
        <xdr:cNvPr id="152" name="直線コネクタ 151"/>
        <xdr:cNvCxnSpPr/>
      </xdr:nvCxnSpPr>
      <xdr:spPr>
        <a:xfrm flipV="1">
          <a:off x="4634865" y="958596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53"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54" name="直線コネクタ 153"/>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102887</xdr:rowOff>
    </xdr:from>
    <xdr:ext cx="405111" cy="259045"/>
    <xdr:sp macro="" textlink="">
      <xdr:nvSpPr>
        <xdr:cNvPr id="155" name="【体育館・プール】&#10;有形固定資産減価償却率最大値テキスト"/>
        <xdr:cNvSpPr txBox="1"/>
      </xdr:nvSpPr>
      <xdr:spPr>
        <a:xfrm>
          <a:off x="4673600"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156210</xdr:rowOff>
    </xdr:from>
    <xdr:to>
      <xdr:col>24</xdr:col>
      <xdr:colOff>152400</xdr:colOff>
      <xdr:row>55</xdr:row>
      <xdr:rowOff>156210</xdr:rowOff>
    </xdr:to>
    <xdr:cxnSp macro="">
      <xdr:nvCxnSpPr>
        <xdr:cNvPr id="156" name="直線コネクタ 155"/>
        <xdr:cNvCxnSpPr/>
      </xdr:nvCxnSpPr>
      <xdr:spPr>
        <a:xfrm>
          <a:off x="4546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7"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8" name="フローチャート: 判断 157"/>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59" name="フローチャート: 判断 158"/>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13970</xdr:rowOff>
    </xdr:from>
    <xdr:to>
      <xdr:col>15</xdr:col>
      <xdr:colOff>101600</xdr:colOff>
      <xdr:row>60</xdr:row>
      <xdr:rowOff>115570</xdr:rowOff>
    </xdr:to>
    <xdr:sp macro="" textlink="">
      <xdr:nvSpPr>
        <xdr:cNvPr id="160" name="フローチャート: 判断 159"/>
        <xdr:cNvSpPr/>
      </xdr:nvSpPr>
      <xdr:spPr>
        <a:xfrm>
          <a:off x="2857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61" name="フローチャート: 判断 160"/>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7" name="楕円 166"/>
        <xdr:cNvSpPr/>
      </xdr:nvSpPr>
      <xdr:spPr>
        <a:xfrm>
          <a:off x="45847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113047</xdr:rowOff>
    </xdr:from>
    <xdr:ext cx="405111" cy="259045"/>
    <xdr:sp macro="" textlink="">
      <xdr:nvSpPr>
        <xdr:cNvPr id="168" name="【体育館・プール】&#10;有形固定資産減価償却率該当値テキスト"/>
        <xdr:cNvSpPr txBox="1"/>
      </xdr:nvSpPr>
      <xdr:spPr>
        <a:xfrm>
          <a:off x="4673600"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122555</xdr:rowOff>
    </xdr:from>
    <xdr:to>
      <xdr:col>20</xdr:col>
      <xdr:colOff>38100</xdr:colOff>
      <xdr:row>60</xdr:row>
      <xdr:rowOff>52705</xdr:rowOff>
    </xdr:to>
    <xdr:sp macro="" textlink="">
      <xdr:nvSpPr>
        <xdr:cNvPr id="169" name="楕円 168"/>
        <xdr:cNvSpPr/>
      </xdr:nvSpPr>
      <xdr:spPr>
        <a:xfrm>
          <a:off x="3746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140970</xdr:rowOff>
    </xdr:from>
    <xdr:to>
      <xdr:col>24</xdr:col>
      <xdr:colOff>63500</xdr:colOff>
      <xdr:row>60</xdr:row>
      <xdr:rowOff>1905</xdr:rowOff>
    </xdr:to>
    <xdr:cxnSp macro="">
      <xdr:nvCxnSpPr>
        <xdr:cNvPr id="170" name="直線コネクタ 169"/>
        <xdr:cNvCxnSpPr/>
      </xdr:nvCxnSpPr>
      <xdr:spPr>
        <a:xfrm flipV="1">
          <a:off x="3797300" y="102565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156845</xdr:rowOff>
    </xdr:from>
    <xdr:to>
      <xdr:col>15</xdr:col>
      <xdr:colOff>101600</xdr:colOff>
      <xdr:row>60</xdr:row>
      <xdr:rowOff>86995</xdr:rowOff>
    </xdr:to>
    <xdr:sp macro="" textlink="">
      <xdr:nvSpPr>
        <xdr:cNvPr id="171" name="楕円 170"/>
        <xdr:cNvSpPr/>
      </xdr:nvSpPr>
      <xdr:spPr>
        <a:xfrm>
          <a:off x="2857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xdr:rowOff>
    </xdr:from>
    <xdr:to>
      <xdr:col>19</xdr:col>
      <xdr:colOff>177800</xdr:colOff>
      <xdr:row>60</xdr:row>
      <xdr:rowOff>36195</xdr:rowOff>
    </xdr:to>
    <xdr:cxnSp macro="">
      <xdr:nvCxnSpPr>
        <xdr:cNvPr id="172" name="直線コネクタ 171"/>
        <xdr:cNvCxnSpPr/>
      </xdr:nvCxnSpPr>
      <xdr:spPr>
        <a:xfrm flipV="1">
          <a:off x="2908300" y="102889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73" name="n_1aveValue【体育館・プー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106697</xdr:rowOff>
    </xdr:from>
    <xdr:ext cx="405111" cy="259045"/>
    <xdr:sp macro="" textlink="">
      <xdr:nvSpPr>
        <xdr:cNvPr id="174" name="n_2aveValue【体育館・プール】&#10;有形固定資産減価償却率"/>
        <xdr:cNvSpPr txBox="1"/>
      </xdr:nvSpPr>
      <xdr:spPr>
        <a:xfrm>
          <a:off x="2705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6367</xdr:rowOff>
    </xdr:from>
    <xdr:ext cx="405111" cy="259045"/>
    <xdr:sp macro="" textlink="">
      <xdr:nvSpPr>
        <xdr:cNvPr id="175" name="n_3aveValue【体育館・プール】&#10;有形固定資産減価償却率"/>
        <xdr:cNvSpPr txBox="1"/>
      </xdr:nvSpPr>
      <xdr:spPr>
        <a:xfrm>
          <a:off x="1816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69232</xdr:rowOff>
    </xdr:from>
    <xdr:ext cx="405111" cy="259045"/>
    <xdr:sp macro="" textlink="">
      <xdr:nvSpPr>
        <xdr:cNvPr id="176" name="n_1main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177" name="n_2mainValue【体育館・プール】&#10;有形固定資産減価償却率"/>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8" name="テキスト ボックス 18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0" name="テキスト ボックス 18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2" name="テキスト ボックス 19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4" name="テキスト ボックス 19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6" name="テキスト ボックス 19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8" name="テキスト ボックス 19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38100</xdr:rowOff>
    </xdr:from>
    <xdr:to>
      <xdr:col>54</xdr:col>
      <xdr:colOff>189865</xdr:colOff>
      <xdr:row>64</xdr:row>
      <xdr:rowOff>30480</xdr:rowOff>
    </xdr:to>
    <xdr:cxnSp macro="">
      <xdr:nvCxnSpPr>
        <xdr:cNvPr id="202" name="直線コネクタ 201"/>
        <xdr:cNvCxnSpPr/>
      </xdr:nvCxnSpPr>
      <xdr:spPr>
        <a:xfrm flipV="1">
          <a:off x="10476865" y="96393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3"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4" name="直線コネクタ 203"/>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156227</xdr:rowOff>
    </xdr:from>
    <xdr:ext cx="469744" cy="259045"/>
    <xdr:sp macro="" textlink="">
      <xdr:nvSpPr>
        <xdr:cNvPr id="205" name="【体育館・プール】&#10;一人当たり面積最大値テキスト"/>
        <xdr:cNvSpPr txBox="1"/>
      </xdr:nvSpPr>
      <xdr:spPr>
        <a:xfrm>
          <a:off x="10515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38100</xdr:rowOff>
    </xdr:from>
    <xdr:to>
      <xdr:col>55</xdr:col>
      <xdr:colOff>88900</xdr:colOff>
      <xdr:row>56</xdr:row>
      <xdr:rowOff>38100</xdr:rowOff>
    </xdr:to>
    <xdr:cxnSp macro="">
      <xdr:nvCxnSpPr>
        <xdr:cNvPr id="206" name="直線コネクタ 205"/>
        <xdr:cNvCxnSpPr/>
      </xdr:nvCxnSpPr>
      <xdr:spPr>
        <a:xfrm>
          <a:off x="10388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128287</xdr:rowOff>
    </xdr:from>
    <xdr:ext cx="469744" cy="259045"/>
    <xdr:sp macro="" textlink="">
      <xdr:nvSpPr>
        <xdr:cNvPr id="207" name="【体育館・プール】&#10;一人当たり面積平均値テキスト"/>
        <xdr:cNvSpPr txBox="1"/>
      </xdr:nvSpPr>
      <xdr:spPr>
        <a:xfrm>
          <a:off x="10515600" y="10072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105410</xdr:rowOff>
    </xdr:from>
    <xdr:to>
      <xdr:col>55</xdr:col>
      <xdr:colOff>50800</xdr:colOff>
      <xdr:row>60</xdr:row>
      <xdr:rowOff>35560</xdr:rowOff>
    </xdr:to>
    <xdr:sp macro="" textlink="">
      <xdr:nvSpPr>
        <xdr:cNvPr id="208" name="フローチャート: 判断 207"/>
        <xdr:cNvSpPr/>
      </xdr:nvSpPr>
      <xdr:spPr>
        <a:xfrm>
          <a:off x="10426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90170</xdr:rowOff>
    </xdr:from>
    <xdr:to>
      <xdr:col>50</xdr:col>
      <xdr:colOff>165100</xdr:colOff>
      <xdr:row>60</xdr:row>
      <xdr:rowOff>20320</xdr:rowOff>
    </xdr:to>
    <xdr:sp macro="" textlink="">
      <xdr:nvSpPr>
        <xdr:cNvPr id="209" name="フローチャート: 判断 208"/>
        <xdr:cNvSpPr/>
      </xdr:nvSpPr>
      <xdr:spPr>
        <a:xfrm>
          <a:off x="9588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120650</xdr:rowOff>
    </xdr:from>
    <xdr:to>
      <xdr:col>46</xdr:col>
      <xdr:colOff>38100</xdr:colOff>
      <xdr:row>60</xdr:row>
      <xdr:rowOff>50800</xdr:rowOff>
    </xdr:to>
    <xdr:sp macro="" textlink="">
      <xdr:nvSpPr>
        <xdr:cNvPr id="210" name="フローチャート: 判断 209"/>
        <xdr:cNvSpPr/>
      </xdr:nvSpPr>
      <xdr:spPr>
        <a:xfrm>
          <a:off x="869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55880</xdr:rowOff>
    </xdr:from>
    <xdr:to>
      <xdr:col>41</xdr:col>
      <xdr:colOff>101600</xdr:colOff>
      <xdr:row>62</xdr:row>
      <xdr:rowOff>157480</xdr:rowOff>
    </xdr:to>
    <xdr:sp macro="" textlink="">
      <xdr:nvSpPr>
        <xdr:cNvPr id="211" name="フローチャート: 判断 210"/>
        <xdr:cNvSpPr/>
      </xdr:nvSpPr>
      <xdr:spPr>
        <a:xfrm>
          <a:off x="7810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217" name="楕円 216"/>
        <xdr:cNvSpPr/>
      </xdr:nvSpPr>
      <xdr:spPr>
        <a:xfrm>
          <a:off x="104267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83837</xdr:rowOff>
    </xdr:from>
    <xdr:ext cx="469744" cy="259045"/>
    <xdr:sp macro="" textlink="">
      <xdr:nvSpPr>
        <xdr:cNvPr id="218" name="【体育館・プール】&#10;一人当たり面積該当値テキスト"/>
        <xdr:cNvSpPr txBox="1"/>
      </xdr:nvSpPr>
      <xdr:spPr>
        <a:xfrm>
          <a:off x="10515600"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105410</xdr:rowOff>
    </xdr:from>
    <xdr:to>
      <xdr:col>50</xdr:col>
      <xdr:colOff>165100</xdr:colOff>
      <xdr:row>62</xdr:row>
      <xdr:rowOff>35560</xdr:rowOff>
    </xdr:to>
    <xdr:sp macro="" textlink="">
      <xdr:nvSpPr>
        <xdr:cNvPr id="219" name="楕円 218"/>
        <xdr:cNvSpPr/>
      </xdr:nvSpPr>
      <xdr:spPr>
        <a:xfrm>
          <a:off x="9588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156210</xdr:rowOff>
    </xdr:from>
    <xdr:to>
      <xdr:col>55</xdr:col>
      <xdr:colOff>0</xdr:colOff>
      <xdr:row>61</xdr:row>
      <xdr:rowOff>156210</xdr:rowOff>
    </xdr:to>
    <xdr:cxnSp macro="">
      <xdr:nvCxnSpPr>
        <xdr:cNvPr id="220" name="直線コネクタ 219"/>
        <xdr:cNvCxnSpPr/>
      </xdr:nvCxnSpPr>
      <xdr:spPr>
        <a:xfrm>
          <a:off x="9639300" y="10614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113030</xdr:rowOff>
    </xdr:from>
    <xdr:to>
      <xdr:col>46</xdr:col>
      <xdr:colOff>38100</xdr:colOff>
      <xdr:row>62</xdr:row>
      <xdr:rowOff>43180</xdr:rowOff>
    </xdr:to>
    <xdr:sp macro="" textlink="">
      <xdr:nvSpPr>
        <xdr:cNvPr id="221" name="楕円 220"/>
        <xdr:cNvSpPr/>
      </xdr:nvSpPr>
      <xdr:spPr>
        <a:xfrm>
          <a:off x="8699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156210</xdr:rowOff>
    </xdr:from>
    <xdr:to>
      <xdr:col>50</xdr:col>
      <xdr:colOff>114300</xdr:colOff>
      <xdr:row>61</xdr:row>
      <xdr:rowOff>163830</xdr:rowOff>
    </xdr:to>
    <xdr:cxnSp macro="">
      <xdr:nvCxnSpPr>
        <xdr:cNvPr id="222" name="直線コネクタ 221"/>
        <xdr:cNvCxnSpPr/>
      </xdr:nvCxnSpPr>
      <xdr:spPr>
        <a:xfrm flipV="1">
          <a:off x="8750300" y="10614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36847</xdr:rowOff>
    </xdr:from>
    <xdr:ext cx="469744" cy="259045"/>
    <xdr:sp macro="" textlink="">
      <xdr:nvSpPr>
        <xdr:cNvPr id="223" name="n_1aveValue【体育館・プール】&#10;一人当たり面積"/>
        <xdr:cNvSpPr txBox="1"/>
      </xdr:nvSpPr>
      <xdr:spPr>
        <a:xfrm>
          <a:off x="9391727" y="99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67327</xdr:rowOff>
    </xdr:from>
    <xdr:ext cx="469744" cy="259045"/>
    <xdr:sp macro="" textlink="">
      <xdr:nvSpPr>
        <xdr:cNvPr id="224" name="n_2aveValue【体育館・プール】&#10;一人当たり面積"/>
        <xdr:cNvSpPr txBox="1"/>
      </xdr:nvSpPr>
      <xdr:spPr>
        <a:xfrm>
          <a:off x="8515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2557</xdr:rowOff>
    </xdr:from>
    <xdr:ext cx="469744" cy="259045"/>
    <xdr:sp macro="" textlink="">
      <xdr:nvSpPr>
        <xdr:cNvPr id="225" name="n_3aveValue【体育館・プール】&#10;一人当たり面積"/>
        <xdr:cNvSpPr txBox="1"/>
      </xdr:nvSpPr>
      <xdr:spPr>
        <a:xfrm>
          <a:off x="7626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26687</xdr:rowOff>
    </xdr:from>
    <xdr:ext cx="469744" cy="259045"/>
    <xdr:sp macro="" textlink="">
      <xdr:nvSpPr>
        <xdr:cNvPr id="226" name="n_1mainValue【体育館・プール】&#10;一人当たり面積"/>
        <xdr:cNvSpPr txBox="1"/>
      </xdr:nvSpPr>
      <xdr:spPr>
        <a:xfrm>
          <a:off x="93917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34307</xdr:rowOff>
    </xdr:from>
    <xdr:ext cx="469744" cy="259045"/>
    <xdr:sp macro="" textlink="">
      <xdr:nvSpPr>
        <xdr:cNvPr id="227" name="n_2mainValue【体育館・プール】&#10;一人当たり面積"/>
        <xdr:cNvSpPr txBox="1"/>
      </xdr:nvSpPr>
      <xdr:spPr>
        <a:xfrm>
          <a:off x="8515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8" name="テキスト ボックス 23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8" name="テキスト ボックス 24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0" name="テキスト ボックス 24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72389</xdr:rowOff>
    </xdr:to>
    <xdr:cxnSp macro="">
      <xdr:nvCxnSpPr>
        <xdr:cNvPr id="252" name="直線コネクタ 251"/>
        <xdr:cNvCxnSpPr/>
      </xdr:nvCxnSpPr>
      <xdr:spPr>
        <a:xfrm flipV="1">
          <a:off x="4634865" y="1325880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53" name="【福祉施設】&#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54" name="直線コネクタ 253"/>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55" name="【福祉施設】&#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56" name="直線コネクタ 255"/>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121938</xdr:rowOff>
    </xdr:from>
    <xdr:ext cx="405111" cy="259045"/>
    <xdr:sp macro="" textlink="">
      <xdr:nvSpPr>
        <xdr:cNvPr id="257" name="【福祉施設】&#10;有形固定資産減価償却率平均値テキスト"/>
        <xdr:cNvSpPr txBox="1"/>
      </xdr:nvSpPr>
      <xdr:spPr>
        <a:xfrm>
          <a:off x="4673600" y="1418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58" name="フローチャート: 判断 257"/>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29211</xdr:rowOff>
    </xdr:from>
    <xdr:to>
      <xdr:col>20</xdr:col>
      <xdr:colOff>38100</xdr:colOff>
      <xdr:row>83</xdr:row>
      <xdr:rowOff>130811</xdr:rowOff>
    </xdr:to>
    <xdr:sp macro="" textlink="">
      <xdr:nvSpPr>
        <xdr:cNvPr id="259" name="フローチャート: 判断 258"/>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6350</xdr:rowOff>
    </xdr:from>
    <xdr:to>
      <xdr:col>15</xdr:col>
      <xdr:colOff>101600</xdr:colOff>
      <xdr:row>84</xdr:row>
      <xdr:rowOff>107950</xdr:rowOff>
    </xdr:to>
    <xdr:sp macro="" textlink="">
      <xdr:nvSpPr>
        <xdr:cNvPr id="260" name="フローチャート: 判断 259"/>
        <xdr:cNvSpPr/>
      </xdr:nvSpPr>
      <xdr:spPr>
        <a:xfrm>
          <a:off x="2857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158750</xdr:rowOff>
    </xdr:from>
    <xdr:to>
      <xdr:col>10</xdr:col>
      <xdr:colOff>165100</xdr:colOff>
      <xdr:row>85</xdr:row>
      <xdr:rowOff>88900</xdr:rowOff>
    </xdr:to>
    <xdr:sp macro="" textlink="">
      <xdr:nvSpPr>
        <xdr:cNvPr id="261" name="フローチャート: 判断 260"/>
        <xdr:cNvSpPr/>
      </xdr:nvSpPr>
      <xdr:spPr>
        <a:xfrm>
          <a:off x="1968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86361</xdr:rowOff>
    </xdr:from>
    <xdr:to>
      <xdr:col>24</xdr:col>
      <xdr:colOff>114300</xdr:colOff>
      <xdr:row>81</xdr:row>
      <xdr:rowOff>16511</xdr:rowOff>
    </xdr:to>
    <xdr:sp macro="" textlink="">
      <xdr:nvSpPr>
        <xdr:cNvPr id="267" name="楕円 266"/>
        <xdr:cNvSpPr/>
      </xdr:nvSpPr>
      <xdr:spPr>
        <a:xfrm>
          <a:off x="45847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109238</xdr:rowOff>
    </xdr:from>
    <xdr:ext cx="405111" cy="259045"/>
    <xdr:sp macro="" textlink="">
      <xdr:nvSpPr>
        <xdr:cNvPr id="268" name="【福祉施設】&#10;有形固定資産減価償却率該当値テキスト"/>
        <xdr:cNvSpPr txBox="1"/>
      </xdr:nvSpPr>
      <xdr:spPr>
        <a:xfrm>
          <a:off x="4673600"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2539</xdr:rowOff>
    </xdr:from>
    <xdr:to>
      <xdr:col>20</xdr:col>
      <xdr:colOff>38100</xdr:colOff>
      <xdr:row>81</xdr:row>
      <xdr:rowOff>104139</xdr:rowOff>
    </xdr:to>
    <xdr:sp macro="" textlink="">
      <xdr:nvSpPr>
        <xdr:cNvPr id="269" name="楕円 268"/>
        <xdr:cNvSpPr/>
      </xdr:nvSpPr>
      <xdr:spPr>
        <a:xfrm>
          <a:off x="3746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137161</xdr:rowOff>
    </xdr:from>
    <xdr:to>
      <xdr:col>24</xdr:col>
      <xdr:colOff>63500</xdr:colOff>
      <xdr:row>81</xdr:row>
      <xdr:rowOff>53339</xdr:rowOff>
    </xdr:to>
    <xdr:cxnSp macro="">
      <xdr:nvCxnSpPr>
        <xdr:cNvPr id="270" name="直線コネクタ 269"/>
        <xdr:cNvCxnSpPr/>
      </xdr:nvCxnSpPr>
      <xdr:spPr>
        <a:xfrm flipV="1">
          <a:off x="3797300" y="13853161"/>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93980</xdr:rowOff>
    </xdr:from>
    <xdr:to>
      <xdr:col>15</xdr:col>
      <xdr:colOff>101600</xdr:colOff>
      <xdr:row>82</xdr:row>
      <xdr:rowOff>24130</xdr:rowOff>
    </xdr:to>
    <xdr:sp macro="" textlink="">
      <xdr:nvSpPr>
        <xdr:cNvPr id="271" name="楕円 270"/>
        <xdr:cNvSpPr/>
      </xdr:nvSpPr>
      <xdr:spPr>
        <a:xfrm>
          <a:off x="2857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53339</xdr:rowOff>
    </xdr:from>
    <xdr:to>
      <xdr:col>19</xdr:col>
      <xdr:colOff>177800</xdr:colOff>
      <xdr:row>81</xdr:row>
      <xdr:rowOff>144780</xdr:rowOff>
    </xdr:to>
    <xdr:cxnSp macro="">
      <xdr:nvCxnSpPr>
        <xdr:cNvPr id="272" name="直線コネクタ 271"/>
        <xdr:cNvCxnSpPr/>
      </xdr:nvCxnSpPr>
      <xdr:spPr>
        <a:xfrm flipV="1">
          <a:off x="2908300" y="139407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121938</xdr:rowOff>
    </xdr:from>
    <xdr:ext cx="405111" cy="259045"/>
    <xdr:sp macro="" textlink="">
      <xdr:nvSpPr>
        <xdr:cNvPr id="273" name="n_1aveValue【福祉施設】&#10;有形固定資産減価償却率"/>
        <xdr:cNvSpPr txBox="1"/>
      </xdr:nvSpPr>
      <xdr:spPr>
        <a:xfrm>
          <a:off x="35820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99077</xdr:rowOff>
    </xdr:from>
    <xdr:ext cx="405111" cy="259045"/>
    <xdr:sp macro="" textlink="">
      <xdr:nvSpPr>
        <xdr:cNvPr id="274" name="n_2aveValue【福祉施設】&#10;有形固定資産減価償却率"/>
        <xdr:cNvSpPr txBox="1"/>
      </xdr:nvSpPr>
      <xdr:spPr>
        <a:xfrm>
          <a:off x="2705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105427</xdr:rowOff>
    </xdr:from>
    <xdr:ext cx="405111" cy="259045"/>
    <xdr:sp macro="" textlink="">
      <xdr:nvSpPr>
        <xdr:cNvPr id="275" name="n_3aveValue【福祉施設】&#10;有形固定資産減価償却率"/>
        <xdr:cNvSpPr txBox="1"/>
      </xdr:nvSpPr>
      <xdr:spPr>
        <a:xfrm>
          <a:off x="1816744" y="1433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120666</xdr:rowOff>
    </xdr:from>
    <xdr:ext cx="405111" cy="259045"/>
    <xdr:sp macro="" textlink="">
      <xdr:nvSpPr>
        <xdr:cNvPr id="276" name="n_1mainValue【福祉施設】&#10;有形固定資産減価償却率"/>
        <xdr:cNvSpPr txBox="1"/>
      </xdr:nvSpPr>
      <xdr:spPr>
        <a:xfrm>
          <a:off x="35820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277" name="n_2mainValue【福祉施設】&#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288" name="直線コネクタ 287"/>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289" name="テキスト ボックス 288"/>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290" name="直線コネクタ 28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1" name="テキスト ボックス 29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292" name="直線コネクタ 291"/>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293" name="テキスト ボックス 292"/>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296" name="直線コネクタ 295"/>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297" name="テキスト ボックス 296"/>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8" name="直線コネクタ 29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9" name="テキスト ボックス 29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00" name="直線コネクタ 299"/>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01" name="テキスト ボックス 300"/>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38100</xdr:rowOff>
    </xdr:to>
    <xdr:cxnSp macro="">
      <xdr:nvCxnSpPr>
        <xdr:cNvPr id="305" name="直線コネクタ 304"/>
        <xdr:cNvCxnSpPr/>
      </xdr:nvCxnSpPr>
      <xdr:spPr>
        <a:xfrm flipV="1">
          <a:off x="10476865" y="1342072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6"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7" name="直線コネクタ 306"/>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08" name="【福祉施設】&#10;一人当たり面積最大値テキスト"/>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09" name="直線コネクタ 308"/>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86377</xdr:rowOff>
    </xdr:from>
    <xdr:ext cx="469744" cy="259045"/>
    <xdr:sp macro="" textlink="">
      <xdr:nvSpPr>
        <xdr:cNvPr id="310" name="【福祉施設】&#10;一人当たり面積平均値テキスト"/>
        <xdr:cNvSpPr txBox="1"/>
      </xdr:nvSpPr>
      <xdr:spPr>
        <a:xfrm>
          <a:off x="10515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11" name="フローチャート: 判断 310"/>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312" name="フローチャート: 判断 311"/>
        <xdr:cNvSpPr/>
      </xdr:nvSpPr>
      <xdr:spPr>
        <a:xfrm>
          <a:off x="958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13" name="フローチャート: 判断 312"/>
        <xdr:cNvSpPr/>
      </xdr:nvSpPr>
      <xdr:spPr>
        <a:xfrm>
          <a:off x="8699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111125</xdr:rowOff>
    </xdr:from>
    <xdr:to>
      <xdr:col>41</xdr:col>
      <xdr:colOff>101600</xdr:colOff>
      <xdr:row>84</xdr:row>
      <xdr:rowOff>41275</xdr:rowOff>
    </xdr:to>
    <xdr:sp macro="" textlink="">
      <xdr:nvSpPr>
        <xdr:cNvPr id="314" name="フローチャート: 判断 313"/>
        <xdr:cNvSpPr/>
      </xdr:nvSpPr>
      <xdr:spPr>
        <a:xfrm>
          <a:off x="7810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63500</xdr:rowOff>
    </xdr:from>
    <xdr:to>
      <xdr:col>55</xdr:col>
      <xdr:colOff>50800</xdr:colOff>
      <xdr:row>85</xdr:row>
      <xdr:rowOff>165100</xdr:rowOff>
    </xdr:to>
    <xdr:sp macro="" textlink="">
      <xdr:nvSpPr>
        <xdr:cNvPr id="320" name="楕円 319"/>
        <xdr:cNvSpPr/>
      </xdr:nvSpPr>
      <xdr:spPr>
        <a:xfrm>
          <a:off x="10426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149877</xdr:rowOff>
    </xdr:from>
    <xdr:ext cx="469744" cy="259045"/>
    <xdr:sp macro="" textlink="">
      <xdr:nvSpPr>
        <xdr:cNvPr id="321" name="【福祉施設】&#10;一人当たり面積該当値テキスト"/>
        <xdr:cNvSpPr txBox="1"/>
      </xdr:nvSpPr>
      <xdr:spPr>
        <a:xfrm>
          <a:off x="10515600" y="1455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73025</xdr:rowOff>
    </xdr:from>
    <xdr:to>
      <xdr:col>50</xdr:col>
      <xdr:colOff>165100</xdr:colOff>
      <xdr:row>86</xdr:row>
      <xdr:rowOff>3175</xdr:rowOff>
    </xdr:to>
    <xdr:sp macro="" textlink="">
      <xdr:nvSpPr>
        <xdr:cNvPr id="322" name="楕円 321"/>
        <xdr:cNvSpPr/>
      </xdr:nvSpPr>
      <xdr:spPr>
        <a:xfrm>
          <a:off x="9588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114300</xdr:rowOff>
    </xdr:from>
    <xdr:to>
      <xdr:col>55</xdr:col>
      <xdr:colOff>0</xdr:colOff>
      <xdr:row>85</xdr:row>
      <xdr:rowOff>123825</xdr:rowOff>
    </xdr:to>
    <xdr:cxnSp macro="">
      <xdr:nvCxnSpPr>
        <xdr:cNvPr id="323" name="直線コネクタ 322"/>
        <xdr:cNvCxnSpPr/>
      </xdr:nvCxnSpPr>
      <xdr:spPr>
        <a:xfrm flipV="1">
          <a:off x="9639300" y="146875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73025</xdr:rowOff>
    </xdr:from>
    <xdr:to>
      <xdr:col>46</xdr:col>
      <xdr:colOff>38100</xdr:colOff>
      <xdr:row>86</xdr:row>
      <xdr:rowOff>3175</xdr:rowOff>
    </xdr:to>
    <xdr:sp macro="" textlink="">
      <xdr:nvSpPr>
        <xdr:cNvPr id="324" name="楕円 323"/>
        <xdr:cNvSpPr/>
      </xdr:nvSpPr>
      <xdr:spPr>
        <a:xfrm>
          <a:off x="8699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123825</xdr:rowOff>
    </xdr:from>
    <xdr:to>
      <xdr:col>50</xdr:col>
      <xdr:colOff>114300</xdr:colOff>
      <xdr:row>85</xdr:row>
      <xdr:rowOff>123825</xdr:rowOff>
    </xdr:to>
    <xdr:cxnSp macro="">
      <xdr:nvCxnSpPr>
        <xdr:cNvPr id="325" name="直線コネクタ 324"/>
        <xdr:cNvCxnSpPr/>
      </xdr:nvCxnSpPr>
      <xdr:spPr>
        <a:xfrm>
          <a:off x="8750300" y="14697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143527</xdr:rowOff>
    </xdr:from>
    <xdr:ext cx="469744" cy="259045"/>
    <xdr:sp macro="" textlink="">
      <xdr:nvSpPr>
        <xdr:cNvPr id="326" name="n_1aveValue【福祉施設】&#10;一人当たり面積"/>
        <xdr:cNvSpPr txBox="1"/>
      </xdr:nvSpPr>
      <xdr:spPr>
        <a:xfrm>
          <a:off x="9391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27" name="n_2aveValue【福祉施設】&#10;一人当たり面積"/>
        <xdr:cNvSpPr txBox="1"/>
      </xdr:nvSpPr>
      <xdr:spPr>
        <a:xfrm>
          <a:off x="8515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57802</xdr:rowOff>
    </xdr:from>
    <xdr:ext cx="469744" cy="259045"/>
    <xdr:sp macro="" textlink="">
      <xdr:nvSpPr>
        <xdr:cNvPr id="328" name="n_3aveValue【福祉施設】&#10;一人当たり面積"/>
        <xdr:cNvSpPr txBox="1"/>
      </xdr:nvSpPr>
      <xdr:spPr>
        <a:xfrm>
          <a:off x="7626427" y="1411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165752</xdr:rowOff>
    </xdr:from>
    <xdr:ext cx="469744" cy="259045"/>
    <xdr:sp macro="" textlink="">
      <xdr:nvSpPr>
        <xdr:cNvPr id="329" name="n_1mainValue【福祉施設】&#10;一人当たり面積"/>
        <xdr:cNvSpPr txBox="1"/>
      </xdr:nvSpPr>
      <xdr:spPr>
        <a:xfrm>
          <a:off x="93917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165752</xdr:rowOff>
    </xdr:from>
    <xdr:ext cx="469744" cy="259045"/>
    <xdr:sp macro="" textlink="">
      <xdr:nvSpPr>
        <xdr:cNvPr id="330" name="n_2mainValue【福祉施設】&#10;一人当たり面積"/>
        <xdr:cNvSpPr txBox="1"/>
      </xdr:nvSpPr>
      <xdr:spPr>
        <a:xfrm>
          <a:off x="8515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1" name="直線コネクタ 34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2" name="テキスト ボックス 34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3" name="直線コネクタ 34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4" name="テキスト ボックス 34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5" name="直線コネクタ 34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6" name="テキスト ボックス 34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7" name="直線コネクタ 34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8" name="テキスト ボックス 34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9" name="直線コネクタ 34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0" name="テキスト ボックス 34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1" name="直線コネクタ 35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2" name="テキスト ボックス 35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121920</xdr:rowOff>
    </xdr:from>
    <xdr:to>
      <xdr:col>24</xdr:col>
      <xdr:colOff>62865</xdr:colOff>
      <xdr:row>108</xdr:row>
      <xdr:rowOff>68036</xdr:rowOff>
    </xdr:to>
    <xdr:cxnSp macro="">
      <xdr:nvCxnSpPr>
        <xdr:cNvPr id="356" name="直線コネクタ 355"/>
        <xdr:cNvCxnSpPr/>
      </xdr:nvCxnSpPr>
      <xdr:spPr>
        <a:xfrm flipV="1">
          <a:off x="4634865" y="17095470"/>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57" name="【市民会館】&#10;有形固定資産減価償却率最小値テキスト"/>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58" name="直線コネクタ 357"/>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68597</xdr:rowOff>
    </xdr:from>
    <xdr:ext cx="405111" cy="259045"/>
    <xdr:sp macro="" textlink="">
      <xdr:nvSpPr>
        <xdr:cNvPr id="359" name="【市民会館】&#10;有形固定資産減価償却率最大値テキスト"/>
        <xdr:cNvSpPr txBox="1"/>
      </xdr:nvSpPr>
      <xdr:spPr>
        <a:xfrm>
          <a:off x="4673600" y="1687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360" name="直線コネクタ 359"/>
        <xdr:cNvCxnSpPr/>
      </xdr:nvCxnSpPr>
      <xdr:spPr>
        <a:xfrm>
          <a:off x="4546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361" name="【市民会館】&#10;有形固定資産減価償却率平均値テキスト"/>
        <xdr:cNvSpPr txBox="1"/>
      </xdr:nvSpPr>
      <xdr:spPr>
        <a:xfrm>
          <a:off x="4673600" y="1789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62" name="フローチャート: 判断 361"/>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63" name="フローチャート: 判断 362"/>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154395</xdr:rowOff>
    </xdr:from>
    <xdr:to>
      <xdr:col>15</xdr:col>
      <xdr:colOff>101600</xdr:colOff>
      <xdr:row>104</xdr:row>
      <xdr:rowOff>84545</xdr:rowOff>
    </xdr:to>
    <xdr:sp macro="" textlink="">
      <xdr:nvSpPr>
        <xdr:cNvPr id="364" name="フローチャート: 判断 363"/>
        <xdr:cNvSpPr/>
      </xdr:nvSpPr>
      <xdr:spPr>
        <a:xfrm>
          <a:off x="2857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165826</xdr:rowOff>
    </xdr:from>
    <xdr:to>
      <xdr:col>10</xdr:col>
      <xdr:colOff>165100</xdr:colOff>
      <xdr:row>105</xdr:row>
      <xdr:rowOff>95976</xdr:rowOff>
    </xdr:to>
    <xdr:sp macro="" textlink="">
      <xdr:nvSpPr>
        <xdr:cNvPr id="365" name="フローチャート: 判断 364"/>
        <xdr:cNvSpPr/>
      </xdr:nvSpPr>
      <xdr:spPr>
        <a:xfrm>
          <a:off x="1968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102144</xdr:rowOff>
    </xdr:from>
    <xdr:to>
      <xdr:col>24</xdr:col>
      <xdr:colOff>114300</xdr:colOff>
      <xdr:row>104</xdr:row>
      <xdr:rowOff>32294</xdr:rowOff>
    </xdr:to>
    <xdr:sp macro="" textlink="">
      <xdr:nvSpPr>
        <xdr:cNvPr id="371" name="楕円 370"/>
        <xdr:cNvSpPr/>
      </xdr:nvSpPr>
      <xdr:spPr>
        <a:xfrm>
          <a:off x="45847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125021</xdr:rowOff>
    </xdr:from>
    <xdr:ext cx="405111" cy="259045"/>
    <xdr:sp macro="" textlink="">
      <xdr:nvSpPr>
        <xdr:cNvPr id="372" name="【市民会館】&#10;有形固定資産減価償却率該当値テキスト"/>
        <xdr:cNvSpPr txBox="1"/>
      </xdr:nvSpPr>
      <xdr:spPr>
        <a:xfrm>
          <a:off x="4673600" y="1761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128270</xdr:rowOff>
    </xdr:from>
    <xdr:to>
      <xdr:col>20</xdr:col>
      <xdr:colOff>38100</xdr:colOff>
      <xdr:row>104</xdr:row>
      <xdr:rowOff>58420</xdr:rowOff>
    </xdr:to>
    <xdr:sp macro="" textlink="">
      <xdr:nvSpPr>
        <xdr:cNvPr id="373" name="楕円 372"/>
        <xdr:cNvSpPr/>
      </xdr:nvSpPr>
      <xdr:spPr>
        <a:xfrm>
          <a:off x="3746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152944</xdr:rowOff>
    </xdr:from>
    <xdr:to>
      <xdr:col>24</xdr:col>
      <xdr:colOff>63500</xdr:colOff>
      <xdr:row>104</xdr:row>
      <xdr:rowOff>7620</xdr:rowOff>
    </xdr:to>
    <xdr:cxnSp macro="">
      <xdr:nvCxnSpPr>
        <xdr:cNvPr id="374" name="直線コネクタ 373"/>
        <xdr:cNvCxnSpPr/>
      </xdr:nvCxnSpPr>
      <xdr:spPr>
        <a:xfrm flipV="1">
          <a:off x="3797300" y="1781229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162561</xdr:rowOff>
    </xdr:from>
    <xdr:to>
      <xdr:col>15</xdr:col>
      <xdr:colOff>101600</xdr:colOff>
      <xdr:row>104</xdr:row>
      <xdr:rowOff>92711</xdr:rowOff>
    </xdr:to>
    <xdr:sp macro="" textlink="">
      <xdr:nvSpPr>
        <xdr:cNvPr id="375" name="楕円 374"/>
        <xdr:cNvSpPr/>
      </xdr:nvSpPr>
      <xdr:spPr>
        <a:xfrm>
          <a:off x="2857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7620</xdr:rowOff>
    </xdr:from>
    <xdr:to>
      <xdr:col>19</xdr:col>
      <xdr:colOff>177800</xdr:colOff>
      <xdr:row>104</xdr:row>
      <xdr:rowOff>41911</xdr:rowOff>
    </xdr:to>
    <xdr:cxnSp macro="">
      <xdr:nvCxnSpPr>
        <xdr:cNvPr id="376" name="直線コネクタ 375"/>
        <xdr:cNvCxnSpPr/>
      </xdr:nvCxnSpPr>
      <xdr:spPr>
        <a:xfrm flipV="1">
          <a:off x="2908300" y="178384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377"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101072</xdr:rowOff>
    </xdr:from>
    <xdr:ext cx="405111" cy="259045"/>
    <xdr:sp macro="" textlink="">
      <xdr:nvSpPr>
        <xdr:cNvPr id="378" name="n_2aveValue【市民会館】&#10;有形固定資産減価償却率"/>
        <xdr:cNvSpPr txBox="1"/>
      </xdr:nvSpPr>
      <xdr:spPr>
        <a:xfrm>
          <a:off x="2705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112503</xdr:rowOff>
    </xdr:from>
    <xdr:ext cx="405111" cy="259045"/>
    <xdr:sp macro="" textlink="">
      <xdr:nvSpPr>
        <xdr:cNvPr id="379" name="n_3aveValue【市民会館】&#10;有形固定資産減価償却率"/>
        <xdr:cNvSpPr txBox="1"/>
      </xdr:nvSpPr>
      <xdr:spPr>
        <a:xfrm>
          <a:off x="1816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74947</xdr:rowOff>
    </xdr:from>
    <xdr:ext cx="405111" cy="259045"/>
    <xdr:sp macro="" textlink="">
      <xdr:nvSpPr>
        <xdr:cNvPr id="380" name="n_1mainValue【市民会館】&#10;有形固定資産減価償却率"/>
        <xdr:cNvSpPr txBox="1"/>
      </xdr:nvSpPr>
      <xdr:spPr>
        <a:xfrm>
          <a:off x="3582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83838</xdr:rowOff>
    </xdr:from>
    <xdr:ext cx="405111" cy="259045"/>
    <xdr:sp macro="" textlink="">
      <xdr:nvSpPr>
        <xdr:cNvPr id="381" name="n_2mainValue【市民会館】&#10;有形固定資産減価償却率"/>
        <xdr:cNvSpPr txBox="1"/>
      </xdr:nvSpPr>
      <xdr:spPr>
        <a:xfrm>
          <a:off x="2705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2" name="直線コネクタ 39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3" name="テキスト ボックス 39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4" name="直線コネクタ 39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5" name="テキスト ボックス 39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6" name="直線コネクタ 39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7" name="テキスト ボックス 39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8" name="直線コネクタ 39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9" name="テキスト ボックス 39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0" name="直線コネクタ 39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1" name="テキスト ボックス 40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2" name="直線コネクタ 40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3" name="テキスト ボックス 40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91439</xdr:rowOff>
    </xdr:from>
    <xdr:to>
      <xdr:col>54</xdr:col>
      <xdr:colOff>189865</xdr:colOff>
      <xdr:row>107</xdr:row>
      <xdr:rowOff>156211</xdr:rowOff>
    </xdr:to>
    <xdr:cxnSp macro="">
      <xdr:nvCxnSpPr>
        <xdr:cNvPr id="405" name="直線コネクタ 404"/>
        <xdr:cNvCxnSpPr/>
      </xdr:nvCxnSpPr>
      <xdr:spPr>
        <a:xfrm flipV="1">
          <a:off x="10476865" y="17236439"/>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160038</xdr:rowOff>
    </xdr:from>
    <xdr:ext cx="469744" cy="259045"/>
    <xdr:sp macro="" textlink="">
      <xdr:nvSpPr>
        <xdr:cNvPr id="406" name="【市民会館】&#10;一人当たり面積最小値テキスト"/>
        <xdr:cNvSpPr txBox="1"/>
      </xdr:nvSpPr>
      <xdr:spPr>
        <a:xfrm>
          <a:off x="10515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156211</xdr:rowOff>
    </xdr:from>
    <xdr:to>
      <xdr:col>55</xdr:col>
      <xdr:colOff>88900</xdr:colOff>
      <xdr:row>107</xdr:row>
      <xdr:rowOff>156211</xdr:rowOff>
    </xdr:to>
    <xdr:cxnSp macro="">
      <xdr:nvCxnSpPr>
        <xdr:cNvPr id="407" name="直線コネクタ 406"/>
        <xdr:cNvCxnSpPr/>
      </xdr:nvCxnSpPr>
      <xdr:spPr>
        <a:xfrm>
          <a:off x="10388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38116</xdr:rowOff>
    </xdr:from>
    <xdr:ext cx="469744" cy="259045"/>
    <xdr:sp macro="" textlink="">
      <xdr:nvSpPr>
        <xdr:cNvPr id="408" name="【市民会館】&#10;一人当たり面積最大値テキスト"/>
        <xdr:cNvSpPr txBox="1"/>
      </xdr:nvSpPr>
      <xdr:spPr>
        <a:xfrm>
          <a:off x="10515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91439</xdr:rowOff>
    </xdr:from>
    <xdr:to>
      <xdr:col>55</xdr:col>
      <xdr:colOff>88900</xdr:colOff>
      <xdr:row>100</xdr:row>
      <xdr:rowOff>91439</xdr:rowOff>
    </xdr:to>
    <xdr:cxnSp macro="">
      <xdr:nvCxnSpPr>
        <xdr:cNvPr id="409" name="直線コネクタ 408"/>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154957</xdr:rowOff>
    </xdr:from>
    <xdr:ext cx="469744" cy="259045"/>
    <xdr:sp macro="" textlink="">
      <xdr:nvSpPr>
        <xdr:cNvPr id="410" name="【市民会館】&#10;一人当たり面積平均値テキスト"/>
        <xdr:cNvSpPr txBox="1"/>
      </xdr:nvSpPr>
      <xdr:spPr>
        <a:xfrm>
          <a:off x="10515600" y="1781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132080</xdr:rowOff>
    </xdr:from>
    <xdr:to>
      <xdr:col>55</xdr:col>
      <xdr:colOff>50800</xdr:colOff>
      <xdr:row>105</xdr:row>
      <xdr:rowOff>62230</xdr:rowOff>
    </xdr:to>
    <xdr:sp macro="" textlink="">
      <xdr:nvSpPr>
        <xdr:cNvPr id="411" name="フローチャート: 判断 410"/>
        <xdr:cNvSpPr/>
      </xdr:nvSpPr>
      <xdr:spPr>
        <a:xfrm>
          <a:off x="10426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12" name="フローチャート: 判断 411"/>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13" name="フローチャート: 判断 412"/>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14" name="フローチャート: 判断 413"/>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5" name="テキスト ボックス 41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6" name="テキスト ボックス 41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7" name="テキスト ボックス 41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8" name="テキスト ボックス 41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9" name="テキスト ボックス 41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420" name="楕円 419"/>
        <xdr:cNvSpPr/>
      </xdr:nvSpPr>
      <xdr:spPr>
        <a:xfrm>
          <a:off x="10426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xdr:rowOff>
    </xdr:from>
    <xdr:ext cx="469744" cy="259045"/>
    <xdr:sp macro="" textlink="">
      <xdr:nvSpPr>
        <xdr:cNvPr id="421" name="【市民会館】&#10;一人当たり面積該当値テキスト"/>
        <xdr:cNvSpPr txBox="1"/>
      </xdr:nvSpPr>
      <xdr:spPr>
        <a:xfrm>
          <a:off x="10515600"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21589</xdr:rowOff>
    </xdr:from>
    <xdr:to>
      <xdr:col>50</xdr:col>
      <xdr:colOff>165100</xdr:colOff>
      <xdr:row>105</xdr:row>
      <xdr:rowOff>123189</xdr:rowOff>
    </xdr:to>
    <xdr:sp macro="" textlink="">
      <xdr:nvSpPr>
        <xdr:cNvPr id="422" name="楕円 421"/>
        <xdr:cNvSpPr/>
      </xdr:nvSpPr>
      <xdr:spPr>
        <a:xfrm>
          <a:off x="9588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72389</xdr:rowOff>
    </xdr:from>
    <xdr:to>
      <xdr:col>55</xdr:col>
      <xdr:colOff>0</xdr:colOff>
      <xdr:row>105</xdr:row>
      <xdr:rowOff>72389</xdr:rowOff>
    </xdr:to>
    <xdr:cxnSp macro="">
      <xdr:nvCxnSpPr>
        <xdr:cNvPr id="423" name="直線コネクタ 422"/>
        <xdr:cNvCxnSpPr/>
      </xdr:nvCxnSpPr>
      <xdr:spPr>
        <a:xfrm>
          <a:off x="9639300" y="18074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21589</xdr:rowOff>
    </xdr:from>
    <xdr:to>
      <xdr:col>46</xdr:col>
      <xdr:colOff>38100</xdr:colOff>
      <xdr:row>105</xdr:row>
      <xdr:rowOff>123189</xdr:rowOff>
    </xdr:to>
    <xdr:sp macro="" textlink="">
      <xdr:nvSpPr>
        <xdr:cNvPr id="424" name="楕円 423"/>
        <xdr:cNvSpPr/>
      </xdr:nvSpPr>
      <xdr:spPr>
        <a:xfrm>
          <a:off x="8699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72389</xdr:rowOff>
    </xdr:from>
    <xdr:to>
      <xdr:col>50</xdr:col>
      <xdr:colOff>114300</xdr:colOff>
      <xdr:row>105</xdr:row>
      <xdr:rowOff>72389</xdr:rowOff>
    </xdr:to>
    <xdr:cxnSp macro="">
      <xdr:nvCxnSpPr>
        <xdr:cNvPr id="425" name="直線コネクタ 424"/>
        <xdr:cNvCxnSpPr/>
      </xdr:nvCxnSpPr>
      <xdr:spPr>
        <a:xfrm>
          <a:off x="8750300" y="18074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26"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144797</xdr:rowOff>
    </xdr:from>
    <xdr:ext cx="469744" cy="259045"/>
    <xdr:sp macro="" textlink="">
      <xdr:nvSpPr>
        <xdr:cNvPr id="427" name="n_2aveValue【市民会館】&#10;一人当たり面積"/>
        <xdr:cNvSpPr txBox="1"/>
      </xdr:nvSpPr>
      <xdr:spPr>
        <a:xfrm>
          <a:off x="8515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170197</xdr:rowOff>
    </xdr:from>
    <xdr:ext cx="469744" cy="259045"/>
    <xdr:sp macro="" textlink="">
      <xdr:nvSpPr>
        <xdr:cNvPr id="428" name="n_3aveValue【市民会館】&#10;一人当たり面積"/>
        <xdr:cNvSpPr txBox="1"/>
      </xdr:nvSpPr>
      <xdr:spPr>
        <a:xfrm>
          <a:off x="7626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114316</xdr:rowOff>
    </xdr:from>
    <xdr:ext cx="469744" cy="259045"/>
    <xdr:sp macro="" textlink="">
      <xdr:nvSpPr>
        <xdr:cNvPr id="429" name="n_1mainValue【市民会館】&#10;一人当たり面積"/>
        <xdr:cNvSpPr txBox="1"/>
      </xdr:nvSpPr>
      <xdr:spPr>
        <a:xfrm>
          <a:off x="9391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139716</xdr:rowOff>
    </xdr:from>
    <xdr:ext cx="469744" cy="259045"/>
    <xdr:sp macro="" textlink="">
      <xdr:nvSpPr>
        <xdr:cNvPr id="430" name="n_2mainValue【市民会館】&#10;一人当たり面積"/>
        <xdr:cNvSpPr txBox="1"/>
      </xdr:nvSpPr>
      <xdr:spPr>
        <a:xfrm>
          <a:off x="8515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1" name="正方形/長方形 4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2" name="正方形/長方形 4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3" name="正方形/長方形 4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4" name="正方形/長方形 4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5" name="正方形/長方形 4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6" name="正方形/長方形 4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7" name="正方形/長方形 4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8" name="正方形/長方形 4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9" name="テキスト ボックス 4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0" name="直線コネクタ 4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41" name="テキスト ボックス 44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42" name="直線コネクタ 44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43" name="テキスト ボックス 44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44" name="直線コネクタ 44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45" name="テキスト ボックス 44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46" name="直線コネクタ 44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47" name="テキスト ボックス 44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48" name="直線コネクタ 44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162577</xdr:rowOff>
    </xdr:from>
    <xdr:ext cx="467179" cy="259045"/>
    <xdr:sp macro="" textlink="">
      <xdr:nvSpPr>
        <xdr:cNvPr id="449" name="テキスト ボックス 448"/>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1" name="テキスト ボックス 4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55626</xdr:rowOff>
    </xdr:from>
    <xdr:to>
      <xdr:col>85</xdr:col>
      <xdr:colOff>126364</xdr:colOff>
      <xdr:row>42</xdr:row>
      <xdr:rowOff>76200</xdr:rowOff>
    </xdr:to>
    <xdr:cxnSp macro="">
      <xdr:nvCxnSpPr>
        <xdr:cNvPr id="453" name="直線コネクタ 452"/>
        <xdr:cNvCxnSpPr/>
      </xdr:nvCxnSpPr>
      <xdr:spPr>
        <a:xfrm flipV="1">
          <a:off x="16318864" y="588492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454"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455" name="直線コネクタ 454"/>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2303</xdr:rowOff>
    </xdr:from>
    <xdr:ext cx="405111" cy="259045"/>
    <xdr:sp macro="" textlink="">
      <xdr:nvSpPr>
        <xdr:cNvPr id="456" name="【一般廃棄物処理施設】&#10;有形固定資産減価償却率最大値テキスト"/>
        <xdr:cNvSpPr txBox="1"/>
      </xdr:nvSpPr>
      <xdr:spPr>
        <a:xfrm>
          <a:off x="16357600" y="566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55626</xdr:rowOff>
    </xdr:from>
    <xdr:to>
      <xdr:col>86</xdr:col>
      <xdr:colOff>25400</xdr:colOff>
      <xdr:row>34</xdr:row>
      <xdr:rowOff>55626</xdr:rowOff>
    </xdr:to>
    <xdr:cxnSp macro="">
      <xdr:nvCxnSpPr>
        <xdr:cNvPr id="457" name="直線コネクタ 456"/>
        <xdr:cNvCxnSpPr/>
      </xdr:nvCxnSpPr>
      <xdr:spPr>
        <a:xfrm>
          <a:off x="16230600" y="588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74693</xdr:rowOff>
    </xdr:from>
    <xdr:ext cx="405111" cy="259045"/>
    <xdr:sp macro="" textlink="">
      <xdr:nvSpPr>
        <xdr:cNvPr id="458" name="【一般廃棄物処理施設】&#10;有形固定資産減価償却率平均値テキスト"/>
        <xdr:cNvSpPr txBox="1"/>
      </xdr:nvSpPr>
      <xdr:spPr>
        <a:xfrm>
          <a:off x="16357600" y="6761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96266</xdr:rowOff>
    </xdr:from>
    <xdr:to>
      <xdr:col>85</xdr:col>
      <xdr:colOff>177800</xdr:colOff>
      <xdr:row>40</xdr:row>
      <xdr:rowOff>26416</xdr:rowOff>
    </xdr:to>
    <xdr:sp macro="" textlink="">
      <xdr:nvSpPr>
        <xdr:cNvPr id="459" name="フローチャート: 判断 458"/>
        <xdr:cNvSpPr/>
      </xdr:nvSpPr>
      <xdr:spPr>
        <a:xfrm>
          <a:off x="162687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135128</xdr:rowOff>
    </xdr:from>
    <xdr:to>
      <xdr:col>81</xdr:col>
      <xdr:colOff>101600</xdr:colOff>
      <xdr:row>40</xdr:row>
      <xdr:rowOff>65278</xdr:rowOff>
    </xdr:to>
    <xdr:sp macro="" textlink="">
      <xdr:nvSpPr>
        <xdr:cNvPr id="460" name="フローチャート: 判断 459"/>
        <xdr:cNvSpPr/>
      </xdr:nvSpPr>
      <xdr:spPr>
        <a:xfrm>
          <a:off x="15430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157988</xdr:rowOff>
    </xdr:from>
    <xdr:to>
      <xdr:col>76</xdr:col>
      <xdr:colOff>165100</xdr:colOff>
      <xdr:row>40</xdr:row>
      <xdr:rowOff>88138</xdr:rowOff>
    </xdr:to>
    <xdr:sp macro="" textlink="">
      <xdr:nvSpPr>
        <xdr:cNvPr id="461" name="フローチャート: 判断 460"/>
        <xdr:cNvSpPr/>
      </xdr:nvSpPr>
      <xdr:spPr>
        <a:xfrm>
          <a:off x="14541500" y="684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41</xdr:row>
      <xdr:rowOff>169418</xdr:rowOff>
    </xdr:from>
    <xdr:to>
      <xdr:col>72</xdr:col>
      <xdr:colOff>38100</xdr:colOff>
      <xdr:row>42</xdr:row>
      <xdr:rowOff>99568</xdr:rowOff>
    </xdr:to>
    <xdr:sp macro="" textlink="">
      <xdr:nvSpPr>
        <xdr:cNvPr id="462" name="フローチャート: 判断 461"/>
        <xdr:cNvSpPr/>
      </xdr:nvSpPr>
      <xdr:spPr>
        <a:xfrm>
          <a:off x="13652500" y="719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3" name="テキスト ボックス 4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4" name="テキスト ボックス 4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5" name="テキスト ボックス 4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6" name="テキスト ボックス 4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7" name="テキスト ボックス 4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468" name="楕円 467"/>
        <xdr:cNvSpPr/>
      </xdr:nvSpPr>
      <xdr:spPr>
        <a:xfrm>
          <a:off x="16268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36847</xdr:rowOff>
    </xdr:from>
    <xdr:ext cx="405111" cy="259045"/>
    <xdr:sp macro="" textlink="">
      <xdr:nvSpPr>
        <xdr:cNvPr id="469" name="【一般廃棄物処理施設】&#10;有形固定資産減価償却率該当値テキスト"/>
        <xdr:cNvSpPr txBox="1"/>
      </xdr:nvSpPr>
      <xdr:spPr>
        <a:xfrm>
          <a:off x="16357600" y="655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105410</xdr:rowOff>
    </xdr:from>
    <xdr:to>
      <xdr:col>81</xdr:col>
      <xdr:colOff>101600</xdr:colOff>
      <xdr:row>40</xdr:row>
      <xdr:rowOff>35560</xdr:rowOff>
    </xdr:to>
    <xdr:sp macro="" textlink="">
      <xdr:nvSpPr>
        <xdr:cNvPr id="470" name="楕円 469"/>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64770</xdr:rowOff>
    </xdr:from>
    <xdr:to>
      <xdr:col>85</xdr:col>
      <xdr:colOff>127000</xdr:colOff>
      <xdr:row>39</xdr:row>
      <xdr:rowOff>156210</xdr:rowOff>
    </xdr:to>
    <xdr:cxnSp macro="">
      <xdr:nvCxnSpPr>
        <xdr:cNvPr id="471" name="直線コネクタ 470"/>
        <xdr:cNvCxnSpPr/>
      </xdr:nvCxnSpPr>
      <xdr:spPr>
        <a:xfrm flipV="1">
          <a:off x="15481300" y="67513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23114</xdr:rowOff>
    </xdr:from>
    <xdr:to>
      <xdr:col>76</xdr:col>
      <xdr:colOff>165100</xdr:colOff>
      <xdr:row>40</xdr:row>
      <xdr:rowOff>124714</xdr:rowOff>
    </xdr:to>
    <xdr:sp macro="" textlink="">
      <xdr:nvSpPr>
        <xdr:cNvPr id="472" name="楕円 471"/>
        <xdr:cNvSpPr/>
      </xdr:nvSpPr>
      <xdr:spPr>
        <a:xfrm>
          <a:off x="14541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156210</xdr:rowOff>
    </xdr:from>
    <xdr:to>
      <xdr:col>81</xdr:col>
      <xdr:colOff>50800</xdr:colOff>
      <xdr:row>40</xdr:row>
      <xdr:rowOff>73914</xdr:rowOff>
    </xdr:to>
    <xdr:cxnSp macro="">
      <xdr:nvCxnSpPr>
        <xdr:cNvPr id="473" name="直線コネクタ 472"/>
        <xdr:cNvCxnSpPr/>
      </xdr:nvCxnSpPr>
      <xdr:spPr>
        <a:xfrm flipV="1">
          <a:off x="14592300" y="6842760"/>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56405</xdr:rowOff>
    </xdr:from>
    <xdr:ext cx="405111" cy="259045"/>
    <xdr:sp macro="" textlink="">
      <xdr:nvSpPr>
        <xdr:cNvPr id="474" name="n_1aveValue【一般廃棄物処理施設】&#10;有形固定資産減価償却率"/>
        <xdr:cNvSpPr txBox="1"/>
      </xdr:nvSpPr>
      <xdr:spPr>
        <a:xfrm>
          <a:off x="15266044" y="691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104665</xdr:rowOff>
    </xdr:from>
    <xdr:ext cx="405111" cy="259045"/>
    <xdr:sp macro="" textlink="">
      <xdr:nvSpPr>
        <xdr:cNvPr id="475" name="n_2aveValue【一般廃棄物処理施設】&#10;有形固定資産減価償却率"/>
        <xdr:cNvSpPr txBox="1"/>
      </xdr:nvSpPr>
      <xdr:spPr>
        <a:xfrm>
          <a:off x="14389744" y="6619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116095</xdr:rowOff>
    </xdr:from>
    <xdr:ext cx="405111" cy="259045"/>
    <xdr:sp macro="" textlink="">
      <xdr:nvSpPr>
        <xdr:cNvPr id="476" name="n_3aveValue【一般廃棄物処理施設】&#10;有形固定資産減価償却率"/>
        <xdr:cNvSpPr txBox="1"/>
      </xdr:nvSpPr>
      <xdr:spPr>
        <a:xfrm>
          <a:off x="13500744" y="697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52087</xdr:rowOff>
    </xdr:from>
    <xdr:ext cx="405111" cy="259045"/>
    <xdr:sp macro="" textlink="">
      <xdr:nvSpPr>
        <xdr:cNvPr id="477" name="n_1mainValue【一般廃棄物処理施設】&#10;有形固定資産減価償却率"/>
        <xdr:cNvSpPr txBox="1"/>
      </xdr:nvSpPr>
      <xdr:spPr>
        <a:xfrm>
          <a:off x="15266044" y="656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115841</xdr:rowOff>
    </xdr:from>
    <xdr:ext cx="405111" cy="259045"/>
    <xdr:sp macro="" textlink="">
      <xdr:nvSpPr>
        <xdr:cNvPr id="478" name="n_2mainValue【一般廃棄物処理施設】&#10;有形固定資産減価償却率"/>
        <xdr:cNvSpPr txBox="1"/>
      </xdr:nvSpPr>
      <xdr:spPr>
        <a:xfrm>
          <a:off x="14389744" y="697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9" name="直線コネクタ 48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0" name="テキスト ボックス 48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1" name="直線コネクタ 49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2" name="テキスト ボックス 49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3" name="直線コネクタ 49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4" name="テキスト ボックス 493"/>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5" name="直線コネクタ 49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6" name="テキスト ボックス 495"/>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7" name="直線コネクタ 49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8" name="テキスト ボックス 49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140919</xdr:rowOff>
    </xdr:from>
    <xdr:to>
      <xdr:col>116</xdr:col>
      <xdr:colOff>62864</xdr:colOff>
      <xdr:row>42</xdr:row>
      <xdr:rowOff>19533</xdr:rowOff>
    </xdr:to>
    <xdr:cxnSp macro="">
      <xdr:nvCxnSpPr>
        <xdr:cNvPr id="502" name="直線コネクタ 501"/>
        <xdr:cNvCxnSpPr/>
      </xdr:nvCxnSpPr>
      <xdr:spPr>
        <a:xfrm flipV="1">
          <a:off x="22160864" y="5627319"/>
          <a:ext cx="0" cy="15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23360</xdr:rowOff>
    </xdr:from>
    <xdr:ext cx="469744" cy="259045"/>
    <xdr:sp macro="" textlink="">
      <xdr:nvSpPr>
        <xdr:cNvPr id="503" name="【一般廃棄物処理施設】&#10;一人当たり有形固定資産（償却資産）額最小値テキスト"/>
        <xdr:cNvSpPr txBox="1"/>
      </xdr:nvSpPr>
      <xdr:spPr>
        <a:xfrm>
          <a:off x="22199600" y="722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19533</xdr:rowOff>
    </xdr:from>
    <xdr:to>
      <xdr:col>116</xdr:col>
      <xdr:colOff>152400</xdr:colOff>
      <xdr:row>42</xdr:row>
      <xdr:rowOff>19533</xdr:rowOff>
    </xdr:to>
    <xdr:cxnSp macro="">
      <xdr:nvCxnSpPr>
        <xdr:cNvPr id="504" name="直線コネクタ 503"/>
        <xdr:cNvCxnSpPr/>
      </xdr:nvCxnSpPr>
      <xdr:spPr>
        <a:xfrm>
          <a:off x="22072600" y="722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87596</xdr:rowOff>
    </xdr:from>
    <xdr:ext cx="599010" cy="259045"/>
    <xdr:sp macro="" textlink="">
      <xdr:nvSpPr>
        <xdr:cNvPr id="505" name="【一般廃棄物処理施設】&#10;一人当たり有形固定資産（償却資産）額最大値テキスト"/>
        <xdr:cNvSpPr txBox="1"/>
      </xdr:nvSpPr>
      <xdr:spPr>
        <a:xfrm>
          <a:off x="22199600" y="540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140919</xdr:rowOff>
    </xdr:from>
    <xdr:to>
      <xdr:col>116</xdr:col>
      <xdr:colOff>152400</xdr:colOff>
      <xdr:row>32</xdr:row>
      <xdr:rowOff>140919</xdr:rowOff>
    </xdr:to>
    <xdr:cxnSp macro="">
      <xdr:nvCxnSpPr>
        <xdr:cNvPr id="506" name="直線コネクタ 505"/>
        <xdr:cNvCxnSpPr/>
      </xdr:nvCxnSpPr>
      <xdr:spPr>
        <a:xfrm>
          <a:off x="22072600" y="5627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906</xdr:rowOff>
    </xdr:from>
    <xdr:ext cx="534377" cy="259045"/>
    <xdr:sp macro="" textlink="">
      <xdr:nvSpPr>
        <xdr:cNvPr id="507" name="【一般廃棄物処理施設】&#10;一人当たり有形固定資産（償却資産）額平均値テキスト"/>
        <xdr:cNvSpPr txBox="1"/>
      </xdr:nvSpPr>
      <xdr:spPr>
        <a:xfrm>
          <a:off x="22199600" y="6173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149479</xdr:rowOff>
    </xdr:from>
    <xdr:to>
      <xdr:col>116</xdr:col>
      <xdr:colOff>114300</xdr:colOff>
      <xdr:row>37</xdr:row>
      <xdr:rowOff>79629</xdr:rowOff>
    </xdr:to>
    <xdr:sp macro="" textlink="">
      <xdr:nvSpPr>
        <xdr:cNvPr id="508" name="フローチャート: 判断 507"/>
        <xdr:cNvSpPr/>
      </xdr:nvSpPr>
      <xdr:spPr>
        <a:xfrm>
          <a:off x="22110700" y="632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99479</xdr:rowOff>
    </xdr:from>
    <xdr:to>
      <xdr:col>112</xdr:col>
      <xdr:colOff>38100</xdr:colOff>
      <xdr:row>37</xdr:row>
      <xdr:rowOff>29629</xdr:rowOff>
    </xdr:to>
    <xdr:sp macro="" textlink="">
      <xdr:nvSpPr>
        <xdr:cNvPr id="509" name="フローチャート: 判断 508"/>
        <xdr:cNvSpPr/>
      </xdr:nvSpPr>
      <xdr:spPr>
        <a:xfrm>
          <a:off x="21272500" y="627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135141</xdr:rowOff>
    </xdr:from>
    <xdr:to>
      <xdr:col>107</xdr:col>
      <xdr:colOff>101600</xdr:colOff>
      <xdr:row>37</xdr:row>
      <xdr:rowOff>65291</xdr:rowOff>
    </xdr:to>
    <xdr:sp macro="" textlink="">
      <xdr:nvSpPr>
        <xdr:cNvPr id="510" name="フローチャート: 判断 509"/>
        <xdr:cNvSpPr/>
      </xdr:nvSpPr>
      <xdr:spPr>
        <a:xfrm>
          <a:off x="20383500" y="630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15189</xdr:rowOff>
    </xdr:from>
    <xdr:to>
      <xdr:col>102</xdr:col>
      <xdr:colOff>165100</xdr:colOff>
      <xdr:row>38</xdr:row>
      <xdr:rowOff>116789</xdr:rowOff>
    </xdr:to>
    <xdr:sp macro="" textlink="">
      <xdr:nvSpPr>
        <xdr:cNvPr id="511" name="フローチャート: 判断 510"/>
        <xdr:cNvSpPr/>
      </xdr:nvSpPr>
      <xdr:spPr>
        <a:xfrm>
          <a:off x="19494500" y="65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38417</xdr:rowOff>
    </xdr:from>
    <xdr:to>
      <xdr:col>116</xdr:col>
      <xdr:colOff>114300</xdr:colOff>
      <xdr:row>37</xdr:row>
      <xdr:rowOff>140017</xdr:rowOff>
    </xdr:to>
    <xdr:sp macro="" textlink="">
      <xdr:nvSpPr>
        <xdr:cNvPr id="517" name="楕円 516"/>
        <xdr:cNvSpPr/>
      </xdr:nvSpPr>
      <xdr:spPr>
        <a:xfrm>
          <a:off x="22110700" y="63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16844</xdr:rowOff>
    </xdr:from>
    <xdr:ext cx="534377" cy="259045"/>
    <xdr:sp macro="" textlink="">
      <xdr:nvSpPr>
        <xdr:cNvPr id="518" name="【一般廃棄物処理施設】&#10;一人当たり有形固定資産（償却資産）額該当値テキスト"/>
        <xdr:cNvSpPr txBox="1"/>
      </xdr:nvSpPr>
      <xdr:spPr>
        <a:xfrm>
          <a:off x="22199600" y="636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41224</xdr:rowOff>
    </xdr:from>
    <xdr:to>
      <xdr:col>112</xdr:col>
      <xdr:colOff>38100</xdr:colOff>
      <xdr:row>37</xdr:row>
      <xdr:rowOff>142824</xdr:rowOff>
    </xdr:to>
    <xdr:sp macro="" textlink="">
      <xdr:nvSpPr>
        <xdr:cNvPr id="519" name="楕円 518"/>
        <xdr:cNvSpPr/>
      </xdr:nvSpPr>
      <xdr:spPr>
        <a:xfrm>
          <a:off x="21272500" y="638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89217</xdr:rowOff>
    </xdr:from>
    <xdr:to>
      <xdr:col>116</xdr:col>
      <xdr:colOff>63500</xdr:colOff>
      <xdr:row>37</xdr:row>
      <xdr:rowOff>92024</xdr:rowOff>
    </xdr:to>
    <xdr:cxnSp macro="">
      <xdr:nvCxnSpPr>
        <xdr:cNvPr id="520" name="直線コネクタ 519"/>
        <xdr:cNvCxnSpPr/>
      </xdr:nvCxnSpPr>
      <xdr:spPr>
        <a:xfrm flipV="1">
          <a:off x="21323300" y="6432867"/>
          <a:ext cx="8382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45225</xdr:rowOff>
    </xdr:from>
    <xdr:to>
      <xdr:col>107</xdr:col>
      <xdr:colOff>101600</xdr:colOff>
      <xdr:row>37</xdr:row>
      <xdr:rowOff>146825</xdr:rowOff>
    </xdr:to>
    <xdr:sp macro="" textlink="">
      <xdr:nvSpPr>
        <xdr:cNvPr id="521" name="楕円 520"/>
        <xdr:cNvSpPr/>
      </xdr:nvSpPr>
      <xdr:spPr>
        <a:xfrm>
          <a:off x="20383500" y="638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92024</xdr:rowOff>
    </xdr:from>
    <xdr:to>
      <xdr:col>111</xdr:col>
      <xdr:colOff>177800</xdr:colOff>
      <xdr:row>37</xdr:row>
      <xdr:rowOff>96025</xdr:rowOff>
    </xdr:to>
    <xdr:cxnSp macro="">
      <xdr:nvCxnSpPr>
        <xdr:cNvPr id="522" name="直線コネクタ 521"/>
        <xdr:cNvCxnSpPr/>
      </xdr:nvCxnSpPr>
      <xdr:spPr>
        <a:xfrm flipV="1">
          <a:off x="20434300" y="6435674"/>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46156</xdr:rowOff>
    </xdr:from>
    <xdr:ext cx="534377" cy="259045"/>
    <xdr:sp macro="" textlink="">
      <xdr:nvSpPr>
        <xdr:cNvPr id="523" name="n_1aveValue【一般廃棄物処理施設】&#10;一人当たり有形固定資産（償却資産）額"/>
        <xdr:cNvSpPr txBox="1"/>
      </xdr:nvSpPr>
      <xdr:spPr>
        <a:xfrm>
          <a:off x="21043411" y="604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81818</xdr:rowOff>
    </xdr:from>
    <xdr:ext cx="534377" cy="259045"/>
    <xdr:sp macro="" textlink="">
      <xdr:nvSpPr>
        <xdr:cNvPr id="524" name="n_2aveValue【一般廃棄物処理施設】&#10;一人当たり有形固定資産（償却資産）額"/>
        <xdr:cNvSpPr txBox="1"/>
      </xdr:nvSpPr>
      <xdr:spPr>
        <a:xfrm>
          <a:off x="20167111" y="608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133316</xdr:rowOff>
    </xdr:from>
    <xdr:ext cx="534377" cy="259045"/>
    <xdr:sp macro="" textlink="">
      <xdr:nvSpPr>
        <xdr:cNvPr id="525" name="n_3aveValue【一般廃棄物処理施設】&#10;一人当たり有形固定資産（償却資産）額"/>
        <xdr:cNvSpPr txBox="1"/>
      </xdr:nvSpPr>
      <xdr:spPr>
        <a:xfrm>
          <a:off x="19278111" y="63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133951</xdr:rowOff>
    </xdr:from>
    <xdr:ext cx="534377" cy="259045"/>
    <xdr:sp macro="" textlink="">
      <xdr:nvSpPr>
        <xdr:cNvPr id="526" name="n_1mainValue【一般廃棄物処理施設】&#10;一人当たり有形固定資産（償却資産）額"/>
        <xdr:cNvSpPr txBox="1"/>
      </xdr:nvSpPr>
      <xdr:spPr>
        <a:xfrm>
          <a:off x="21043411" y="647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137951</xdr:rowOff>
    </xdr:from>
    <xdr:ext cx="534377" cy="259045"/>
    <xdr:sp macro="" textlink="">
      <xdr:nvSpPr>
        <xdr:cNvPr id="527" name="n_2mainValue【一般廃棄物処理施設】&#10;一人当たり有形固定資産（償却資産）額"/>
        <xdr:cNvSpPr txBox="1"/>
      </xdr:nvSpPr>
      <xdr:spPr>
        <a:xfrm>
          <a:off x="20167111" y="648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8" name="テキスト ボックス 5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9" name="直線コネクタ 5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0" name="テキスト ボックス 5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1" name="直線コネクタ 5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2" name="テキスト ボックス 5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3" name="直線コネクタ 5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4" name="テキスト ボックス 5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5" name="直線コネクタ 5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6" name="テキスト ボックス 5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7" name="直線コネクタ 5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8" name="テキスト ボックス 5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0" name="テキスト ボックス 5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64</xdr:row>
      <xdr:rowOff>22860</xdr:rowOff>
    </xdr:to>
    <xdr:cxnSp macro="">
      <xdr:nvCxnSpPr>
        <xdr:cNvPr id="552" name="直線コネクタ 551"/>
        <xdr:cNvCxnSpPr/>
      </xdr:nvCxnSpPr>
      <xdr:spPr>
        <a:xfrm flipV="1">
          <a:off x="16318864" y="95783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26687</xdr:rowOff>
    </xdr:from>
    <xdr:ext cx="405111" cy="259045"/>
    <xdr:sp macro="" textlink="">
      <xdr:nvSpPr>
        <xdr:cNvPr id="553" name="【保健センター・保健所】&#10;有形固定資産減価償却率最小値テキスト"/>
        <xdr:cNvSpPr txBox="1"/>
      </xdr:nvSpPr>
      <xdr:spPr>
        <a:xfrm>
          <a:off x="16357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22860</xdr:rowOff>
    </xdr:from>
    <xdr:to>
      <xdr:col>86</xdr:col>
      <xdr:colOff>25400</xdr:colOff>
      <xdr:row>64</xdr:row>
      <xdr:rowOff>22860</xdr:rowOff>
    </xdr:to>
    <xdr:cxnSp macro="">
      <xdr:nvCxnSpPr>
        <xdr:cNvPr id="554" name="直線コネクタ 553"/>
        <xdr:cNvCxnSpPr/>
      </xdr:nvCxnSpPr>
      <xdr:spPr>
        <a:xfrm>
          <a:off x="16230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55" name="【保健センター・保健所】&#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56" name="直線コネクタ 555"/>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140987</xdr:rowOff>
    </xdr:from>
    <xdr:ext cx="405111" cy="259045"/>
    <xdr:sp macro="" textlink="">
      <xdr:nvSpPr>
        <xdr:cNvPr id="557" name="【保健センター・保健所】&#10;有形固定資産減価償却率平均値テキスト"/>
        <xdr:cNvSpPr txBox="1"/>
      </xdr:nvSpPr>
      <xdr:spPr>
        <a:xfrm>
          <a:off x="16357600" y="1008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162560</xdr:rowOff>
    </xdr:from>
    <xdr:to>
      <xdr:col>85</xdr:col>
      <xdr:colOff>177800</xdr:colOff>
      <xdr:row>59</xdr:row>
      <xdr:rowOff>92710</xdr:rowOff>
    </xdr:to>
    <xdr:sp macro="" textlink="">
      <xdr:nvSpPr>
        <xdr:cNvPr id="558" name="フローチャート: 判断 557"/>
        <xdr:cNvSpPr/>
      </xdr:nvSpPr>
      <xdr:spPr>
        <a:xfrm>
          <a:off x="162687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151130</xdr:rowOff>
    </xdr:from>
    <xdr:to>
      <xdr:col>81</xdr:col>
      <xdr:colOff>101600</xdr:colOff>
      <xdr:row>59</xdr:row>
      <xdr:rowOff>81280</xdr:rowOff>
    </xdr:to>
    <xdr:sp macro="" textlink="">
      <xdr:nvSpPr>
        <xdr:cNvPr id="559" name="フローチャート: 判断 558"/>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139700</xdr:rowOff>
    </xdr:from>
    <xdr:to>
      <xdr:col>76</xdr:col>
      <xdr:colOff>165100</xdr:colOff>
      <xdr:row>59</xdr:row>
      <xdr:rowOff>69850</xdr:rowOff>
    </xdr:to>
    <xdr:sp macro="" textlink="">
      <xdr:nvSpPr>
        <xdr:cNvPr id="560" name="フローチャート: 判断 559"/>
        <xdr:cNvSpPr/>
      </xdr:nvSpPr>
      <xdr:spPr>
        <a:xfrm>
          <a:off x="14541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6350</xdr:rowOff>
    </xdr:from>
    <xdr:to>
      <xdr:col>72</xdr:col>
      <xdr:colOff>38100</xdr:colOff>
      <xdr:row>56</xdr:row>
      <xdr:rowOff>107950</xdr:rowOff>
    </xdr:to>
    <xdr:sp macro="" textlink="">
      <xdr:nvSpPr>
        <xdr:cNvPr id="561" name="フローチャート: 判断 560"/>
        <xdr:cNvSpPr/>
      </xdr:nvSpPr>
      <xdr:spPr>
        <a:xfrm>
          <a:off x="13652500" y="960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97790</xdr:rowOff>
    </xdr:from>
    <xdr:to>
      <xdr:col>85</xdr:col>
      <xdr:colOff>177800</xdr:colOff>
      <xdr:row>56</xdr:row>
      <xdr:rowOff>27940</xdr:rowOff>
    </xdr:to>
    <xdr:sp macro="" textlink="">
      <xdr:nvSpPr>
        <xdr:cNvPr id="567" name="楕円 566"/>
        <xdr:cNvSpPr/>
      </xdr:nvSpPr>
      <xdr:spPr>
        <a:xfrm>
          <a:off x="162687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50817</xdr:rowOff>
    </xdr:from>
    <xdr:ext cx="405111" cy="259045"/>
    <xdr:sp macro="" textlink="">
      <xdr:nvSpPr>
        <xdr:cNvPr id="568" name="【保健センター・保健所】&#10;有形固定資産減価償却率該当値テキスト"/>
        <xdr:cNvSpPr txBox="1"/>
      </xdr:nvSpPr>
      <xdr:spPr>
        <a:xfrm>
          <a:off x="16357600" y="948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10160</xdr:rowOff>
    </xdr:from>
    <xdr:to>
      <xdr:col>81</xdr:col>
      <xdr:colOff>101600</xdr:colOff>
      <xdr:row>56</xdr:row>
      <xdr:rowOff>111760</xdr:rowOff>
    </xdr:to>
    <xdr:sp macro="" textlink="">
      <xdr:nvSpPr>
        <xdr:cNvPr id="569" name="楕円 568"/>
        <xdr:cNvSpPr/>
      </xdr:nvSpPr>
      <xdr:spPr>
        <a:xfrm>
          <a:off x="154305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148590</xdr:rowOff>
    </xdr:from>
    <xdr:to>
      <xdr:col>85</xdr:col>
      <xdr:colOff>127000</xdr:colOff>
      <xdr:row>56</xdr:row>
      <xdr:rowOff>60960</xdr:rowOff>
    </xdr:to>
    <xdr:cxnSp macro="">
      <xdr:nvCxnSpPr>
        <xdr:cNvPr id="570" name="直線コネクタ 569"/>
        <xdr:cNvCxnSpPr/>
      </xdr:nvCxnSpPr>
      <xdr:spPr>
        <a:xfrm flipV="1">
          <a:off x="15481300" y="95783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67310</xdr:rowOff>
    </xdr:from>
    <xdr:to>
      <xdr:col>76</xdr:col>
      <xdr:colOff>165100</xdr:colOff>
      <xdr:row>56</xdr:row>
      <xdr:rowOff>168910</xdr:rowOff>
    </xdr:to>
    <xdr:sp macro="" textlink="">
      <xdr:nvSpPr>
        <xdr:cNvPr id="571" name="楕円 570"/>
        <xdr:cNvSpPr/>
      </xdr:nvSpPr>
      <xdr:spPr>
        <a:xfrm>
          <a:off x="14541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60960</xdr:rowOff>
    </xdr:from>
    <xdr:to>
      <xdr:col>81</xdr:col>
      <xdr:colOff>50800</xdr:colOff>
      <xdr:row>56</xdr:row>
      <xdr:rowOff>118110</xdr:rowOff>
    </xdr:to>
    <xdr:cxnSp macro="">
      <xdr:nvCxnSpPr>
        <xdr:cNvPr id="572" name="直線コネクタ 571"/>
        <xdr:cNvCxnSpPr/>
      </xdr:nvCxnSpPr>
      <xdr:spPr>
        <a:xfrm flipV="1">
          <a:off x="14592300" y="96621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72407</xdr:rowOff>
    </xdr:from>
    <xdr:ext cx="405111" cy="259045"/>
    <xdr:sp macro="" textlink="">
      <xdr:nvSpPr>
        <xdr:cNvPr id="573" name="n_1aveValue【保健センター・保健所】&#10;有形固定資産減価償却率"/>
        <xdr:cNvSpPr txBox="1"/>
      </xdr:nvSpPr>
      <xdr:spPr>
        <a:xfrm>
          <a:off x="152660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60977</xdr:rowOff>
    </xdr:from>
    <xdr:ext cx="405111" cy="259045"/>
    <xdr:sp macro="" textlink="">
      <xdr:nvSpPr>
        <xdr:cNvPr id="574" name="n_2aveValue【保健センター・保健所】&#10;有形固定資産減価償却率"/>
        <xdr:cNvSpPr txBox="1"/>
      </xdr:nvSpPr>
      <xdr:spPr>
        <a:xfrm>
          <a:off x="14389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124477</xdr:rowOff>
    </xdr:from>
    <xdr:ext cx="405111" cy="259045"/>
    <xdr:sp macro="" textlink="">
      <xdr:nvSpPr>
        <xdr:cNvPr id="575" name="n_3aveValue【保健センター・保健所】&#10;有形固定資産減価償却率"/>
        <xdr:cNvSpPr txBox="1"/>
      </xdr:nvSpPr>
      <xdr:spPr>
        <a:xfrm>
          <a:off x="135007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128287</xdr:rowOff>
    </xdr:from>
    <xdr:ext cx="405111" cy="259045"/>
    <xdr:sp macro="" textlink="">
      <xdr:nvSpPr>
        <xdr:cNvPr id="576" name="n_1mainValue【保健センター・保健所】&#10;有形固定資産減価償却率"/>
        <xdr:cNvSpPr txBox="1"/>
      </xdr:nvSpPr>
      <xdr:spPr>
        <a:xfrm>
          <a:off x="15266044" y="938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13987</xdr:rowOff>
    </xdr:from>
    <xdr:ext cx="405111" cy="259045"/>
    <xdr:sp macro="" textlink="">
      <xdr:nvSpPr>
        <xdr:cNvPr id="577" name="n_2mainValue【保健センター・保健所】&#10;有形固定資産減価償却率"/>
        <xdr:cNvSpPr txBox="1"/>
      </xdr:nvSpPr>
      <xdr:spPr>
        <a:xfrm>
          <a:off x="1438974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8" name="直線コネクタ 58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9" name="テキスト ボックス 58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0" name="直線コネクタ 58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1" name="テキスト ボックス 59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2" name="直線コネクタ 59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3" name="テキスト ボックス 59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4" name="直線コネクタ 59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5" name="テキスト ボックス 59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6" name="直線コネクタ 59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7" name="テキスト ボックス 59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50800</xdr:rowOff>
    </xdr:from>
    <xdr:to>
      <xdr:col>116</xdr:col>
      <xdr:colOff>62864</xdr:colOff>
      <xdr:row>64</xdr:row>
      <xdr:rowOff>50800</xdr:rowOff>
    </xdr:to>
    <xdr:cxnSp macro="">
      <xdr:nvCxnSpPr>
        <xdr:cNvPr id="601" name="直線コネクタ 600"/>
        <xdr:cNvCxnSpPr/>
      </xdr:nvCxnSpPr>
      <xdr:spPr>
        <a:xfrm flipV="1">
          <a:off x="22160864" y="9652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02"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03" name="直線コネクタ 602"/>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168927</xdr:rowOff>
    </xdr:from>
    <xdr:ext cx="469744" cy="259045"/>
    <xdr:sp macro="" textlink="">
      <xdr:nvSpPr>
        <xdr:cNvPr id="604" name="【保健センター・保健所】&#10;一人当たり面積最大値テキスト"/>
        <xdr:cNvSpPr txBox="1"/>
      </xdr:nvSpPr>
      <xdr:spPr>
        <a:xfrm>
          <a:off x="22199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50800</xdr:rowOff>
    </xdr:from>
    <xdr:to>
      <xdr:col>116</xdr:col>
      <xdr:colOff>152400</xdr:colOff>
      <xdr:row>56</xdr:row>
      <xdr:rowOff>50800</xdr:rowOff>
    </xdr:to>
    <xdr:cxnSp macro="">
      <xdr:nvCxnSpPr>
        <xdr:cNvPr id="605" name="直線コネクタ 604"/>
        <xdr:cNvCxnSpPr/>
      </xdr:nvCxnSpPr>
      <xdr:spPr>
        <a:xfrm>
          <a:off x="22072600" y="965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48277</xdr:rowOff>
    </xdr:from>
    <xdr:ext cx="469744" cy="259045"/>
    <xdr:sp macro="" textlink="">
      <xdr:nvSpPr>
        <xdr:cNvPr id="606" name="【保健センター・保健所】&#10;一人当たり面積平均値テキスト"/>
        <xdr:cNvSpPr txBox="1"/>
      </xdr:nvSpPr>
      <xdr:spPr>
        <a:xfrm>
          <a:off x="22199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07" name="フローチャート: 判断 606"/>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08" name="フローチャート: 判断 607"/>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76200</xdr:rowOff>
    </xdr:from>
    <xdr:to>
      <xdr:col>107</xdr:col>
      <xdr:colOff>101600</xdr:colOff>
      <xdr:row>63</xdr:row>
      <xdr:rowOff>6350</xdr:rowOff>
    </xdr:to>
    <xdr:sp macro="" textlink="">
      <xdr:nvSpPr>
        <xdr:cNvPr id="609" name="フローチャート: 判断 608"/>
        <xdr:cNvSpPr/>
      </xdr:nvSpPr>
      <xdr:spPr>
        <a:xfrm>
          <a:off x="20383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95250</xdr:rowOff>
    </xdr:from>
    <xdr:to>
      <xdr:col>102</xdr:col>
      <xdr:colOff>165100</xdr:colOff>
      <xdr:row>64</xdr:row>
      <xdr:rowOff>25400</xdr:rowOff>
    </xdr:to>
    <xdr:sp macro="" textlink="">
      <xdr:nvSpPr>
        <xdr:cNvPr id="610" name="フローチャート: 判断 609"/>
        <xdr:cNvSpPr/>
      </xdr:nvSpPr>
      <xdr:spPr>
        <a:xfrm>
          <a:off x="19494500" y="1089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107950</xdr:rowOff>
    </xdr:from>
    <xdr:to>
      <xdr:col>116</xdr:col>
      <xdr:colOff>114300</xdr:colOff>
      <xdr:row>64</xdr:row>
      <xdr:rowOff>38100</xdr:rowOff>
    </xdr:to>
    <xdr:sp macro="" textlink="">
      <xdr:nvSpPr>
        <xdr:cNvPr id="616" name="楕円 615"/>
        <xdr:cNvSpPr/>
      </xdr:nvSpPr>
      <xdr:spPr>
        <a:xfrm>
          <a:off x="22110700" y="1090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22877</xdr:rowOff>
    </xdr:from>
    <xdr:ext cx="469744" cy="259045"/>
    <xdr:sp macro="" textlink="">
      <xdr:nvSpPr>
        <xdr:cNvPr id="617" name="【保健センター・保健所】&#10;一人当たり面積該当値テキスト"/>
        <xdr:cNvSpPr txBox="1"/>
      </xdr:nvSpPr>
      <xdr:spPr>
        <a:xfrm>
          <a:off x="221996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107950</xdr:rowOff>
    </xdr:from>
    <xdr:to>
      <xdr:col>112</xdr:col>
      <xdr:colOff>38100</xdr:colOff>
      <xdr:row>64</xdr:row>
      <xdr:rowOff>38100</xdr:rowOff>
    </xdr:to>
    <xdr:sp macro="" textlink="">
      <xdr:nvSpPr>
        <xdr:cNvPr id="618" name="楕円 617"/>
        <xdr:cNvSpPr/>
      </xdr:nvSpPr>
      <xdr:spPr>
        <a:xfrm>
          <a:off x="21272500" y="1090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158750</xdr:rowOff>
    </xdr:from>
    <xdr:to>
      <xdr:col>116</xdr:col>
      <xdr:colOff>63500</xdr:colOff>
      <xdr:row>63</xdr:row>
      <xdr:rowOff>158750</xdr:rowOff>
    </xdr:to>
    <xdr:cxnSp macro="">
      <xdr:nvCxnSpPr>
        <xdr:cNvPr id="619" name="直線コネクタ 618"/>
        <xdr:cNvCxnSpPr/>
      </xdr:nvCxnSpPr>
      <xdr:spPr>
        <a:xfrm>
          <a:off x="21323300" y="1096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107950</xdr:rowOff>
    </xdr:from>
    <xdr:to>
      <xdr:col>107</xdr:col>
      <xdr:colOff>101600</xdr:colOff>
      <xdr:row>64</xdr:row>
      <xdr:rowOff>38100</xdr:rowOff>
    </xdr:to>
    <xdr:sp macro="" textlink="">
      <xdr:nvSpPr>
        <xdr:cNvPr id="620" name="楕円 619"/>
        <xdr:cNvSpPr/>
      </xdr:nvSpPr>
      <xdr:spPr>
        <a:xfrm>
          <a:off x="20383500" y="1090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158750</xdr:rowOff>
    </xdr:from>
    <xdr:to>
      <xdr:col>111</xdr:col>
      <xdr:colOff>177800</xdr:colOff>
      <xdr:row>63</xdr:row>
      <xdr:rowOff>158750</xdr:rowOff>
    </xdr:to>
    <xdr:cxnSp macro="">
      <xdr:nvCxnSpPr>
        <xdr:cNvPr id="621" name="直線コネクタ 620"/>
        <xdr:cNvCxnSpPr/>
      </xdr:nvCxnSpPr>
      <xdr:spPr>
        <a:xfrm>
          <a:off x="20434300" y="1096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143527</xdr:rowOff>
    </xdr:from>
    <xdr:ext cx="469744" cy="259045"/>
    <xdr:sp macro="" textlink="">
      <xdr:nvSpPr>
        <xdr:cNvPr id="622" name="n_1aveValue【保健センター・保健所】&#10;一人当たり面積"/>
        <xdr:cNvSpPr txBox="1"/>
      </xdr:nvSpPr>
      <xdr:spPr>
        <a:xfrm>
          <a:off x="21075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22877</xdr:rowOff>
    </xdr:from>
    <xdr:ext cx="469744" cy="259045"/>
    <xdr:sp macro="" textlink="">
      <xdr:nvSpPr>
        <xdr:cNvPr id="623" name="n_2aveValue【保健センター・保健所】&#10;一人当たり面積"/>
        <xdr:cNvSpPr txBox="1"/>
      </xdr:nvSpPr>
      <xdr:spPr>
        <a:xfrm>
          <a:off x="20199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624" name="n_3ave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29227</xdr:rowOff>
    </xdr:from>
    <xdr:ext cx="469744" cy="259045"/>
    <xdr:sp macro="" textlink="">
      <xdr:nvSpPr>
        <xdr:cNvPr id="625" name="n_1mainValue【保健センター・保健所】&#10;一人当たり面積"/>
        <xdr:cNvSpPr txBox="1"/>
      </xdr:nvSpPr>
      <xdr:spPr>
        <a:xfrm>
          <a:off x="21075727" y="1100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29227</xdr:rowOff>
    </xdr:from>
    <xdr:ext cx="469744" cy="259045"/>
    <xdr:sp macro="" textlink="">
      <xdr:nvSpPr>
        <xdr:cNvPr id="626" name="n_2mainValue【保健センター・保健所】&#10;一人当たり面積"/>
        <xdr:cNvSpPr txBox="1"/>
      </xdr:nvSpPr>
      <xdr:spPr>
        <a:xfrm>
          <a:off x="20199427" y="1100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37" name="テキスト ボックス 63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39" name="テキスト ボックス 638"/>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49" name="テキスト ボックス 648"/>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1" name="テキスト ボックス 65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116477</xdr:rowOff>
    </xdr:to>
    <xdr:cxnSp macro="">
      <xdr:nvCxnSpPr>
        <xdr:cNvPr id="653" name="直線コネクタ 652"/>
        <xdr:cNvCxnSpPr/>
      </xdr:nvCxnSpPr>
      <xdr:spPr>
        <a:xfrm flipV="1">
          <a:off x="16318864" y="1343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120304</xdr:rowOff>
    </xdr:from>
    <xdr:ext cx="405111" cy="259045"/>
    <xdr:sp macro="" textlink="">
      <xdr:nvSpPr>
        <xdr:cNvPr id="654" name="【消防施設】&#10;有形固定資産減価償却率最小値テキスト"/>
        <xdr:cNvSpPr txBox="1"/>
      </xdr:nvSpPr>
      <xdr:spPr>
        <a:xfrm>
          <a:off x="16357600" y="14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116477</xdr:rowOff>
    </xdr:from>
    <xdr:to>
      <xdr:col>86</xdr:col>
      <xdr:colOff>25400</xdr:colOff>
      <xdr:row>86</xdr:row>
      <xdr:rowOff>116477</xdr:rowOff>
    </xdr:to>
    <xdr:cxnSp macro="">
      <xdr:nvCxnSpPr>
        <xdr:cNvPr id="655" name="直線コネクタ 654"/>
        <xdr:cNvCxnSpPr/>
      </xdr:nvCxnSpPr>
      <xdr:spPr>
        <a:xfrm>
          <a:off x="16230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405111" cy="259045"/>
    <xdr:sp macro="" textlink="">
      <xdr:nvSpPr>
        <xdr:cNvPr id="656" name="【消防施設】&#10;有形固定資産減価償却率最大値テキスト"/>
        <xdr:cNvSpPr txBox="1"/>
      </xdr:nvSpPr>
      <xdr:spPr>
        <a:xfrm>
          <a:off x="163576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57" name="直線コネクタ 656"/>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72226</xdr:rowOff>
    </xdr:from>
    <xdr:ext cx="405111" cy="259045"/>
    <xdr:sp macro="" textlink="">
      <xdr:nvSpPr>
        <xdr:cNvPr id="658" name="【消防施設】&#10;有形固定資産減価償却率平均値テキスト"/>
        <xdr:cNvSpPr txBox="1"/>
      </xdr:nvSpPr>
      <xdr:spPr>
        <a:xfrm>
          <a:off x="16357600" y="136167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49349</xdr:rowOff>
    </xdr:from>
    <xdr:to>
      <xdr:col>85</xdr:col>
      <xdr:colOff>177800</xdr:colOff>
      <xdr:row>80</xdr:row>
      <xdr:rowOff>150949</xdr:rowOff>
    </xdr:to>
    <xdr:sp macro="" textlink="">
      <xdr:nvSpPr>
        <xdr:cNvPr id="659" name="フローチャート: 判断 658"/>
        <xdr:cNvSpPr/>
      </xdr:nvSpPr>
      <xdr:spPr>
        <a:xfrm>
          <a:off x="16268700" y="137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660" name="フローチャート: 判断 659"/>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xdr:rowOff>
    </xdr:from>
    <xdr:to>
      <xdr:col>76</xdr:col>
      <xdr:colOff>165100</xdr:colOff>
      <xdr:row>81</xdr:row>
      <xdr:rowOff>110127</xdr:rowOff>
    </xdr:to>
    <xdr:sp macro="" textlink="">
      <xdr:nvSpPr>
        <xdr:cNvPr id="661" name="フローチャート: 判断 660"/>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37919</xdr:rowOff>
    </xdr:from>
    <xdr:to>
      <xdr:col>72</xdr:col>
      <xdr:colOff>38100</xdr:colOff>
      <xdr:row>79</xdr:row>
      <xdr:rowOff>139519</xdr:rowOff>
    </xdr:to>
    <xdr:sp macro="" textlink="">
      <xdr:nvSpPr>
        <xdr:cNvPr id="662" name="フローチャート: 判断 661"/>
        <xdr:cNvSpPr/>
      </xdr:nvSpPr>
      <xdr:spPr>
        <a:xfrm>
          <a:off x="1365250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137523</xdr:rowOff>
    </xdr:from>
    <xdr:to>
      <xdr:col>85</xdr:col>
      <xdr:colOff>177800</xdr:colOff>
      <xdr:row>81</xdr:row>
      <xdr:rowOff>67673</xdr:rowOff>
    </xdr:to>
    <xdr:sp macro="" textlink="">
      <xdr:nvSpPr>
        <xdr:cNvPr id="668" name="楕円 667"/>
        <xdr:cNvSpPr/>
      </xdr:nvSpPr>
      <xdr:spPr>
        <a:xfrm>
          <a:off x="162687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115950</xdr:rowOff>
    </xdr:from>
    <xdr:ext cx="405111" cy="259045"/>
    <xdr:sp macro="" textlink="">
      <xdr:nvSpPr>
        <xdr:cNvPr id="669" name="【消防施設】&#10;有形固定資産減価償却率該当値テキスト"/>
        <xdr:cNvSpPr txBox="1"/>
      </xdr:nvSpPr>
      <xdr:spPr>
        <a:xfrm>
          <a:off x="16357600" y="1383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31387</xdr:rowOff>
    </xdr:from>
    <xdr:to>
      <xdr:col>81</xdr:col>
      <xdr:colOff>101600</xdr:colOff>
      <xdr:row>81</xdr:row>
      <xdr:rowOff>132987</xdr:rowOff>
    </xdr:to>
    <xdr:sp macro="" textlink="">
      <xdr:nvSpPr>
        <xdr:cNvPr id="670" name="楕円 669"/>
        <xdr:cNvSpPr/>
      </xdr:nvSpPr>
      <xdr:spPr>
        <a:xfrm>
          <a:off x="15430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16873</xdr:rowOff>
    </xdr:from>
    <xdr:to>
      <xdr:col>85</xdr:col>
      <xdr:colOff>127000</xdr:colOff>
      <xdr:row>81</xdr:row>
      <xdr:rowOff>82187</xdr:rowOff>
    </xdr:to>
    <xdr:cxnSp macro="">
      <xdr:nvCxnSpPr>
        <xdr:cNvPr id="671" name="直線コネクタ 670"/>
        <xdr:cNvCxnSpPr/>
      </xdr:nvCxnSpPr>
      <xdr:spPr>
        <a:xfrm flipV="1">
          <a:off x="15481300" y="1390432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70576</xdr:rowOff>
    </xdr:from>
    <xdr:to>
      <xdr:col>76</xdr:col>
      <xdr:colOff>165100</xdr:colOff>
      <xdr:row>82</xdr:row>
      <xdr:rowOff>726</xdr:rowOff>
    </xdr:to>
    <xdr:sp macro="" textlink="">
      <xdr:nvSpPr>
        <xdr:cNvPr id="672" name="楕円 671"/>
        <xdr:cNvSpPr/>
      </xdr:nvSpPr>
      <xdr:spPr>
        <a:xfrm>
          <a:off x="14541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82187</xdr:rowOff>
    </xdr:from>
    <xdr:to>
      <xdr:col>81</xdr:col>
      <xdr:colOff>50800</xdr:colOff>
      <xdr:row>81</xdr:row>
      <xdr:rowOff>121376</xdr:rowOff>
    </xdr:to>
    <xdr:cxnSp macro="">
      <xdr:nvCxnSpPr>
        <xdr:cNvPr id="673" name="直線コネクタ 672"/>
        <xdr:cNvCxnSpPr/>
      </xdr:nvCxnSpPr>
      <xdr:spPr>
        <a:xfrm flipV="1">
          <a:off x="14592300" y="139696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64606</xdr:rowOff>
    </xdr:from>
    <xdr:ext cx="405111" cy="259045"/>
    <xdr:sp macro="" textlink="">
      <xdr:nvSpPr>
        <xdr:cNvPr id="674" name="n_1aveValue【消防施設】&#10;有形固定資産減価償却率"/>
        <xdr:cNvSpPr txBox="1"/>
      </xdr:nvSpPr>
      <xdr:spPr>
        <a:xfrm>
          <a:off x="152660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126654</xdr:rowOff>
    </xdr:from>
    <xdr:ext cx="405111" cy="259045"/>
    <xdr:sp macro="" textlink="">
      <xdr:nvSpPr>
        <xdr:cNvPr id="675"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156046</xdr:rowOff>
    </xdr:from>
    <xdr:ext cx="405111" cy="259045"/>
    <xdr:sp macro="" textlink="">
      <xdr:nvSpPr>
        <xdr:cNvPr id="676" name="n_3aveValue【消防施設】&#10;有形固定資産減価償却率"/>
        <xdr:cNvSpPr txBox="1"/>
      </xdr:nvSpPr>
      <xdr:spPr>
        <a:xfrm>
          <a:off x="135007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124114</xdr:rowOff>
    </xdr:from>
    <xdr:ext cx="405111" cy="259045"/>
    <xdr:sp macro="" textlink="">
      <xdr:nvSpPr>
        <xdr:cNvPr id="677" name="n_1mainValue【消防施設】&#10;有形固定資産減価償却率"/>
        <xdr:cNvSpPr txBox="1"/>
      </xdr:nvSpPr>
      <xdr:spPr>
        <a:xfrm>
          <a:off x="15266044" y="1401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678" name="n_2main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12954</xdr:rowOff>
    </xdr:to>
    <xdr:cxnSp macro="">
      <xdr:nvCxnSpPr>
        <xdr:cNvPr id="700" name="直線コネクタ 699"/>
        <xdr:cNvCxnSpPr/>
      </xdr:nvCxnSpPr>
      <xdr:spPr>
        <a:xfrm flipV="1">
          <a:off x="22160864" y="136489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701" name="【消防施設】&#10;一人当たり面積最小値テキスト"/>
        <xdr:cNvSpPr txBox="1"/>
      </xdr:nvSpPr>
      <xdr:spPr>
        <a:xfrm>
          <a:off x="22199600"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702" name="直線コネクタ 701"/>
        <xdr:cNvCxnSpPr/>
      </xdr:nvCxnSpPr>
      <xdr:spPr>
        <a:xfrm>
          <a:off x="22072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03" name="【消防施設】&#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04" name="直線コネクタ 703"/>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131335</xdr:rowOff>
    </xdr:from>
    <xdr:ext cx="469744" cy="259045"/>
    <xdr:sp macro="" textlink="">
      <xdr:nvSpPr>
        <xdr:cNvPr id="705" name="【消防施設】&#10;一人当たり面積平均値テキスト"/>
        <xdr:cNvSpPr txBox="1"/>
      </xdr:nvSpPr>
      <xdr:spPr>
        <a:xfrm>
          <a:off x="22199600" y="1419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108458</xdr:rowOff>
    </xdr:from>
    <xdr:to>
      <xdr:col>116</xdr:col>
      <xdr:colOff>114300</xdr:colOff>
      <xdr:row>84</xdr:row>
      <xdr:rowOff>38608</xdr:rowOff>
    </xdr:to>
    <xdr:sp macro="" textlink="">
      <xdr:nvSpPr>
        <xdr:cNvPr id="706" name="フローチャート: 判断 705"/>
        <xdr:cNvSpPr/>
      </xdr:nvSpPr>
      <xdr:spPr>
        <a:xfrm>
          <a:off x="22110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122174</xdr:rowOff>
    </xdr:from>
    <xdr:to>
      <xdr:col>112</xdr:col>
      <xdr:colOff>38100</xdr:colOff>
      <xdr:row>84</xdr:row>
      <xdr:rowOff>52324</xdr:rowOff>
    </xdr:to>
    <xdr:sp macro="" textlink="">
      <xdr:nvSpPr>
        <xdr:cNvPr id="707" name="フローチャート: 判断 706"/>
        <xdr:cNvSpPr/>
      </xdr:nvSpPr>
      <xdr:spPr>
        <a:xfrm>
          <a:off x="21272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708" name="フローチャート: 判断 707"/>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09" name="フローチャート: 判断 708"/>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42163</xdr:rowOff>
    </xdr:from>
    <xdr:to>
      <xdr:col>116</xdr:col>
      <xdr:colOff>114300</xdr:colOff>
      <xdr:row>84</xdr:row>
      <xdr:rowOff>143763</xdr:rowOff>
    </xdr:to>
    <xdr:sp macro="" textlink="">
      <xdr:nvSpPr>
        <xdr:cNvPr id="715" name="楕円 714"/>
        <xdr:cNvSpPr/>
      </xdr:nvSpPr>
      <xdr:spPr>
        <a:xfrm>
          <a:off x="221107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128540</xdr:rowOff>
    </xdr:from>
    <xdr:ext cx="469744" cy="259045"/>
    <xdr:sp macro="" textlink="">
      <xdr:nvSpPr>
        <xdr:cNvPr id="716" name="【消防施設】&#10;一人当たり面積該当値テキスト"/>
        <xdr:cNvSpPr txBox="1"/>
      </xdr:nvSpPr>
      <xdr:spPr>
        <a:xfrm>
          <a:off x="22199600" y="1435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46737</xdr:rowOff>
    </xdr:from>
    <xdr:to>
      <xdr:col>112</xdr:col>
      <xdr:colOff>38100</xdr:colOff>
      <xdr:row>84</xdr:row>
      <xdr:rowOff>148337</xdr:rowOff>
    </xdr:to>
    <xdr:sp macro="" textlink="">
      <xdr:nvSpPr>
        <xdr:cNvPr id="717" name="楕円 716"/>
        <xdr:cNvSpPr/>
      </xdr:nvSpPr>
      <xdr:spPr>
        <a:xfrm>
          <a:off x="21272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92963</xdr:rowOff>
    </xdr:from>
    <xdr:to>
      <xdr:col>116</xdr:col>
      <xdr:colOff>63500</xdr:colOff>
      <xdr:row>84</xdr:row>
      <xdr:rowOff>97537</xdr:rowOff>
    </xdr:to>
    <xdr:cxnSp macro="">
      <xdr:nvCxnSpPr>
        <xdr:cNvPr id="718" name="直線コネクタ 717"/>
        <xdr:cNvCxnSpPr/>
      </xdr:nvCxnSpPr>
      <xdr:spPr>
        <a:xfrm flipV="1">
          <a:off x="21323300" y="144947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46737</xdr:rowOff>
    </xdr:from>
    <xdr:to>
      <xdr:col>107</xdr:col>
      <xdr:colOff>101600</xdr:colOff>
      <xdr:row>84</xdr:row>
      <xdr:rowOff>148337</xdr:rowOff>
    </xdr:to>
    <xdr:sp macro="" textlink="">
      <xdr:nvSpPr>
        <xdr:cNvPr id="719" name="楕円 718"/>
        <xdr:cNvSpPr/>
      </xdr:nvSpPr>
      <xdr:spPr>
        <a:xfrm>
          <a:off x="20383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97537</xdr:rowOff>
    </xdr:from>
    <xdr:to>
      <xdr:col>111</xdr:col>
      <xdr:colOff>177800</xdr:colOff>
      <xdr:row>84</xdr:row>
      <xdr:rowOff>97537</xdr:rowOff>
    </xdr:to>
    <xdr:cxnSp macro="">
      <xdr:nvCxnSpPr>
        <xdr:cNvPr id="720" name="直線コネクタ 719"/>
        <xdr:cNvCxnSpPr/>
      </xdr:nvCxnSpPr>
      <xdr:spPr>
        <a:xfrm>
          <a:off x="20434300" y="14499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68851</xdr:rowOff>
    </xdr:from>
    <xdr:ext cx="469744" cy="259045"/>
    <xdr:sp macro="" textlink="">
      <xdr:nvSpPr>
        <xdr:cNvPr id="721" name="n_1aveValue【消防施設】&#10;一人当たり面積"/>
        <xdr:cNvSpPr txBox="1"/>
      </xdr:nvSpPr>
      <xdr:spPr>
        <a:xfrm>
          <a:off x="210757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722"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723" name="n_3aveValue【消防施設】&#10;一人当たり面積"/>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139464</xdr:rowOff>
    </xdr:from>
    <xdr:ext cx="469744" cy="259045"/>
    <xdr:sp macro="" textlink="">
      <xdr:nvSpPr>
        <xdr:cNvPr id="724" name="n_1mainValue【消防施設】&#10;一人当たり面積"/>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725" name="n_2mainValue【消防施設】&#10;一人当たり面積"/>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6" name="直線コネクタ 7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7" name="テキスト ボックス 73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8" name="直線コネクタ 7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9" name="テキスト ボックス 7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0" name="直線コネクタ 7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1" name="テキスト ボックス 7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2" name="直線コネクタ 7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3" name="テキスト ボックス 7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4" name="直線コネクタ 7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5" name="テキスト ボックス 74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7" name="テキスト ボックス 7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107</xdr:row>
      <xdr:rowOff>146686</xdr:rowOff>
    </xdr:to>
    <xdr:cxnSp macro="">
      <xdr:nvCxnSpPr>
        <xdr:cNvPr id="749" name="直線コネクタ 748"/>
        <xdr:cNvCxnSpPr/>
      </xdr:nvCxnSpPr>
      <xdr:spPr>
        <a:xfrm flipV="1">
          <a:off x="16318864" y="17278350"/>
          <a:ext cx="0" cy="1213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150513</xdr:rowOff>
    </xdr:from>
    <xdr:ext cx="340478" cy="259045"/>
    <xdr:sp macro="" textlink="">
      <xdr:nvSpPr>
        <xdr:cNvPr id="750" name="【庁舎】&#10;有形固定資産減価償却率最小値テキスト"/>
        <xdr:cNvSpPr txBox="1"/>
      </xdr:nvSpPr>
      <xdr:spPr>
        <a:xfrm>
          <a:off x="16357600" y="1849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146686</xdr:rowOff>
    </xdr:from>
    <xdr:to>
      <xdr:col>86</xdr:col>
      <xdr:colOff>25400</xdr:colOff>
      <xdr:row>107</xdr:row>
      <xdr:rowOff>146686</xdr:rowOff>
    </xdr:to>
    <xdr:cxnSp macro="">
      <xdr:nvCxnSpPr>
        <xdr:cNvPr id="751" name="直線コネクタ 750"/>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52" name="【庁舎】&#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53" name="直線コネクタ 752"/>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6366</xdr:rowOff>
    </xdr:from>
    <xdr:ext cx="405111" cy="259045"/>
    <xdr:sp macro="" textlink="">
      <xdr:nvSpPr>
        <xdr:cNvPr id="754" name="【庁舎】&#10;有形固定資産減価償却率平均値テキスト"/>
        <xdr:cNvSpPr txBox="1"/>
      </xdr:nvSpPr>
      <xdr:spPr>
        <a:xfrm>
          <a:off x="16357600" y="1766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154939</xdr:rowOff>
    </xdr:from>
    <xdr:to>
      <xdr:col>85</xdr:col>
      <xdr:colOff>177800</xdr:colOff>
      <xdr:row>104</xdr:row>
      <xdr:rowOff>85089</xdr:rowOff>
    </xdr:to>
    <xdr:sp macro="" textlink="">
      <xdr:nvSpPr>
        <xdr:cNvPr id="755" name="フローチャート: 判断 754"/>
        <xdr:cNvSpPr/>
      </xdr:nvSpPr>
      <xdr:spPr>
        <a:xfrm>
          <a:off x="16268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57786</xdr:rowOff>
    </xdr:from>
    <xdr:to>
      <xdr:col>81</xdr:col>
      <xdr:colOff>101600</xdr:colOff>
      <xdr:row>103</xdr:row>
      <xdr:rowOff>159386</xdr:rowOff>
    </xdr:to>
    <xdr:sp macro="" textlink="">
      <xdr:nvSpPr>
        <xdr:cNvPr id="756" name="フローチャート: 判断 755"/>
        <xdr:cNvSpPr/>
      </xdr:nvSpPr>
      <xdr:spPr>
        <a:xfrm>
          <a:off x="15430500" y="177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71120</xdr:rowOff>
    </xdr:from>
    <xdr:to>
      <xdr:col>76</xdr:col>
      <xdr:colOff>165100</xdr:colOff>
      <xdr:row>103</xdr:row>
      <xdr:rowOff>1270</xdr:rowOff>
    </xdr:to>
    <xdr:sp macro="" textlink="">
      <xdr:nvSpPr>
        <xdr:cNvPr id="757" name="フローチャート: 判断 756"/>
        <xdr:cNvSpPr/>
      </xdr:nvSpPr>
      <xdr:spPr>
        <a:xfrm>
          <a:off x="14541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58" name="フローチャート: 判断 757"/>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122555</xdr:rowOff>
    </xdr:from>
    <xdr:to>
      <xdr:col>85</xdr:col>
      <xdr:colOff>177800</xdr:colOff>
      <xdr:row>105</xdr:row>
      <xdr:rowOff>52705</xdr:rowOff>
    </xdr:to>
    <xdr:sp macro="" textlink="">
      <xdr:nvSpPr>
        <xdr:cNvPr id="764" name="楕円 763"/>
        <xdr:cNvSpPr/>
      </xdr:nvSpPr>
      <xdr:spPr>
        <a:xfrm>
          <a:off x="162687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100982</xdr:rowOff>
    </xdr:from>
    <xdr:ext cx="405111" cy="259045"/>
    <xdr:sp macro="" textlink="">
      <xdr:nvSpPr>
        <xdr:cNvPr id="765" name="【庁舎】&#10;有形固定資産減価償却率該当値テキスト"/>
        <xdr:cNvSpPr txBox="1"/>
      </xdr:nvSpPr>
      <xdr:spPr>
        <a:xfrm>
          <a:off x="16357600"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48261</xdr:rowOff>
    </xdr:from>
    <xdr:to>
      <xdr:col>81</xdr:col>
      <xdr:colOff>101600</xdr:colOff>
      <xdr:row>102</xdr:row>
      <xdr:rowOff>149861</xdr:rowOff>
    </xdr:to>
    <xdr:sp macro="" textlink="">
      <xdr:nvSpPr>
        <xdr:cNvPr id="766" name="楕円 765"/>
        <xdr:cNvSpPr/>
      </xdr:nvSpPr>
      <xdr:spPr>
        <a:xfrm>
          <a:off x="15430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99061</xdr:rowOff>
    </xdr:from>
    <xdr:to>
      <xdr:col>85</xdr:col>
      <xdr:colOff>127000</xdr:colOff>
      <xdr:row>105</xdr:row>
      <xdr:rowOff>1905</xdr:rowOff>
    </xdr:to>
    <xdr:cxnSp macro="">
      <xdr:nvCxnSpPr>
        <xdr:cNvPr id="767" name="直線コネクタ 766"/>
        <xdr:cNvCxnSpPr/>
      </xdr:nvCxnSpPr>
      <xdr:spPr>
        <a:xfrm>
          <a:off x="15481300" y="17586961"/>
          <a:ext cx="838200" cy="41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38736</xdr:rowOff>
    </xdr:from>
    <xdr:to>
      <xdr:col>76</xdr:col>
      <xdr:colOff>165100</xdr:colOff>
      <xdr:row>100</xdr:row>
      <xdr:rowOff>140336</xdr:rowOff>
    </xdr:to>
    <xdr:sp macro="" textlink="">
      <xdr:nvSpPr>
        <xdr:cNvPr id="768" name="楕円 767"/>
        <xdr:cNvSpPr/>
      </xdr:nvSpPr>
      <xdr:spPr>
        <a:xfrm>
          <a:off x="14541500" y="171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89536</xdr:rowOff>
    </xdr:from>
    <xdr:to>
      <xdr:col>81</xdr:col>
      <xdr:colOff>50800</xdr:colOff>
      <xdr:row>102</xdr:row>
      <xdr:rowOff>99061</xdr:rowOff>
    </xdr:to>
    <xdr:cxnSp macro="">
      <xdr:nvCxnSpPr>
        <xdr:cNvPr id="769" name="直線コネクタ 768"/>
        <xdr:cNvCxnSpPr/>
      </xdr:nvCxnSpPr>
      <xdr:spPr>
        <a:xfrm>
          <a:off x="14592300" y="17234536"/>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150513</xdr:rowOff>
    </xdr:from>
    <xdr:ext cx="405111" cy="259045"/>
    <xdr:sp macro="" textlink="">
      <xdr:nvSpPr>
        <xdr:cNvPr id="770" name="n_1aveValue【庁舎】&#10;有形固定資産減価償却率"/>
        <xdr:cNvSpPr txBox="1"/>
      </xdr:nvSpPr>
      <xdr:spPr>
        <a:xfrm>
          <a:off x="15266044" y="1780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163847</xdr:rowOff>
    </xdr:from>
    <xdr:ext cx="405111" cy="259045"/>
    <xdr:sp macro="" textlink="">
      <xdr:nvSpPr>
        <xdr:cNvPr id="771" name="n_2aveValue【庁舎】&#10;有形固定資産減価償却率"/>
        <xdr:cNvSpPr txBox="1"/>
      </xdr:nvSpPr>
      <xdr:spPr>
        <a:xfrm>
          <a:off x="14389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772" name="n_3aveValue【庁舎】&#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166388</xdr:rowOff>
    </xdr:from>
    <xdr:ext cx="405111" cy="259045"/>
    <xdr:sp macro="" textlink="">
      <xdr:nvSpPr>
        <xdr:cNvPr id="773" name="n_1mainValue【庁舎】&#10;有形固定資産減価償却率"/>
        <xdr:cNvSpPr txBox="1"/>
      </xdr:nvSpPr>
      <xdr:spPr>
        <a:xfrm>
          <a:off x="152660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156863</xdr:rowOff>
    </xdr:from>
    <xdr:ext cx="405111" cy="259045"/>
    <xdr:sp macro="" textlink="">
      <xdr:nvSpPr>
        <xdr:cNvPr id="774" name="n_2mainValue【庁舎】&#10;有形固定資産減価償却率"/>
        <xdr:cNvSpPr txBox="1"/>
      </xdr:nvSpPr>
      <xdr:spPr>
        <a:xfrm>
          <a:off x="14389744" y="1695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85" name="テキスト ボックス 78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86" name="直線コネクタ 78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87" name="テキスト ボックス 78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8" name="直線コネクタ 78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9" name="テキスト ボックス 78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90" name="直線コネクタ 789"/>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91" name="テキスト ボックス 790"/>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2" name="直線コネクタ 7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3" name="テキスト ボックス 7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127636</xdr:rowOff>
    </xdr:to>
    <xdr:cxnSp macro="">
      <xdr:nvCxnSpPr>
        <xdr:cNvPr id="795" name="直線コネクタ 794"/>
        <xdr:cNvCxnSpPr/>
      </xdr:nvCxnSpPr>
      <xdr:spPr>
        <a:xfrm flipV="1">
          <a:off x="22160864" y="17164050"/>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131463</xdr:rowOff>
    </xdr:from>
    <xdr:ext cx="469744" cy="259045"/>
    <xdr:sp macro="" textlink="">
      <xdr:nvSpPr>
        <xdr:cNvPr id="796" name="【庁舎】&#10;一人当たり面積最小値テキスト"/>
        <xdr:cNvSpPr txBox="1"/>
      </xdr:nvSpPr>
      <xdr:spPr>
        <a:xfrm>
          <a:off x="22199600" y="184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127636</xdr:rowOff>
    </xdr:from>
    <xdr:to>
      <xdr:col>116</xdr:col>
      <xdr:colOff>152400</xdr:colOff>
      <xdr:row>107</xdr:row>
      <xdr:rowOff>127636</xdr:rowOff>
    </xdr:to>
    <xdr:cxnSp macro="">
      <xdr:nvCxnSpPr>
        <xdr:cNvPr id="797" name="直線コネクタ 796"/>
        <xdr:cNvCxnSpPr/>
      </xdr:nvCxnSpPr>
      <xdr:spPr>
        <a:xfrm>
          <a:off x="22072600" y="1847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98"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99" name="直線コネクタ 798"/>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122572</xdr:rowOff>
    </xdr:from>
    <xdr:ext cx="469744" cy="259045"/>
    <xdr:sp macro="" textlink="">
      <xdr:nvSpPr>
        <xdr:cNvPr id="800" name="【庁舎】&#10;一人当たり面積平均値テキスト"/>
        <xdr:cNvSpPr txBox="1"/>
      </xdr:nvSpPr>
      <xdr:spPr>
        <a:xfrm>
          <a:off x="22199600" y="17781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99695</xdr:rowOff>
    </xdr:from>
    <xdr:to>
      <xdr:col>116</xdr:col>
      <xdr:colOff>114300</xdr:colOff>
      <xdr:row>105</xdr:row>
      <xdr:rowOff>29845</xdr:rowOff>
    </xdr:to>
    <xdr:sp macro="" textlink="">
      <xdr:nvSpPr>
        <xdr:cNvPr id="801" name="フローチャート: 判断 800"/>
        <xdr:cNvSpPr/>
      </xdr:nvSpPr>
      <xdr:spPr>
        <a:xfrm>
          <a:off x="22110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116839</xdr:rowOff>
    </xdr:from>
    <xdr:to>
      <xdr:col>112</xdr:col>
      <xdr:colOff>38100</xdr:colOff>
      <xdr:row>105</xdr:row>
      <xdr:rowOff>46989</xdr:rowOff>
    </xdr:to>
    <xdr:sp macro="" textlink="">
      <xdr:nvSpPr>
        <xdr:cNvPr id="802" name="フローチャート: 判断 801"/>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168275</xdr:rowOff>
    </xdr:from>
    <xdr:to>
      <xdr:col>107</xdr:col>
      <xdr:colOff>101600</xdr:colOff>
      <xdr:row>105</xdr:row>
      <xdr:rowOff>98425</xdr:rowOff>
    </xdr:to>
    <xdr:sp macro="" textlink="">
      <xdr:nvSpPr>
        <xdr:cNvPr id="803" name="フローチャート: 判断 802"/>
        <xdr:cNvSpPr/>
      </xdr:nvSpPr>
      <xdr:spPr>
        <a:xfrm>
          <a:off x="20383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31114</xdr:rowOff>
    </xdr:from>
    <xdr:to>
      <xdr:col>102</xdr:col>
      <xdr:colOff>165100</xdr:colOff>
      <xdr:row>105</xdr:row>
      <xdr:rowOff>132714</xdr:rowOff>
    </xdr:to>
    <xdr:sp macro="" textlink="">
      <xdr:nvSpPr>
        <xdr:cNvPr id="804" name="フローチャート: 判断 803"/>
        <xdr:cNvSpPr/>
      </xdr:nvSpPr>
      <xdr:spPr>
        <a:xfrm>
          <a:off x="19494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5" name="テキスト ボックス 8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6" name="テキスト ボックス 8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7" name="テキスト ボックス 8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8" name="テキスト ボックス 8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9" name="テキスト ボックス 8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122555</xdr:rowOff>
    </xdr:from>
    <xdr:to>
      <xdr:col>116</xdr:col>
      <xdr:colOff>114300</xdr:colOff>
      <xdr:row>105</xdr:row>
      <xdr:rowOff>52705</xdr:rowOff>
    </xdr:to>
    <xdr:sp macro="" textlink="">
      <xdr:nvSpPr>
        <xdr:cNvPr id="810" name="楕円 809"/>
        <xdr:cNvSpPr/>
      </xdr:nvSpPr>
      <xdr:spPr>
        <a:xfrm>
          <a:off x="221107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100982</xdr:rowOff>
    </xdr:from>
    <xdr:ext cx="469744" cy="259045"/>
    <xdr:sp macro="" textlink="">
      <xdr:nvSpPr>
        <xdr:cNvPr id="811" name="【庁舎】&#10;一人当たり面積該当値テキスト"/>
        <xdr:cNvSpPr txBox="1"/>
      </xdr:nvSpPr>
      <xdr:spPr>
        <a:xfrm>
          <a:off x="22199600" y="179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88264</xdr:rowOff>
    </xdr:from>
    <xdr:to>
      <xdr:col>112</xdr:col>
      <xdr:colOff>38100</xdr:colOff>
      <xdr:row>105</xdr:row>
      <xdr:rowOff>18414</xdr:rowOff>
    </xdr:to>
    <xdr:sp macro="" textlink="">
      <xdr:nvSpPr>
        <xdr:cNvPr id="812" name="楕円 811"/>
        <xdr:cNvSpPr/>
      </xdr:nvSpPr>
      <xdr:spPr>
        <a:xfrm>
          <a:off x="21272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139064</xdr:rowOff>
    </xdr:from>
    <xdr:to>
      <xdr:col>116</xdr:col>
      <xdr:colOff>63500</xdr:colOff>
      <xdr:row>105</xdr:row>
      <xdr:rowOff>1905</xdr:rowOff>
    </xdr:to>
    <xdr:cxnSp macro="">
      <xdr:nvCxnSpPr>
        <xdr:cNvPr id="813" name="直線コネクタ 812"/>
        <xdr:cNvCxnSpPr/>
      </xdr:nvCxnSpPr>
      <xdr:spPr>
        <a:xfrm>
          <a:off x="21323300" y="179698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93980</xdr:rowOff>
    </xdr:from>
    <xdr:to>
      <xdr:col>107</xdr:col>
      <xdr:colOff>101600</xdr:colOff>
      <xdr:row>106</xdr:row>
      <xdr:rowOff>24130</xdr:rowOff>
    </xdr:to>
    <xdr:sp macro="" textlink="">
      <xdr:nvSpPr>
        <xdr:cNvPr id="814" name="楕円 813"/>
        <xdr:cNvSpPr/>
      </xdr:nvSpPr>
      <xdr:spPr>
        <a:xfrm>
          <a:off x="20383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139064</xdr:rowOff>
    </xdr:from>
    <xdr:to>
      <xdr:col>111</xdr:col>
      <xdr:colOff>177800</xdr:colOff>
      <xdr:row>105</xdr:row>
      <xdr:rowOff>144780</xdr:rowOff>
    </xdr:to>
    <xdr:cxnSp macro="">
      <xdr:nvCxnSpPr>
        <xdr:cNvPr id="815" name="直線コネクタ 814"/>
        <xdr:cNvCxnSpPr/>
      </xdr:nvCxnSpPr>
      <xdr:spPr>
        <a:xfrm flipV="1">
          <a:off x="20434300" y="17969864"/>
          <a:ext cx="889000" cy="17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38116</xdr:rowOff>
    </xdr:from>
    <xdr:ext cx="469744" cy="259045"/>
    <xdr:sp macro="" textlink="">
      <xdr:nvSpPr>
        <xdr:cNvPr id="816"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114952</xdr:rowOff>
    </xdr:from>
    <xdr:ext cx="469744" cy="259045"/>
    <xdr:sp macro="" textlink="">
      <xdr:nvSpPr>
        <xdr:cNvPr id="817" name="n_2aveValue【庁舎】&#10;一人当たり面積"/>
        <xdr:cNvSpPr txBox="1"/>
      </xdr:nvSpPr>
      <xdr:spPr>
        <a:xfrm>
          <a:off x="20199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149241</xdr:rowOff>
    </xdr:from>
    <xdr:ext cx="469744" cy="259045"/>
    <xdr:sp macro="" textlink="">
      <xdr:nvSpPr>
        <xdr:cNvPr id="818" name="n_3aveValue【庁舎】&#10;一人当たり面積"/>
        <xdr:cNvSpPr txBox="1"/>
      </xdr:nvSpPr>
      <xdr:spPr>
        <a:xfrm>
          <a:off x="19310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34941</xdr:rowOff>
    </xdr:from>
    <xdr:ext cx="469744" cy="259045"/>
    <xdr:sp macro="" textlink="">
      <xdr:nvSpPr>
        <xdr:cNvPr id="819" name="n_1mainValue【庁舎】&#10;一人当たり面積"/>
        <xdr:cNvSpPr txBox="1"/>
      </xdr:nvSpPr>
      <xdr:spPr>
        <a:xfrm>
          <a:off x="21075727" y="1769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820" name="n_2mainValue【庁舎】&#10;一人当たり面積"/>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1" name="正方形/長方形 8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2" name="正方形/長方形 8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3" name="テキスト ボックス 8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全体的に、固定資産減価償却率が高めであり、老朽化の進行、施設・設備更新が進んでいない。</a:t>
          </a:r>
          <a:endParaRPr lang="ja-JP" altLang="ja-JP" sz="1400">
            <a:effectLst/>
          </a:endParaRPr>
        </a:p>
        <a:p>
          <a:r>
            <a:rPr kumimoji="1" lang="ja-JP" altLang="ja-JP" sz="1100">
              <a:solidFill>
                <a:schemeClr val="dk1"/>
              </a:solidFill>
              <a:effectLst/>
              <a:latin typeface="+mn-lt"/>
              <a:ea typeface="+mn-ea"/>
              <a:cs typeface="+mn-cs"/>
            </a:rPr>
            <a:t>一人当たりの面積、他団体と比べ少なめである。</a:t>
          </a:r>
          <a:endParaRPr lang="ja-JP" altLang="ja-JP" sz="1400">
            <a:effectLst/>
          </a:endParaRPr>
        </a:p>
        <a:p>
          <a:r>
            <a:rPr kumimoji="1" lang="ja-JP" altLang="ja-JP" sz="1100">
              <a:solidFill>
                <a:schemeClr val="dk1"/>
              </a:solidFill>
              <a:effectLst/>
              <a:latin typeface="+mn-lt"/>
              <a:ea typeface="+mn-ea"/>
              <a:cs typeface="+mn-cs"/>
            </a:rPr>
            <a:t>庁舎の減価償却率は、平成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年度に新庁舎が竣工したことにより大幅に低下したものの、支所等は老朽化が進んでおり、現在策定中の個別施設計画に基づき、計画的に改修、更新に取り組む。</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276,739
271,095
368.17
90,907,524
86,680,401
3,161,539
53,904,443
45,805,224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臨海部に日本有数の石油化学コンビナート群を擁しており、これら企業からの償却資産等の固定資産税や法人市民税等の税収により、財政力指数は類似団体と比較し上位に位置している。平成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市民税の法人分で特別利益減収の影響を受け減少する一方、設備投資が進んだことなどにより固定資産税の償却資産分が増加した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しかしながら、依然厳しい財政状況であることに変わりはないため、歳入確保や歳出の抑制による財政基盤の強化に取り組む。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61685</xdr:rowOff>
    </xdr:to>
    <xdr:cxnSp macro="">
      <xdr:nvCxnSpPr>
        <xdr:cNvPr id="66" name="直線コネクタ 65"/>
        <xdr:cNvCxnSpPr/>
      </xdr:nvCxnSpPr>
      <xdr:spPr>
        <a:xfrm flipV="1">
          <a:off x="4953000" y="6347278"/>
          <a:ext cx="0" cy="12582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74385</xdr:rowOff>
    </xdr:from>
    <xdr:to>
      <xdr:col>23</xdr:col>
      <xdr:colOff>133350</xdr:colOff>
      <xdr:row>39</xdr:row>
      <xdr:rowOff>108857</xdr:rowOff>
    </xdr:to>
    <xdr:cxnSp macro="">
      <xdr:nvCxnSpPr>
        <xdr:cNvPr id="71" name="直線コネクタ 70"/>
        <xdr:cNvCxnSpPr/>
      </xdr:nvCxnSpPr>
      <xdr:spPr>
        <a:xfrm flipV="1">
          <a:off x="4114800" y="676093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108857</xdr:rowOff>
    </xdr:from>
    <xdr:to>
      <xdr:col>19</xdr:col>
      <xdr:colOff>133350</xdr:colOff>
      <xdr:row>39</xdr:row>
      <xdr:rowOff>126093</xdr:rowOff>
    </xdr:to>
    <xdr:cxnSp macro="">
      <xdr:nvCxnSpPr>
        <xdr:cNvPr id="74" name="直線コネクタ 73"/>
        <xdr:cNvCxnSpPr/>
      </xdr:nvCxnSpPr>
      <xdr:spPr>
        <a:xfrm flipV="1">
          <a:off x="3225800" y="67954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126093</xdr:rowOff>
    </xdr:from>
    <xdr:to>
      <xdr:col>15</xdr:col>
      <xdr:colOff>82550</xdr:colOff>
      <xdr:row>39</xdr:row>
      <xdr:rowOff>126093</xdr:rowOff>
    </xdr:to>
    <xdr:cxnSp macro="">
      <xdr:nvCxnSpPr>
        <xdr:cNvPr id="77" name="直線コネクタ 76"/>
        <xdr:cNvCxnSpPr/>
      </xdr:nvCxnSpPr>
      <xdr:spPr>
        <a:xfrm>
          <a:off x="2336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126093</xdr:rowOff>
    </xdr:from>
    <xdr:to>
      <xdr:col>11</xdr:col>
      <xdr:colOff>31750</xdr:colOff>
      <xdr:row>39</xdr:row>
      <xdr:rowOff>126093</xdr:rowOff>
    </xdr:to>
    <xdr:cxnSp macro="">
      <xdr:nvCxnSpPr>
        <xdr:cNvPr id="80" name="直線コネクタ 79"/>
        <xdr:cNvCxnSpPr/>
      </xdr:nvCxnSpPr>
      <xdr:spPr>
        <a:xfrm>
          <a:off x="1447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23585</xdr:rowOff>
    </xdr:from>
    <xdr:to>
      <xdr:col>23</xdr:col>
      <xdr:colOff>184150</xdr:colOff>
      <xdr:row>39</xdr:row>
      <xdr:rowOff>125185</xdr:rowOff>
    </xdr:to>
    <xdr:sp macro="" textlink="">
      <xdr:nvSpPr>
        <xdr:cNvPr id="90" name="楕円 89"/>
        <xdr:cNvSpPr/>
      </xdr:nvSpPr>
      <xdr:spPr>
        <a:xfrm>
          <a:off x="49022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40112</xdr:rowOff>
    </xdr:from>
    <xdr:ext cx="762000" cy="259045"/>
    <xdr:sp macro="" textlink="">
      <xdr:nvSpPr>
        <xdr:cNvPr id="91" name="財政力該当値テキスト"/>
        <xdr:cNvSpPr txBox="1"/>
      </xdr:nvSpPr>
      <xdr:spPr>
        <a:xfrm>
          <a:off x="5041900" y="655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58057</xdr:rowOff>
    </xdr:from>
    <xdr:to>
      <xdr:col>19</xdr:col>
      <xdr:colOff>184150</xdr:colOff>
      <xdr:row>39</xdr:row>
      <xdr:rowOff>159657</xdr:rowOff>
    </xdr:to>
    <xdr:sp macro="" textlink="">
      <xdr:nvSpPr>
        <xdr:cNvPr id="92" name="楕円 91"/>
        <xdr:cNvSpPr/>
      </xdr:nvSpPr>
      <xdr:spPr>
        <a:xfrm>
          <a:off x="40640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169834</xdr:rowOff>
    </xdr:from>
    <xdr:ext cx="736600" cy="259045"/>
    <xdr:sp macro="" textlink="">
      <xdr:nvSpPr>
        <xdr:cNvPr id="93" name="テキスト ボックス 92"/>
        <xdr:cNvSpPr txBox="1"/>
      </xdr:nvSpPr>
      <xdr:spPr>
        <a:xfrm>
          <a:off x="3733800" y="651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75293</xdr:rowOff>
    </xdr:from>
    <xdr:to>
      <xdr:col>15</xdr:col>
      <xdr:colOff>133350</xdr:colOff>
      <xdr:row>40</xdr:row>
      <xdr:rowOff>5443</xdr:rowOff>
    </xdr:to>
    <xdr:sp macro="" textlink="">
      <xdr:nvSpPr>
        <xdr:cNvPr id="94" name="楕円 93"/>
        <xdr:cNvSpPr/>
      </xdr:nvSpPr>
      <xdr:spPr>
        <a:xfrm>
          <a:off x="3175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15620</xdr:rowOff>
    </xdr:from>
    <xdr:ext cx="762000" cy="259045"/>
    <xdr:sp macro="" textlink="">
      <xdr:nvSpPr>
        <xdr:cNvPr id="95" name="テキスト ボックス 94"/>
        <xdr:cNvSpPr txBox="1"/>
      </xdr:nvSpPr>
      <xdr:spPr>
        <a:xfrm>
          <a:off x="2844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75293</xdr:rowOff>
    </xdr:from>
    <xdr:to>
      <xdr:col>11</xdr:col>
      <xdr:colOff>82550</xdr:colOff>
      <xdr:row>40</xdr:row>
      <xdr:rowOff>5443</xdr:rowOff>
    </xdr:to>
    <xdr:sp macro="" textlink="">
      <xdr:nvSpPr>
        <xdr:cNvPr id="96" name="楕円 95"/>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15620</xdr:rowOff>
    </xdr:from>
    <xdr:ext cx="762000" cy="259045"/>
    <xdr:sp macro="" textlink="">
      <xdr:nvSpPr>
        <xdr:cNvPr id="97" name="テキスト ボックス 96"/>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75293</xdr:rowOff>
    </xdr:from>
    <xdr:to>
      <xdr:col>7</xdr:col>
      <xdr:colOff>31750</xdr:colOff>
      <xdr:row>40</xdr:row>
      <xdr:rowOff>5443</xdr:rowOff>
    </xdr:to>
    <xdr:sp macro="" textlink="">
      <xdr:nvSpPr>
        <xdr:cNvPr id="98" name="楕円 97"/>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15620</xdr:rowOff>
    </xdr:from>
    <xdr:ext cx="762000" cy="259045"/>
    <xdr:sp macro="" textlink="">
      <xdr:nvSpPr>
        <xdr:cNvPr id="99" name="テキスト ボックス 98"/>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分母の経常一般財源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地方消費税交付金の増加を主要因として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3.6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億円増加</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分子の経常経費充当一般財源が、</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扶助費や維持補修費などの増加により</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7.7 </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億円増加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台を推移しており、財政の硬直化が進行している。財政硬直化の主要因となる扶助費については、今後も増加が見込まれることから、制度のあり方、所得制限の導入などの視点から見直しを行い、その抑制を図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経常経費の削減を図るべく、事務事業の徹底した見直しや民間活力の積極的な活用など柔軟な財政運営に努める。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68</xdr:row>
      <xdr:rowOff>21167</xdr:rowOff>
    </xdr:to>
    <xdr:cxnSp macro="">
      <xdr:nvCxnSpPr>
        <xdr:cNvPr id="129" name="直線コネクタ 128"/>
        <xdr:cNvCxnSpPr/>
      </xdr:nvCxnSpPr>
      <xdr:spPr>
        <a:xfrm flipV="1">
          <a:off x="4953000" y="1015957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85090</xdr:rowOff>
    </xdr:from>
    <xdr:to>
      <xdr:col>23</xdr:col>
      <xdr:colOff>133350</xdr:colOff>
      <xdr:row>65</xdr:row>
      <xdr:rowOff>149437</xdr:rowOff>
    </xdr:to>
    <xdr:cxnSp macro="">
      <xdr:nvCxnSpPr>
        <xdr:cNvPr id="134" name="直線コネクタ 133"/>
        <xdr:cNvCxnSpPr/>
      </xdr:nvCxnSpPr>
      <xdr:spPr>
        <a:xfrm>
          <a:off x="4114800" y="1122934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101617</xdr:rowOff>
    </xdr:from>
    <xdr:ext cx="762000" cy="259045"/>
    <xdr:sp macro="" textlink="">
      <xdr:nvSpPr>
        <xdr:cNvPr id="135" name="財政構造の弾力性平均値テキスト"/>
        <xdr:cNvSpPr txBox="1"/>
      </xdr:nvSpPr>
      <xdr:spPr>
        <a:xfrm>
          <a:off x="5041900" y="10902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36" name="フローチャート: 判断 135"/>
        <xdr:cNvSpPr/>
      </xdr:nvSpPr>
      <xdr:spPr>
        <a:xfrm>
          <a:off x="49022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66</xdr:row>
      <xdr:rowOff>162983</xdr:rowOff>
    </xdr:to>
    <xdr:cxnSp macro="">
      <xdr:nvCxnSpPr>
        <xdr:cNvPr id="137" name="直線コネクタ 136"/>
        <xdr:cNvCxnSpPr/>
      </xdr:nvCxnSpPr>
      <xdr:spPr>
        <a:xfrm flipV="1">
          <a:off x="3225800" y="11229340"/>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133350</xdr:rowOff>
    </xdr:from>
    <xdr:to>
      <xdr:col>19</xdr:col>
      <xdr:colOff>184150</xdr:colOff>
      <xdr:row>65</xdr:row>
      <xdr:rowOff>63500</xdr:rowOff>
    </xdr:to>
    <xdr:sp macro="" textlink="">
      <xdr:nvSpPr>
        <xdr:cNvPr id="138" name="フローチャート: 判断 137"/>
        <xdr:cNvSpPr/>
      </xdr:nvSpPr>
      <xdr:spPr>
        <a:xfrm>
          <a:off x="4064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73677</xdr:rowOff>
    </xdr:from>
    <xdr:ext cx="736600" cy="259045"/>
    <xdr:sp macro="" textlink="">
      <xdr:nvSpPr>
        <xdr:cNvPr id="139" name="テキスト ボックス 138"/>
        <xdr:cNvSpPr txBox="1"/>
      </xdr:nvSpPr>
      <xdr:spPr>
        <a:xfrm>
          <a:off x="3733800" y="1087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74506</xdr:rowOff>
    </xdr:from>
    <xdr:to>
      <xdr:col>15</xdr:col>
      <xdr:colOff>82550</xdr:colOff>
      <xdr:row>66</xdr:row>
      <xdr:rowOff>162983</xdr:rowOff>
    </xdr:to>
    <xdr:cxnSp macro="">
      <xdr:nvCxnSpPr>
        <xdr:cNvPr id="140" name="直線コネクタ 139"/>
        <xdr:cNvCxnSpPr/>
      </xdr:nvCxnSpPr>
      <xdr:spPr>
        <a:xfrm>
          <a:off x="2336800" y="1139020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141394</xdr:rowOff>
    </xdr:from>
    <xdr:to>
      <xdr:col>15</xdr:col>
      <xdr:colOff>133350</xdr:colOff>
      <xdr:row>65</xdr:row>
      <xdr:rowOff>71544</xdr:rowOff>
    </xdr:to>
    <xdr:sp macro="" textlink="">
      <xdr:nvSpPr>
        <xdr:cNvPr id="141" name="フローチャート: 判断 140"/>
        <xdr:cNvSpPr/>
      </xdr:nvSpPr>
      <xdr:spPr>
        <a:xfrm>
          <a:off x="3175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81721</xdr:rowOff>
    </xdr:from>
    <xdr:ext cx="762000" cy="259045"/>
    <xdr:sp macro="" textlink="">
      <xdr:nvSpPr>
        <xdr:cNvPr id="142" name="テキスト ボックス 141"/>
        <xdr:cNvSpPr txBox="1"/>
      </xdr:nvSpPr>
      <xdr:spPr>
        <a:xfrm>
          <a:off x="2844800" y="108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74506</xdr:rowOff>
    </xdr:from>
    <xdr:to>
      <xdr:col>11</xdr:col>
      <xdr:colOff>31750</xdr:colOff>
      <xdr:row>67</xdr:row>
      <xdr:rowOff>112183</xdr:rowOff>
    </xdr:to>
    <xdr:cxnSp macro="">
      <xdr:nvCxnSpPr>
        <xdr:cNvPr id="143" name="直線コネクタ 142"/>
        <xdr:cNvCxnSpPr/>
      </xdr:nvCxnSpPr>
      <xdr:spPr>
        <a:xfrm flipV="1">
          <a:off x="1447800" y="1139020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149437</xdr:rowOff>
    </xdr:from>
    <xdr:to>
      <xdr:col>11</xdr:col>
      <xdr:colOff>82550</xdr:colOff>
      <xdr:row>65</xdr:row>
      <xdr:rowOff>79587</xdr:rowOff>
    </xdr:to>
    <xdr:sp macro="" textlink="">
      <xdr:nvSpPr>
        <xdr:cNvPr id="144" name="フローチャート: 判断 143"/>
        <xdr:cNvSpPr/>
      </xdr:nvSpPr>
      <xdr:spPr>
        <a:xfrm>
          <a:off x="2286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89764</xdr:rowOff>
    </xdr:from>
    <xdr:ext cx="762000" cy="259045"/>
    <xdr:sp macro="" textlink="">
      <xdr:nvSpPr>
        <xdr:cNvPr id="145" name="テキスト ボックス 144"/>
        <xdr:cNvSpPr txBox="1"/>
      </xdr:nvSpPr>
      <xdr:spPr>
        <a:xfrm>
          <a:off x="1955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90594</xdr:rowOff>
    </xdr:from>
    <xdr:to>
      <xdr:col>7</xdr:col>
      <xdr:colOff>31750</xdr:colOff>
      <xdr:row>66</xdr:row>
      <xdr:rowOff>20744</xdr:rowOff>
    </xdr:to>
    <xdr:sp macro="" textlink="">
      <xdr:nvSpPr>
        <xdr:cNvPr id="146" name="フローチャート: 判断 145"/>
        <xdr:cNvSpPr/>
      </xdr:nvSpPr>
      <xdr:spPr>
        <a:xfrm>
          <a:off x="1397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30921</xdr:rowOff>
    </xdr:from>
    <xdr:ext cx="762000" cy="259045"/>
    <xdr:sp macro="" textlink="">
      <xdr:nvSpPr>
        <xdr:cNvPr id="147" name="テキスト ボックス 146"/>
        <xdr:cNvSpPr txBox="1"/>
      </xdr:nvSpPr>
      <xdr:spPr>
        <a:xfrm>
          <a:off x="1066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98637</xdr:rowOff>
    </xdr:from>
    <xdr:to>
      <xdr:col>23</xdr:col>
      <xdr:colOff>184150</xdr:colOff>
      <xdr:row>66</xdr:row>
      <xdr:rowOff>28787</xdr:rowOff>
    </xdr:to>
    <xdr:sp macro="" textlink="">
      <xdr:nvSpPr>
        <xdr:cNvPr id="153" name="楕円 152"/>
        <xdr:cNvSpPr/>
      </xdr:nvSpPr>
      <xdr:spPr>
        <a:xfrm>
          <a:off x="49022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70714</xdr:rowOff>
    </xdr:from>
    <xdr:ext cx="762000" cy="259045"/>
    <xdr:sp macro="" textlink="">
      <xdr:nvSpPr>
        <xdr:cNvPr id="154" name="財政構造の弾力性該当値テキスト"/>
        <xdr:cNvSpPr txBox="1"/>
      </xdr:nvSpPr>
      <xdr:spPr>
        <a:xfrm>
          <a:off x="5041900" y="1121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5" name="楕円 154"/>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120667</xdr:rowOff>
    </xdr:from>
    <xdr:ext cx="736600" cy="259045"/>
    <xdr:sp macro="" textlink="">
      <xdr:nvSpPr>
        <xdr:cNvPr id="156" name="テキスト ボックス 155"/>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112183</xdr:rowOff>
    </xdr:from>
    <xdr:to>
      <xdr:col>15</xdr:col>
      <xdr:colOff>133350</xdr:colOff>
      <xdr:row>67</xdr:row>
      <xdr:rowOff>42333</xdr:rowOff>
    </xdr:to>
    <xdr:sp macro="" textlink="">
      <xdr:nvSpPr>
        <xdr:cNvPr id="157" name="楕円 156"/>
        <xdr:cNvSpPr/>
      </xdr:nvSpPr>
      <xdr:spPr>
        <a:xfrm>
          <a:off x="3175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27110</xdr:rowOff>
    </xdr:from>
    <xdr:ext cx="762000" cy="259045"/>
    <xdr:sp macro="" textlink="">
      <xdr:nvSpPr>
        <xdr:cNvPr id="158" name="テキスト ボックス 157"/>
        <xdr:cNvSpPr txBox="1"/>
      </xdr:nvSpPr>
      <xdr:spPr>
        <a:xfrm>
          <a:off x="2844800" y="1151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23706</xdr:rowOff>
    </xdr:from>
    <xdr:to>
      <xdr:col>11</xdr:col>
      <xdr:colOff>82550</xdr:colOff>
      <xdr:row>66</xdr:row>
      <xdr:rowOff>125306</xdr:rowOff>
    </xdr:to>
    <xdr:sp macro="" textlink="">
      <xdr:nvSpPr>
        <xdr:cNvPr id="159" name="楕円 158"/>
        <xdr:cNvSpPr/>
      </xdr:nvSpPr>
      <xdr:spPr>
        <a:xfrm>
          <a:off x="2286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110083</xdr:rowOff>
    </xdr:from>
    <xdr:ext cx="762000" cy="259045"/>
    <xdr:sp macro="" textlink="">
      <xdr:nvSpPr>
        <xdr:cNvPr id="160" name="テキスト ボックス 159"/>
        <xdr:cNvSpPr txBox="1"/>
      </xdr:nvSpPr>
      <xdr:spPr>
        <a:xfrm>
          <a:off x="1955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61383</xdr:rowOff>
    </xdr:from>
    <xdr:to>
      <xdr:col>7</xdr:col>
      <xdr:colOff>31750</xdr:colOff>
      <xdr:row>67</xdr:row>
      <xdr:rowOff>162983</xdr:rowOff>
    </xdr:to>
    <xdr:sp macro="" textlink="">
      <xdr:nvSpPr>
        <xdr:cNvPr id="161" name="楕円 160"/>
        <xdr:cNvSpPr/>
      </xdr:nvSpPr>
      <xdr:spPr>
        <a:xfrm>
          <a:off x="1397000" y="115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147760</xdr:rowOff>
    </xdr:from>
    <xdr:ext cx="762000" cy="259045"/>
    <xdr:sp macro="" textlink="">
      <xdr:nvSpPr>
        <xdr:cNvPr id="162" name="テキスト ボックス 161"/>
        <xdr:cNvSpPr txBox="1"/>
      </xdr:nvSpPr>
      <xdr:spPr>
        <a:xfrm>
          <a:off x="1066800" y="1163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人件費は定員管理の適正化推進等に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年度以降減少を続けてい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同様に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人事院勧告の反映及び職員数の増などにより前年度比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。物件費は、清掃工場運営費等の事業費の減少により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％の減となった。維持補修費については、本市は市域が広大である上、各種公共施設の老朽化も進行していることから、類似団体と比較して高い割合で推移しており、平成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の増となった。今後、公共資産マネジメントに基づいた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対応を図り、経費の抑制に努める。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60900</xdr:rowOff>
    </xdr:from>
    <xdr:to>
      <xdr:col>23</xdr:col>
      <xdr:colOff>133350</xdr:colOff>
      <xdr:row>88</xdr:row>
      <xdr:rowOff>69783</xdr:rowOff>
    </xdr:to>
    <xdr:cxnSp macro="">
      <xdr:nvCxnSpPr>
        <xdr:cNvPr id="190" name="直線コネクタ 189"/>
        <xdr:cNvCxnSpPr/>
      </xdr:nvCxnSpPr>
      <xdr:spPr>
        <a:xfrm flipV="1">
          <a:off x="4953000" y="13948350"/>
          <a:ext cx="0" cy="1209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41860</xdr:rowOff>
    </xdr:from>
    <xdr:ext cx="762000" cy="259045"/>
    <xdr:sp macro="" textlink="">
      <xdr:nvSpPr>
        <xdr:cNvPr id="191" name="人件費・物件費等の状況最小値テキスト"/>
        <xdr:cNvSpPr txBox="1"/>
      </xdr:nvSpPr>
      <xdr:spPr>
        <a:xfrm>
          <a:off x="5041900" y="1512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69783</xdr:rowOff>
    </xdr:from>
    <xdr:to>
      <xdr:col>24</xdr:col>
      <xdr:colOff>12700</xdr:colOff>
      <xdr:row>88</xdr:row>
      <xdr:rowOff>69783</xdr:rowOff>
    </xdr:to>
    <xdr:cxnSp macro="">
      <xdr:nvCxnSpPr>
        <xdr:cNvPr id="192" name="直線コネクタ 191"/>
        <xdr:cNvCxnSpPr/>
      </xdr:nvCxnSpPr>
      <xdr:spPr>
        <a:xfrm>
          <a:off x="4864100" y="1515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147277</xdr:rowOff>
    </xdr:from>
    <xdr:ext cx="762000" cy="259045"/>
    <xdr:sp macro="" textlink="">
      <xdr:nvSpPr>
        <xdr:cNvPr id="193" name="人件費・物件費等の状況最大値テキスト"/>
        <xdr:cNvSpPr txBox="1"/>
      </xdr:nvSpPr>
      <xdr:spPr>
        <a:xfrm>
          <a:off x="5041900" y="1369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60900</xdr:rowOff>
    </xdr:from>
    <xdr:to>
      <xdr:col>24</xdr:col>
      <xdr:colOff>12700</xdr:colOff>
      <xdr:row>81</xdr:row>
      <xdr:rowOff>60900</xdr:rowOff>
    </xdr:to>
    <xdr:cxnSp macro="">
      <xdr:nvCxnSpPr>
        <xdr:cNvPr id="194" name="直線コネクタ 193"/>
        <xdr:cNvCxnSpPr/>
      </xdr:nvCxnSpPr>
      <xdr:spPr>
        <a:xfrm>
          <a:off x="4864100" y="139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44828</xdr:rowOff>
    </xdr:from>
    <xdr:to>
      <xdr:col>23</xdr:col>
      <xdr:colOff>133350</xdr:colOff>
      <xdr:row>85</xdr:row>
      <xdr:rowOff>74413</xdr:rowOff>
    </xdr:to>
    <xdr:cxnSp macro="">
      <xdr:nvCxnSpPr>
        <xdr:cNvPr id="195" name="直線コネクタ 194"/>
        <xdr:cNvCxnSpPr/>
      </xdr:nvCxnSpPr>
      <xdr:spPr>
        <a:xfrm>
          <a:off x="4114800" y="14618078"/>
          <a:ext cx="838200" cy="2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170637</xdr:rowOff>
    </xdr:from>
    <xdr:ext cx="762000" cy="259045"/>
    <xdr:sp macro="" textlink="">
      <xdr:nvSpPr>
        <xdr:cNvPr id="196" name="人件費・物件費等の状況平均値テキスト"/>
        <xdr:cNvSpPr txBox="1"/>
      </xdr:nvSpPr>
      <xdr:spPr>
        <a:xfrm>
          <a:off x="5041900" y="1457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27110</xdr:rowOff>
    </xdr:from>
    <xdr:to>
      <xdr:col>23</xdr:col>
      <xdr:colOff>184150</xdr:colOff>
      <xdr:row>85</xdr:row>
      <xdr:rowOff>128710</xdr:rowOff>
    </xdr:to>
    <xdr:sp macro="" textlink="">
      <xdr:nvSpPr>
        <xdr:cNvPr id="197" name="フローチャート: 判断 196"/>
        <xdr:cNvSpPr/>
      </xdr:nvSpPr>
      <xdr:spPr>
        <a:xfrm>
          <a:off x="4902200" y="146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10829</xdr:rowOff>
    </xdr:from>
    <xdr:to>
      <xdr:col>19</xdr:col>
      <xdr:colOff>133350</xdr:colOff>
      <xdr:row>85</xdr:row>
      <xdr:rowOff>44828</xdr:rowOff>
    </xdr:to>
    <xdr:cxnSp macro="">
      <xdr:nvCxnSpPr>
        <xdr:cNvPr id="198" name="直線コネクタ 197"/>
        <xdr:cNvCxnSpPr/>
      </xdr:nvCxnSpPr>
      <xdr:spPr>
        <a:xfrm>
          <a:off x="3225800" y="14584079"/>
          <a:ext cx="889000" cy="3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17724</xdr:rowOff>
    </xdr:from>
    <xdr:to>
      <xdr:col>19</xdr:col>
      <xdr:colOff>184150</xdr:colOff>
      <xdr:row>85</xdr:row>
      <xdr:rowOff>119324</xdr:rowOff>
    </xdr:to>
    <xdr:sp macro="" textlink="">
      <xdr:nvSpPr>
        <xdr:cNvPr id="199" name="フローチャート: 判断 198"/>
        <xdr:cNvSpPr/>
      </xdr:nvSpPr>
      <xdr:spPr>
        <a:xfrm>
          <a:off x="40640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104101</xdr:rowOff>
    </xdr:from>
    <xdr:ext cx="736600" cy="259045"/>
    <xdr:sp macro="" textlink="">
      <xdr:nvSpPr>
        <xdr:cNvPr id="200" name="テキスト ボックス 199"/>
        <xdr:cNvSpPr txBox="1"/>
      </xdr:nvSpPr>
      <xdr:spPr>
        <a:xfrm>
          <a:off x="3733800" y="14677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10829</xdr:rowOff>
    </xdr:from>
    <xdr:to>
      <xdr:col>15</xdr:col>
      <xdr:colOff>82550</xdr:colOff>
      <xdr:row>85</xdr:row>
      <xdr:rowOff>30665</xdr:rowOff>
    </xdr:to>
    <xdr:cxnSp macro="">
      <xdr:nvCxnSpPr>
        <xdr:cNvPr id="201" name="直線コネクタ 200"/>
        <xdr:cNvCxnSpPr/>
      </xdr:nvCxnSpPr>
      <xdr:spPr>
        <a:xfrm flipV="1">
          <a:off x="2336800" y="14584079"/>
          <a:ext cx="889000" cy="1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170183</xdr:rowOff>
    </xdr:from>
    <xdr:to>
      <xdr:col>15</xdr:col>
      <xdr:colOff>133350</xdr:colOff>
      <xdr:row>85</xdr:row>
      <xdr:rowOff>100333</xdr:rowOff>
    </xdr:to>
    <xdr:sp macro="" textlink="">
      <xdr:nvSpPr>
        <xdr:cNvPr id="202" name="フローチャート: 判断 201"/>
        <xdr:cNvSpPr/>
      </xdr:nvSpPr>
      <xdr:spPr>
        <a:xfrm>
          <a:off x="3175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85110</xdr:rowOff>
    </xdr:from>
    <xdr:ext cx="762000" cy="259045"/>
    <xdr:sp macro="" textlink="">
      <xdr:nvSpPr>
        <xdr:cNvPr id="203" name="テキスト ボックス 202"/>
        <xdr:cNvSpPr txBox="1"/>
      </xdr:nvSpPr>
      <xdr:spPr>
        <a:xfrm>
          <a:off x="2844800" y="1465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170238</xdr:rowOff>
    </xdr:from>
    <xdr:to>
      <xdr:col>11</xdr:col>
      <xdr:colOff>31750</xdr:colOff>
      <xdr:row>85</xdr:row>
      <xdr:rowOff>30665</xdr:rowOff>
    </xdr:to>
    <xdr:cxnSp macro="">
      <xdr:nvCxnSpPr>
        <xdr:cNvPr id="204" name="直線コネクタ 203"/>
        <xdr:cNvCxnSpPr/>
      </xdr:nvCxnSpPr>
      <xdr:spPr>
        <a:xfrm>
          <a:off x="1447800" y="14572038"/>
          <a:ext cx="8890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132831</xdr:rowOff>
    </xdr:from>
    <xdr:to>
      <xdr:col>11</xdr:col>
      <xdr:colOff>82550</xdr:colOff>
      <xdr:row>85</xdr:row>
      <xdr:rowOff>62981</xdr:rowOff>
    </xdr:to>
    <xdr:sp macro="" textlink="">
      <xdr:nvSpPr>
        <xdr:cNvPr id="205" name="フローチャート: 判断 204"/>
        <xdr:cNvSpPr/>
      </xdr:nvSpPr>
      <xdr:spPr>
        <a:xfrm>
          <a:off x="2286000" y="1453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73158</xdr:rowOff>
    </xdr:from>
    <xdr:ext cx="762000" cy="259045"/>
    <xdr:sp macro="" textlink="">
      <xdr:nvSpPr>
        <xdr:cNvPr id="206" name="テキスト ボックス 205"/>
        <xdr:cNvSpPr txBox="1"/>
      </xdr:nvSpPr>
      <xdr:spPr>
        <a:xfrm>
          <a:off x="1955800" y="143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14804</xdr:rowOff>
    </xdr:from>
    <xdr:to>
      <xdr:col>7</xdr:col>
      <xdr:colOff>31750</xdr:colOff>
      <xdr:row>85</xdr:row>
      <xdr:rowOff>116404</xdr:rowOff>
    </xdr:to>
    <xdr:sp macro="" textlink="">
      <xdr:nvSpPr>
        <xdr:cNvPr id="207" name="フローチャート: 判断 206"/>
        <xdr:cNvSpPr/>
      </xdr:nvSpPr>
      <xdr:spPr>
        <a:xfrm>
          <a:off x="1397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101181</xdr:rowOff>
    </xdr:from>
    <xdr:ext cx="762000" cy="259045"/>
    <xdr:sp macro="" textlink="">
      <xdr:nvSpPr>
        <xdr:cNvPr id="208" name="テキスト ボックス 207"/>
        <xdr:cNvSpPr txBox="1"/>
      </xdr:nvSpPr>
      <xdr:spPr>
        <a:xfrm>
          <a:off x="1066800" y="1467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23613</xdr:rowOff>
    </xdr:from>
    <xdr:to>
      <xdr:col>23</xdr:col>
      <xdr:colOff>184150</xdr:colOff>
      <xdr:row>85</xdr:row>
      <xdr:rowOff>125213</xdr:rowOff>
    </xdr:to>
    <xdr:sp macro="" textlink="">
      <xdr:nvSpPr>
        <xdr:cNvPr id="214" name="楕円 213"/>
        <xdr:cNvSpPr/>
      </xdr:nvSpPr>
      <xdr:spPr>
        <a:xfrm>
          <a:off x="4902200" y="145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40140</xdr:rowOff>
    </xdr:from>
    <xdr:ext cx="762000" cy="259045"/>
    <xdr:sp macro="" textlink="">
      <xdr:nvSpPr>
        <xdr:cNvPr id="215" name="人件費・物件費等の状況該当値テキスト"/>
        <xdr:cNvSpPr txBox="1"/>
      </xdr:nvSpPr>
      <xdr:spPr>
        <a:xfrm>
          <a:off x="5041900" y="1444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165478</xdr:rowOff>
    </xdr:from>
    <xdr:to>
      <xdr:col>19</xdr:col>
      <xdr:colOff>184150</xdr:colOff>
      <xdr:row>85</xdr:row>
      <xdr:rowOff>95628</xdr:rowOff>
    </xdr:to>
    <xdr:sp macro="" textlink="">
      <xdr:nvSpPr>
        <xdr:cNvPr id="216" name="楕円 215"/>
        <xdr:cNvSpPr/>
      </xdr:nvSpPr>
      <xdr:spPr>
        <a:xfrm>
          <a:off x="4064000" y="1456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105805</xdr:rowOff>
    </xdr:from>
    <xdr:ext cx="736600" cy="259045"/>
    <xdr:sp macro="" textlink="">
      <xdr:nvSpPr>
        <xdr:cNvPr id="217" name="テキスト ボックス 216"/>
        <xdr:cNvSpPr txBox="1"/>
      </xdr:nvSpPr>
      <xdr:spPr>
        <a:xfrm>
          <a:off x="3733800" y="14336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131479</xdr:rowOff>
    </xdr:from>
    <xdr:to>
      <xdr:col>15</xdr:col>
      <xdr:colOff>133350</xdr:colOff>
      <xdr:row>85</xdr:row>
      <xdr:rowOff>61629</xdr:rowOff>
    </xdr:to>
    <xdr:sp macro="" textlink="">
      <xdr:nvSpPr>
        <xdr:cNvPr id="218" name="楕円 217"/>
        <xdr:cNvSpPr/>
      </xdr:nvSpPr>
      <xdr:spPr>
        <a:xfrm>
          <a:off x="3175000" y="1453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71806</xdr:rowOff>
    </xdr:from>
    <xdr:ext cx="762000" cy="259045"/>
    <xdr:sp macro="" textlink="">
      <xdr:nvSpPr>
        <xdr:cNvPr id="219" name="テキスト ボックス 218"/>
        <xdr:cNvSpPr txBox="1"/>
      </xdr:nvSpPr>
      <xdr:spPr>
        <a:xfrm>
          <a:off x="2844800" y="1430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151315</xdr:rowOff>
    </xdr:from>
    <xdr:to>
      <xdr:col>11</xdr:col>
      <xdr:colOff>82550</xdr:colOff>
      <xdr:row>85</xdr:row>
      <xdr:rowOff>81465</xdr:rowOff>
    </xdr:to>
    <xdr:sp macro="" textlink="">
      <xdr:nvSpPr>
        <xdr:cNvPr id="220" name="楕円 219"/>
        <xdr:cNvSpPr/>
      </xdr:nvSpPr>
      <xdr:spPr>
        <a:xfrm>
          <a:off x="2286000" y="145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66242</xdr:rowOff>
    </xdr:from>
    <xdr:ext cx="762000" cy="259045"/>
    <xdr:sp macro="" textlink="">
      <xdr:nvSpPr>
        <xdr:cNvPr id="221" name="テキスト ボックス 220"/>
        <xdr:cNvSpPr txBox="1"/>
      </xdr:nvSpPr>
      <xdr:spPr>
        <a:xfrm>
          <a:off x="1955800" y="1463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119438</xdr:rowOff>
    </xdr:from>
    <xdr:to>
      <xdr:col>7</xdr:col>
      <xdr:colOff>31750</xdr:colOff>
      <xdr:row>85</xdr:row>
      <xdr:rowOff>49588</xdr:rowOff>
    </xdr:to>
    <xdr:sp macro="" textlink="">
      <xdr:nvSpPr>
        <xdr:cNvPr id="222" name="楕円 221"/>
        <xdr:cNvSpPr/>
      </xdr:nvSpPr>
      <xdr:spPr>
        <a:xfrm>
          <a:off x="1397000" y="145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59765</xdr:rowOff>
    </xdr:from>
    <xdr:ext cx="762000" cy="259045"/>
    <xdr:sp macro="" textlink="">
      <xdr:nvSpPr>
        <xdr:cNvPr id="223" name="テキスト ボックス 222"/>
        <xdr:cNvSpPr txBox="1"/>
      </xdr:nvSpPr>
      <xdr:spPr>
        <a:xfrm>
          <a:off x="1066800" y="14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国家公務員との昇給時期相違による現給保障額の差等により、平成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その後も人事院勧告に準拠した給与改正を行うとともに、給料表の継足し部分の一部廃止や最高号給が国より大きい級における昇給の上限設定、特別昇給の廃止等の適正化に努めている。しかしながら、依然、国家公務員を上回っているため、引き続き人事管理や人事院勧告に準拠した給与制度の見直し等により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90</xdr:row>
      <xdr:rowOff>39159</xdr:rowOff>
    </xdr:to>
    <xdr:cxnSp macro="">
      <xdr:nvCxnSpPr>
        <xdr:cNvPr id="252" name="直線コネクタ 251"/>
        <xdr:cNvCxnSpPr/>
      </xdr:nvCxnSpPr>
      <xdr:spPr>
        <a:xfrm flipV="1">
          <a:off x="17018000" y="1406207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3"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4" name="直線コネクタ 253"/>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5"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6" name="直線コネクタ 255"/>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140759</xdr:rowOff>
    </xdr:from>
    <xdr:to>
      <xdr:col>81</xdr:col>
      <xdr:colOff>44450</xdr:colOff>
      <xdr:row>88</xdr:row>
      <xdr:rowOff>160866</xdr:rowOff>
    </xdr:to>
    <xdr:cxnSp macro="">
      <xdr:nvCxnSpPr>
        <xdr:cNvPr id="257" name="直線コネクタ 256"/>
        <xdr:cNvCxnSpPr/>
      </xdr:nvCxnSpPr>
      <xdr:spPr>
        <a:xfrm>
          <a:off x="16179800" y="15228359"/>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87436</xdr:rowOff>
    </xdr:from>
    <xdr:ext cx="762000" cy="259045"/>
    <xdr:sp macro="" textlink="">
      <xdr:nvSpPr>
        <xdr:cNvPr id="258" name="給与水準   （国との比較）平均値テキスト"/>
        <xdr:cNvSpPr txBox="1"/>
      </xdr:nvSpPr>
      <xdr:spPr>
        <a:xfrm>
          <a:off x="17106900" y="14660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70909</xdr:rowOff>
    </xdr:from>
    <xdr:to>
      <xdr:col>81</xdr:col>
      <xdr:colOff>95250</xdr:colOff>
      <xdr:row>87</xdr:row>
      <xdr:rowOff>1059</xdr:rowOff>
    </xdr:to>
    <xdr:sp macro="" textlink="">
      <xdr:nvSpPr>
        <xdr:cNvPr id="259" name="フローチャート: 判断 258"/>
        <xdr:cNvSpPr/>
      </xdr:nvSpPr>
      <xdr:spPr>
        <a:xfrm>
          <a:off x="169672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140759</xdr:rowOff>
    </xdr:from>
    <xdr:to>
      <xdr:col>77</xdr:col>
      <xdr:colOff>44450</xdr:colOff>
      <xdr:row>88</xdr:row>
      <xdr:rowOff>160866</xdr:rowOff>
    </xdr:to>
    <xdr:cxnSp macro="">
      <xdr:nvCxnSpPr>
        <xdr:cNvPr id="260" name="直線コネクタ 259"/>
        <xdr:cNvCxnSpPr/>
      </xdr:nvCxnSpPr>
      <xdr:spPr>
        <a:xfrm flipV="1">
          <a:off x="15290800" y="152283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62" name="テキスト ボックス 261"/>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160866</xdr:rowOff>
    </xdr:from>
    <xdr:to>
      <xdr:col>72</xdr:col>
      <xdr:colOff>203200</xdr:colOff>
      <xdr:row>89</xdr:row>
      <xdr:rowOff>49741</xdr:rowOff>
    </xdr:to>
    <xdr:cxnSp macro="">
      <xdr:nvCxnSpPr>
        <xdr:cNvPr id="263" name="直線コネクタ 262"/>
        <xdr:cNvCxnSpPr/>
      </xdr:nvCxnSpPr>
      <xdr:spPr>
        <a:xfrm flipV="1">
          <a:off x="14401800" y="152484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111125</xdr:rowOff>
    </xdr:from>
    <xdr:to>
      <xdr:col>73</xdr:col>
      <xdr:colOff>44450</xdr:colOff>
      <xdr:row>87</xdr:row>
      <xdr:rowOff>41275</xdr:rowOff>
    </xdr:to>
    <xdr:sp macro="" textlink="">
      <xdr:nvSpPr>
        <xdr:cNvPr id="264" name="フローチャート: 判断 263"/>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51452</xdr:rowOff>
    </xdr:from>
    <xdr:ext cx="762000" cy="259045"/>
    <xdr:sp macro="" textlink="">
      <xdr:nvSpPr>
        <xdr:cNvPr id="265" name="テキスト ボックス 264"/>
        <xdr:cNvSpPr txBox="1"/>
      </xdr:nvSpPr>
      <xdr:spPr>
        <a:xfrm>
          <a:off x="14909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49741</xdr:rowOff>
    </xdr:from>
    <xdr:to>
      <xdr:col>68</xdr:col>
      <xdr:colOff>152400</xdr:colOff>
      <xdr:row>89</xdr:row>
      <xdr:rowOff>69850</xdr:rowOff>
    </xdr:to>
    <xdr:cxnSp macro="">
      <xdr:nvCxnSpPr>
        <xdr:cNvPr id="266" name="直線コネクタ 265"/>
        <xdr:cNvCxnSpPr/>
      </xdr:nvCxnSpPr>
      <xdr:spPr>
        <a:xfrm flipV="1">
          <a:off x="13512800" y="153087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7" name="フローチャート: 判断 266"/>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8" name="テキスト ボックス 267"/>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9" name="フローチャート: 判断 268"/>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131886</xdr:rowOff>
    </xdr:from>
    <xdr:ext cx="762000" cy="259045"/>
    <xdr:sp macro="" textlink="">
      <xdr:nvSpPr>
        <xdr:cNvPr id="270" name="テキスト ボックス 269"/>
        <xdr:cNvSpPr txBox="1"/>
      </xdr:nvSpPr>
      <xdr:spPr>
        <a:xfrm>
          <a:off x="13131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110066</xdr:rowOff>
    </xdr:from>
    <xdr:to>
      <xdr:col>81</xdr:col>
      <xdr:colOff>95250</xdr:colOff>
      <xdr:row>89</xdr:row>
      <xdr:rowOff>40216</xdr:rowOff>
    </xdr:to>
    <xdr:sp macro="" textlink="">
      <xdr:nvSpPr>
        <xdr:cNvPr id="276" name="楕円 275"/>
        <xdr:cNvSpPr/>
      </xdr:nvSpPr>
      <xdr:spPr>
        <a:xfrm>
          <a:off x="169672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82143</xdr:rowOff>
    </xdr:from>
    <xdr:ext cx="762000" cy="259045"/>
    <xdr:sp macro="" textlink="">
      <xdr:nvSpPr>
        <xdr:cNvPr id="277" name="給与水準   （国との比較）該当値テキスト"/>
        <xdr:cNvSpPr txBox="1"/>
      </xdr:nvSpPr>
      <xdr:spPr>
        <a:xfrm>
          <a:off x="17106900" y="151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89959</xdr:rowOff>
    </xdr:from>
    <xdr:to>
      <xdr:col>77</xdr:col>
      <xdr:colOff>95250</xdr:colOff>
      <xdr:row>89</xdr:row>
      <xdr:rowOff>20109</xdr:rowOff>
    </xdr:to>
    <xdr:sp macro="" textlink="">
      <xdr:nvSpPr>
        <xdr:cNvPr id="278" name="楕円 277"/>
        <xdr:cNvSpPr/>
      </xdr:nvSpPr>
      <xdr:spPr>
        <a:xfrm>
          <a:off x="16129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4886</xdr:rowOff>
    </xdr:from>
    <xdr:ext cx="736600" cy="259045"/>
    <xdr:sp macro="" textlink="">
      <xdr:nvSpPr>
        <xdr:cNvPr id="279" name="テキスト ボックス 278"/>
        <xdr:cNvSpPr txBox="1"/>
      </xdr:nvSpPr>
      <xdr:spPr>
        <a:xfrm>
          <a:off x="15798800" y="15263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110066</xdr:rowOff>
    </xdr:from>
    <xdr:to>
      <xdr:col>73</xdr:col>
      <xdr:colOff>44450</xdr:colOff>
      <xdr:row>89</xdr:row>
      <xdr:rowOff>40216</xdr:rowOff>
    </xdr:to>
    <xdr:sp macro="" textlink="">
      <xdr:nvSpPr>
        <xdr:cNvPr id="280" name="楕円 279"/>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24993</xdr:rowOff>
    </xdr:from>
    <xdr:ext cx="762000" cy="259045"/>
    <xdr:sp macro="" textlink="">
      <xdr:nvSpPr>
        <xdr:cNvPr id="281" name="テキスト ボックス 280"/>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170391</xdr:rowOff>
    </xdr:from>
    <xdr:to>
      <xdr:col>68</xdr:col>
      <xdr:colOff>203200</xdr:colOff>
      <xdr:row>89</xdr:row>
      <xdr:rowOff>100541</xdr:rowOff>
    </xdr:to>
    <xdr:sp macro="" textlink="">
      <xdr:nvSpPr>
        <xdr:cNvPr id="282" name="楕円 281"/>
        <xdr:cNvSpPr/>
      </xdr:nvSpPr>
      <xdr:spPr>
        <a:xfrm>
          <a:off x="14351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85318</xdr:rowOff>
    </xdr:from>
    <xdr:ext cx="762000" cy="259045"/>
    <xdr:sp macro="" textlink="">
      <xdr:nvSpPr>
        <xdr:cNvPr id="283" name="テキスト ボックス 282"/>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4" name="楕円 283"/>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5" name="テキスト ボックス 284"/>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本市の人口千人当たりの職員数については、類似団体の平均と比較し、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超過しているが、本市の広域性により、土木部門及び消防部門において職員数が超過していることが原因として挙げられるため、本市の行政サービスを実施するための適正な職員数であると分析する。よって、今後の人口減少や厳しい財政状況を見据え、中長期的な視点で人件費の適正化を図るため、毎年度の定員・組織管理を着実に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16002</xdr:rowOff>
    </xdr:from>
    <xdr:to>
      <xdr:col>81</xdr:col>
      <xdr:colOff>44450</xdr:colOff>
      <xdr:row>66</xdr:row>
      <xdr:rowOff>5334</xdr:rowOff>
    </xdr:to>
    <xdr:cxnSp macro="">
      <xdr:nvCxnSpPr>
        <xdr:cNvPr id="313" name="直線コネクタ 312"/>
        <xdr:cNvCxnSpPr/>
      </xdr:nvCxnSpPr>
      <xdr:spPr>
        <a:xfrm flipV="1">
          <a:off x="17018000" y="9960102"/>
          <a:ext cx="0" cy="1360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148861</xdr:rowOff>
    </xdr:from>
    <xdr:ext cx="762000" cy="259045"/>
    <xdr:sp macro="" textlink="">
      <xdr:nvSpPr>
        <xdr:cNvPr id="314" name="定員管理の状況最小値テキスト"/>
        <xdr:cNvSpPr txBox="1"/>
      </xdr:nvSpPr>
      <xdr:spPr>
        <a:xfrm>
          <a:off x="17106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5334</xdr:rowOff>
    </xdr:from>
    <xdr:to>
      <xdr:col>81</xdr:col>
      <xdr:colOff>133350</xdr:colOff>
      <xdr:row>66</xdr:row>
      <xdr:rowOff>5334</xdr:rowOff>
    </xdr:to>
    <xdr:cxnSp macro="">
      <xdr:nvCxnSpPr>
        <xdr:cNvPr id="315" name="直線コネクタ 314"/>
        <xdr:cNvCxnSpPr/>
      </xdr:nvCxnSpPr>
      <xdr:spPr>
        <a:xfrm>
          <a:off x="16929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102379</xdr:rowOff>
    </xdr:from>
    <xdr:ext cx="762000" cy="259045"/>
    <xdr:sp macro="" textlink="">
      <xdr:nvSpPr>
        <xdr:cNvPr id="316" name="定員管理の状況最大値テキスト"/>
        <xdr:cNvSpPr txBox="1"/>
      </xdr:nvSpPr>
      <xdr:spPr>
        <a:xfrm>
          <a:off x="17106900" y="970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16002</xdr:rowOff>
    </xdr:from>
    <xdr:to>
      <xdr:col>81</xdr:col>
      <xdr:colOff>133350</xdr:colOff>
      <xdr:row>58</xdr:row>
      <xdr:rowOff>16002</xdr:rowOff>
    </xdr:to>
    <xdr:cxnSp macro="">
      <xdr:nvCxnSpPr>
        <xdr:cNvPr id="317" name="直線コネクタ 316"/>
        <xdr:cNvCxnSpPr/>
      </xdr:nvCxnSpPr>
      <xdr:spPr>
        <a:xfrm>
          <a:off x="16929100" y="996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56388</xdr:rowOff>
    </xdr:from>
    <xdr:to>
      <xdr:col>81</xdr:col>
      <xdr:colOff>44450</xdr:colOff>
      <xdr:row>63</xdr:row>
      <xdr:rowOff>75692</xdr:rowOff>
    </xdr:to>
    <xdr:cxnSp macro="">
      <xdr:nvCxnSpPr>
        <xdr:cNvPr id="318" name="直線コネクタ 317"/>
        <xdr:cNvCxnSpPr/>
      </xdr:nvCxnSpPr>
      <xdr:spPr>
        <a:xfrm>
          <a:off x="16179800" y="1085773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17289</xdr:rowOff>
    </xdr:from>
    <xdr:ext cx="762000" cy="259045"/>
    <xdr:sp macro="" textlink="">
      <xdr:nvSpPr>
        <xdr:cNvPr id="319" name="定員管理の状況平均値テキスト"/>
        <xdr:cNvSpPr txBox="1"/>
      </xdr:nvSpPr>
      <xdr:spPr>
        <a:xfrm>
          <a:off x="17106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762</xdr:rowOff>
    </xdr:from>
    <xdr:to>
      <xdr:col>81</xdr:col>
      <xdr:colOff>95250</xdr:colOff>
      <xdr:row>63</xdr:row>
      <xdr:rowOff>102362</xdr:rowOff>
    </xdr:to>
    <xdr:sp macro="" textlink="">
      <xdr:nvSpPr>
        <xdr:cNvPr id="320" name="フローチャート: 判断 319"/>
        <xdr:cNvSpPr/>
      </xdr:nvSpPr>
      <xdr:spPr>
        <a:xfrm>
          <a:off x="16967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41910</xdr:rowOff>
    </xdr:from>
    <xdr:to>
      <xdr:col>77</xdr:col>
      <xdr:colOff>44450</xdr:colOff>
      <xdr:row>63</xdr:row>
      <xdr:rowOff>56388</xdr:rowOff>
    </xdr:to>
    <xdr:cxnSp macro="">
      <xdr:nvCxnSpPr>
        <xdr:cNvPr id="321" name="直線コネクタ 320"/>
        <xdr:cNvCxnSpPr/>
      </xdr:nvCxnSpPr>
      <xdr:spPr>
        <a:xfrm>
          <a:off x="15290800" y="1084326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157734</xdr:rowOff>
    </xdr:from>
    <xdr:to>
      <xdr:col>77</xdr:col>
      <xdr:colOff>95250</xdr:colOff>
      <xdr:row>63</xdr:row>
      <xdr:rowOff>87884</xdr:rowOff>
    </xdr:to>
    <xdr:sp macro="" textlink="">
      <xdr:nvSpPr>
        <xdr:cNvPr id="322" name="フローチャート: 判断 321"/>
        <xdr:cNvSpPr/>
      </xdr:nvSpPr>
      <xdr:spPr>
        <a:xfrm>
          <a:off x="16129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98061</xdr:rowOff>
    </xdr:from>
    <xdr:ext cx="736600" cy="259045"/>
    <xdr:sp macro="" textlink="">
      <xdr:nvSpPr>
        <xdr:cNvPr id="323" name="テキスト ボックス 322"/>
        <xdr:cNvSpPr txBox="1"/>
      </xdr:nvSpPr>
      <xdr:spPr>
        <a:xfrm>
          <a:off x="15798800" y="1055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17780</xdr:rowOff>
    </xdr:from>
    <xdr:to>
      <xdr:col>72</xdr:col>
      <xdr:colOff>203200</xdr:colOff>
      <xdr:row>63</xdr:row>
      <xdr:rowOff>41910</xdr:rowOff>
    </xdr:to>
    <xdr:cxnSp macro="">
      <xdr:nvCxnSpPr>
        <xdr:cNvPr id="324" name="直線コネクタ 323"/>
        <xdr:cNvCxnSpPr/>
      </xdr:nvCxnSpPr>
      <xdr:spPr>
        <a:xfrm>
          <a:off x="14401800" y="1081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152908</xdr:rowOff>
    </xdr:from>
    <xdr:to>
      <xdr:col>73</xdr:col>
      <xdr:colOff>44450</xdr:colOff>
      <xdr:row>63</xdr:row>
      <xdr:rowOff>83058</xdr:rowOff>
    </xdr:to>
    <xdr:sp macro="" textlink="">
      <xdr:nvSpPr>
        <xdr:cNvPr id="325" name="フローチャート: 判断 324"/>
        <xdr:cNvSpPr/>
      </xdr:nvSpPr>
      <xdr:spPr>
        <a:xfrm>
          <a:off x="15240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93235</xdr:rowOff>
    </xdr:from>
    <xdr:ext cx="762000" cy="259045"/>
    <xdr:sp macro="" textlink="">
      <xdr:nvSpPr>
        <xdr:cNvPr id="326" name="テキスト ボックス 325"/>
        <xdr:cNvSpPr txBox="1"/>
      </xdr:nvSpPr>
      <xdr:spPr>
        <a:xfrm>
          <a:off x="14909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8128</xdr:rowOff>
    </xdr:from>
    <xdr:to>
      <xdr:col>68</xdr:col>
      <xdr:colOff>152400</xdr:colOff>
      <xdr:row>63</xdr:row>
      <xdr:rowOff>17780</xdr:rowOff>
    </xdr:to>
    <xdr:cxnSp macro="">
      <xdr:nvCxnSpPr>
        <xdr:cNvPr id="327" name="直線コネクタ 326"/>
        <xdr:cNvCxnSpPr/>
      </xdr:nvCxnSpPr>
      <xdr:spPr>
        <a:xfrm>
          <a:off x="13512800" y="1080947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148336</xdr:rowOff>
    </xdr:from>
    <xdr:to>
      <xdr:col>68</xdr:col>
      <xdr:colOff>203200</xdr:colOff>
      <xdr:row>61</xdr:row>
      <xdr:rowOff>78486</xdr:rowOff>
    </xdr:to>
    <xdr:sp macro="" textlink="">
      <xdr:nvSpPr>
        <xdr:cNvPr id="328" name="フローチャート: 判断 327"/>
        <xdr:cNvSpPr/>
      </xdr:nvSpPr>
      <xdr:spPr>
        <a:xfrm>
          <a:off x="14351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88663</xdr:rowOff>
    </xdr:from>
    <xdr:ext cx="762000" cy="259045"/>
    <xdr:sp macro="" textlink="">
      <xdr:nvSpPr>
        <xdr:cNvPr id="329" name="テキスト ボックス 328"/>
        <xdr:cNvSpPr txBox="1"/>
      </xdr:nvSpPr>
      <xdr:spPr>
        <a:xfrm>
          <a:off x="14020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78232</xdr:rowOff>
    </xdr:from>
    <xdr:to>
      <xdr:col>64</xdr:col>
      <xdr:colOff>152400</xdr:colOff>
      <xdr:row>62</xdr:row>
      <xdr:rowOff>8382</xdr:rowOff>
    </xdr:to>
    <xdr:sp macro="" textlink="">
      <xdr:nvSpPr>
        <xdr:cNvPr id="330" name="フローチャート: 判断 329"/>
        <xdr:cNvSpPr/>
      </xdr:nvSpPr>
      <xdr:spPr>
        <a:xfrm>
          <a:off x="13462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18559</xdr:rowOff>
    </xdr:from>
    <xdr:ext cx="762000" cy="259045"/>
    <xdr:sp macro="" textlink="">
      <xdr:nvSpPr>
        <xdr:cNvPr id="331" name="テキスト ボックス 330"/>
        <xdr:cNvSpPr txBox="1"/>
      </xdr:nvSpPr>
      <xdr:spPr>
        <a:xfrm>
          <a:off x="13131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24892</xdr:rowOff>
    </xdr:from>
    <xdr:to>
      <xdr:col>81</xdr:col>
      <xdr:colOff>95250</xdr:colOff>
      <xdr:row>63</xdr:row>
      <xdr:rowOff>126492</xdr:rowOff>
    </xdr:to>
    <xdr:sp macro="" textlink="">
      <xdr:nvSpPr>
        <xdr:cNvPr id="337" name="楕円 336"/>
        <xdr:cNvSpPr/>
      </xdr:nvSpPr>
      <xdr:spPr>
        <a:xfrm>
          <a:off x="16967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168419</xdr:rowOff>
    </xdr:from>
    <xdr:ext cx="762000" cy="259045"/>
    <xdr:sp macro="" textlink="">
      <xdr:nvSpPr>
        <xdr:cNvPr id="338" name="定員管理の状況該当値テキスト"/>
        <xdr:cNvSpPr txBox="1"/>
      </xdr:nvSpPr>
      <xdr:spPr>
        <a:xfrm>
          <a:off x="17106900" y="1079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5588</xdr:rowOff>
    </xdr:from>
    <xdr:to>
      <xdr:col>77</xdr:col>
      <xdr:colOff>95250</xdr:colOff>
      <xdr:row>63</xdr:row>
      <xdr:rowOff>107188</xdr:rowOff>
    </xdr:to>
    <xdr:sp macro="" textlink="">
      <xdr:nvSpPr>
        <xdr:cNvPr id="339" name="楕円 338"/>
        <xdr:cNvSpPr/>
      </xdr:nvSpPr>
      <xdr:spPr>
        <a:xfrm>
          <a:off x="16129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91965</xdr:rowOff>
    </xdr:from>
    <xdr:ext cx="736600" cy="259045"/>
    <xdr:sp macro="" textlink="">
      <xdr:nvSpPr>
        <xdr:cNvPr id="340" name="テキスト ボックス 339"/>
        <xdr:cNvSpPr txBox="1"/>
      </xdr:nvSpPr>
      <xdr:spPr>
        <a:xfrm>
          <a:off x="15798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162560</xdr:rowOff>
    </xdr:from>
    <xdr:to>
      <xdr:col>73</xdr:col>
      <xdr:colOff>44450</xdr:colOff>
      <xdr:row>63</xdr:row>
      <xdr:rowOff>92710</xdr:rowOff>
    </xdr:to>
    <xdr:sp macro="" textlink="">
      <xdr:nvSpPr>
        <xdr:cNvPr id="341" name="楕円 340"/>
        <xdr:cNvSpPr/>
      </xdr:nvSpPr>
      <xdr:spPr>
        <a:xfrm>
          <a:off x="15240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77487</xdr:rowOff>
    </xdr:from>
    <xdr:ext cx="762000" cy="259045"/>
    <xdr:sp macro="" textlink="">
      <xdr:nvSpPr>
        <xdr:cNvPr id="342" name="テキスト ボックス 341"/>
        <xdr:cNvSpPr txBox="1"/>
      </xdr:nvSpPr>
      <xdr:spPr>
        <a:xfrm>
          <a:off x="14909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138430</xdr:rowOff>
    </xdr:from>
    <xdr:to>
      <xdr:col>68</xdr:col>
      <xdr:colOff>203200</xdr:colOff>
      <xdr:row>63</xdr:row>
      <xdr:rowOff>68580</xdr:rowOff>
    </xdr:to>
    <xdr:sp macro="" textlink="">
      <xdr:nvSpPr>
        <xdr:cNvPr id="343" name="楕円 342"/>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53357</xdr:rowOff>
    </xdr:from>
    <xdr:ext cx="762000" cy="259045"/>
    <xdr:sp macro="" textlink="">
      <xdr:nvSpPr>
        <xdr:cNvPr id="344" name="テキスト ボックス 343"/>
        <xdr:cNvSpPr txBox="1"/>
      </xdr:nvSpPr>
      <xdr:spPr>
        <a:xfrm>
          <a:off x="14020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128778</xdr:rowOff>
    </xdr:from>
    <xdr:to>
      <xdr:col>64</xdr:col>
      <xdr:colOff>152400</xdr:colOff>
      <xdr:row>63</xdr:row>
      <xdr:rowOff>58928</xdr:rowOff>
    </xdr:to>
    <xdr:sp macro="" textlink="">
      <xdr:nvSpPr>
        <xdr:cNvPr id="345" name="楕円 344"/>
        <xdr:cNvSpPr/>
      </xdr:nvSpPr>
      <xdr:spPr>
        <a:xfrm>
          <a:off x="13462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43705</xdr:rowOff>
    </xdr:from>
    <xdr:ext cx="762000" cy="259045"/>
    <xdr:sp macro="" textlink="">
      <xdr:nvSpPr>
        <xdr:cNvPr id="346" name="テキスト ボックス 345"/>
        <xdr:cNvSpPr txBox="1"/>
      </xdr:nvSpPr>
      <xdr:spPr>
        <a:xfrm>
          <a:off x="13131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毎年度の元利償還額よりも市債の発行額を抑制してきたことや、元利償還額の大きい地方債の償還が終了したことにより、公債費は減少傾向にあるが、下水道事業会計に対する繰出金の増加などにより公営企業債の元利償還金に対する繰入金が増加となったため、実質公債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近年は横ばいで推移しているものの、依然として類似団体平均値を上回っていることから、引き続き、事業の選択と集中により、新規市債発行額の上限設定や発行事業の厳選を行い、健全な財政運営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154178</xdr:rowOff>
    </xdr:from>
    <xdr:to>
      <xdr:col>81</xdr:col>
      <xdr:colOff>44450</xdr:colOff>
      <xdr:row>45</xdr:row>
      <xdr:rowOff>41910</xdr:rowOff>
    </xdr:to>
    <xdr:cxnSp macro="">
      <xdr:nvCxnSpPr>
        <xdr:cNvPr id="373" name="直線コネクタ 372"/>
        <xdr:cNvCxnSpPr/>
      </xdr:nvCxnSpPr>
      <xdr:spPr>
        <a:xfrm flipV="1">
          <a:off x="17018000" y="6154928"/>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4"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5" name="直線コネクタ 374"/>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69105</xdr:rowOff>
    </xdr:from>
    <xdr:ext cx="762000" cy="259045"/>
    <xdr:sp macro="" textlink="">
      <xdr:nvSpPr>
        <xdr:cNvPr id="376" name="公債費負担の状況最大値テキスト"/>
        <xdr:cNvSpPr txBox="1"/>
      </xdr:nvSpPr>
      <xdr:spPr>
        <a:xfrm>
          <a:off x="17106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154178</xdr:rowOff>
    </xdr:from>
    <xdr:to>
      <xdr:col>81</xdr:col>
      <xdr:colOff>133350</xdr:colOff>
      <xdr:row>35</xdr:row>
      <xdr:rowOff>154178</xdr:rowOff>
    </xdr:to>
    <xdr:cxnSp macro="">
      <xdr:nvCxnSpPr>
        <xdr:cNvPr id="377" name="直線コネクタ 376"/>
        <xdr:cNvCxnSpPr/>
      </xdr:nvCxnSpPr>
      <xdr:spPr>
        <a:xfrm>
          <a:off x="16929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39</xdr:row>
      <xdr:rowOff>163322</xdr:rowOff>
    </xdr:to>
    <xdr:cxnSp macro="">
      <xdr:nvCxnSpPr>
        <xdr:cNvPr id="378" name="直線コネクタ 377"/>
        <xdr:cNvCxnSpPr/>
      </xdr:nvCxnSpPr>
      <xdr:spPr>
        <a:xfrm>
          <a:off x="16179800" y="684022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51833</xdr:rowOff>
    </xdr:from>
    <xdr:ext cx="762000" cy="259045"/>
    <xdr:sp macro="" textlink="">
      <xdr:nvSpPr>
        <xdr:cNvPr id="379" name="公債費負担の状況平均値テキスト"/>
        <xdr:cNvSpPr txBox="1"/>
      </xdr:nvSpPr>
      <xdr:spPr>
        <a:xfrm>
          <a:off x="17106900" y="6566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380" name="フローチャート: 判断 379"/>
        <xdr:cNvSpPr/>
      </xdr:nvSpPr>
      <xdr:spPr>
        <a:xfrm>
          <a:off x="16967200" y="672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11176</xdr:rowOff>
    </xdr:to>
    <xdr:cxnSp macro="">
      <xdr:nvCxnSpPr>
        <xdr:cNvPr id="381" name="直線コネクタ 380"/>
        <xdr:cNvCxnSpPr/>
      </xdr:nvCxnSpPr>
      <xdr:spPr>
        <a:xfrm flipV="1">
          <a:off x="15290800" y="68402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83566</xdr:rowOff>
    </xdr:from>
    <xdr:to>
      <xdr:col>77</xdr:col>
      <xdr:colOff>95250</xdr:colOff>
      <xdr:row>40</xdr:row>
      <xdr:rowOff>13716</xdr:rowOff>
    </xdr:to>
    <xdr:sp macro="" textlink="">
      <xdr:nvSpPr>
        <xdr:cNvPr id="382" name="フローチャート: 判断 381"/>
        <xdr:cNvSpPr/>
      </xdr:nvSpPr>
      <xdr:spPr>
        <a:xfrm>
          <a:off x="16129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383" name="テキスト ボックス 382"/>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11176</xdr:rowOff>
    </xdr:from>
    <xdr:to>
      <xdr:col>72</xdr:col>
      <xdr:colOff>203200</xdr:colOff>
      <xdr:row>40</xdr:row>
      <xdr:rowOff>11176</xdr:rowOff>
    </xdr:to>
    <xdr:cxnSp macro="">
      <xdr:nvCxnSpPr>
        <xdr:cNvPr id="384" name="直線コネクタ 383"/>
        <xdr:cNvCxnSpPr/>
      </xdr:nvCxnSpPr>
      <xdr:spPr>
        <a:xfrm>
          <a:off x="14401800" y="6869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85" name="フローチャート: 判断 384"/>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386" name="テキスト ボックス 385"/>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11176</xdr:rowOff>
    </xdr:from>
    <xdr:to>
      <xdr:col>68</xdr:col>
      <xdr:colOff>152400</xdr:colOff>
      <xdr:row>40</xdr:row>
      <xdr:rowOff>98044</xdr:rowOff>
    </xdr:to>
    <xdr:cxnSp macro="">
      <xdr:nvCxnSpPr>
        <xdr:cNvPr id="387" name="直線コネクタ 386"/>
        <xdr:cNvCxnSpPr/>
      </xdr:nvCxnSpPr>
      <xdr:spPr>
        <a:xfrm flipV="1">
          <a:off x="13512800" y="68691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90932</xdr:rowOff>
    </xdr:from>
    <xdr:to>
      <xdr:col>68</xdr:col>
      <xdr:colOff>203200</xdr:colOff>
      <xdr:row>39</xdr:row>
      <xdr:rowOff>21082</xdr:rowOff>
    </xdr:to>
    <xdr:sp macro="" textlink="">
      <xdr:nvSpPr>
        <xdr:cNvPr id="388" name="フローチャート: 判断 387"/>
        <xdr:cNvSpPr/>
      </xdr:nvSpPr>
      <xdr:spPr>
        <a:xfrm>
          <a:off x="14351000" y="66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31259</xdr:rowOff>
    </xdr:from>
    <xdr:ext cx="762000" cy="259045"/>
    <xdr:sp macro="" textlink="">
      <xdr:nvSpPr>
        <xdr:cNvPr id="389" name="テキスト ボックス 388"/>
        <xdr:cNvSpPr txBox="1"/>
      </xdr:nvSpPr>
      <xdr:spPr>
        <a:xfrm>
          <a:off x="14020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25654</xdr:rowOff>
    </xdr:from>
    <xdr:to>
      <xdr:col>64</xdr:col>
      <xdr:colOff>152400</xdr:colOff>
      <xdr:row>39</xdr:row>
      <xdr:rowOff>127254</xdr:rowOff>
    </xdr:to>
    <xdr:sp macro="" textlink="">
      <xdr:nvSpPr>
        <xdr:cNvPr id="390" name="フローチャート: 判断 389"/>
        <xdr:cNvSpPr/>
      </xdr:nvSpPr>
      <xdr:spPr>
        <a:xfrm>
          <a:off x="13462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137431</xdr:rowOff>
    </xdr:from>
    <xdr:ext cx="762000" cy="259045"/>
    <xdr:sp macro="" textlink="">
      <xdr:nvSpPr>
        <xdr:cNvPr id="391" name="テキスト ボックス 390"/>
        <xdr:cNvSpPr txBox="1"/>
      </xdr:nvSpPr>
      <xdr:spPr>
        <a:xfrm>
          <a:off x="1313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97" name="楕円 396"/>
        <xdr:cNvSpPr/>
      </xdr:nvSpPr>
      <xdr:spPr>
        <a:xfrm>
          <a:off x="169672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84599</xdr:rowOff>
    </xdr:from>
    <xdr:ext cx="762000" cy="259045"/>
    <xdr:sp macro="" textlink="">
      <xdr:nvSpPr>
        <xdr:cNvPr id="398" name="公債費負担の状況該当値テキスト"/>
        <xdr:cNvSpPr txBox="1"/>
      </xdr:nvSpPr>
      <xdr:spPr>
        <a:xfrm>
          <a:off x="17106900" y="677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399" name="楕円 398"/>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17797</xdr:rowOff>
    </xdr:from>
    <xdr:ext cx="736600" cy="259045"/>
    <xdr:sp macro="" textlink="">
      <xdr:nvSpPr>
        <xdr:cNvPr id="400" name="テキスト ボックス 399"/>
        <xdr:cNvSpPr txBox="1"/>
      </xdr:nvSpPr>
      <xdr:spPr>
        <a:xfrm>
          <a:off x="15798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131826</xdr:rowOff>
    </xdr:from>
    <xdr:to>
      <xdr:col>73</xdr:col>
      <xdr:colOff>44450</xdr:colOff>
      <xdr:row>40</xdr:row>
      <xdr:rowOff>61976</xdr:rowOff>
    </xdr:to>
    <xdr:sp macro="" textlink="">
      <xdr:nvSpPr>
        <xdr:cNvPr id="401" name="楕円 400"/>
        <xdr:cNvSpPr/>
      </xdr:nvSpPr>
      <xdr:spPr>
        <a:xfrm>
          <a:off x="15240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46753</xdr:rowOff>
    </xdr:from>
    <xdr:ext cx="762000" cy="259045"/>
    <xdr:sp macro="" textlink="">
      <xdr:nvSpPr>
        <xdr:cNvPr id="402" name="テキスト ボックス 401"/>
        <xdr:cNvSpPr txBox="1"/>
      </xdr:nvSpPr>
      <xdr:spPr>
        <a:xfrm>
          <a:off x="14909800" y="69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131826</xdr:rowOff>
    </xdr:from>
    <xdr:to>
      <xdr:col>68</xdr:col>
      <xdr:colOff>203200</xdr:colOff>
      <xdr:row>40</xdr:row>
      <xdr:rowOff>61976</xdr:rowOff>
    </xdr:to>
    <xdr:sp macro="" textlink="">
      <xdr:nvSpPr>
        <xdr:cNvPr id="403" name="楕円 402"/>
        <xdr:cNvSpPr/>
      </xdr:nvSpPr>
      <xdr:spPr>
        <a:xfrm>
          <a:off x="14351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46753</xdr:rowOff>
    </xdr:from>
    <xdr:ext cx="762000" cy="259045"/>
    <xdr:sp macro="" textlink="">
      <xdr:nvSpPr>
        <xdr:cNvPr id="404" name="テキスト ボックス 403"/>
        <xdr:cNvSpPr txBox="1"/>
      </xdr:nvSpPr>
      <xdr:spPr>
        <a:xfrm>
          <a:off x="14020800" y="69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405" name="楕円 404"/>
        <xdr:cNvSpPr/>
      </xdr:nvSpPr>
      <xdr:spPr>
        <a:xfrm>
          <a:off x="13462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406" name="テキスト ボックス 405"/>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法人税収入の増による標準税収入額の増加や、地方債の現在高、退職手当負担見込額及び公営企業債繰入見込額の減少により、将来負担額は減少傾向にあり、将来負担比率は前年度比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しかしながら、依然として類似団体の平均値を大きく上回っており、今後も市債発行額の適正管理や基金残高の確保などにより、更なる改善を目指していく。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156083</xdr:rowOff>
    </xdr:to>
    <xdr:cxnSp macro="">
      <xdr:nvCxnSpPr>
        <xdr:cNvPr id="435" name="直線コネクタ 434"/>
        <xdr:cNvCxnSpPr/>
      </xdr:nvCxnSpPr>
      <xdr:spPr>
        <a:xfrm flipV="1">
          <a:off x="17018000" y="2370667"/>
          <a:ext cx="0" cy="1385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128160</xdr:rowOff>
    </xdr:from>
    <xdr:ext cx="762000" cy="259045"/>
    <xdr:sp macro="" textlink="">
      <xdr:nvSpPr>
        <xdr:cNvPr id="436" name="将来負担の状況最小値テキスト"/>
        <xdr:cNvSpPr txBox="1"/>
      </xdr:nvSpPr>
      <xdr:spPr>
        <a:xfrm>
          <a:off x="17106900" y="372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156083</xdr:rowOff>
    </xdr:from>
    <xdr:to>
      <xdr:col>81</xdr:col>
      <xdr:colOff>133350</xdr:colOff>
      <xdr:row>21</xdr:row>
      <xdr:rowOff>156083</xdr:rowOff>
    </xdr:to>
    <xdr:cxnSp macro="">
      <xdr:nvCxnSpPr>
        <xdr:cNvPr id="437" name="直線コネクタ 436"/>
        <xdr:cNvCxnSpPr/>
      </xdr:nvCxnSpPr>
      <xdr:spPr>
        <a:xfrm>
          <a:off x="16929100" y="375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114215</xdr:rowOff>
    </xdr:from>
    <xdr:to>
      <xdr:col>81</xdr:col>
      <xdr:colOff>44450</xdr:colOff>
      <xdr:row>16</xdr:row>
      <xdr:rowOff>27220</xdr:rowOff>
    </xdr:to>
    <xdr:cxnSp macro="">
      <xdr:nvCxnSpPr>
        <xdr:cNvPr id="440" name="直線コネクタ 439"/>
        <xdr:cNvCxnSpPr/>
      </xdr:nvCxnSpPr>
      <xdr:spPr>
        <a:xfrm flipV="1">
          <a:off x="16179800" y="268596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64787</xdr:rowOff>
    </xdr:from>
    <xdr:ext cx="762000" cy="259045"/>
    <xdr:sp macro="" textlink="">
      <xdr:nvSpPr>
        <xdr:cNvPr id="441" name="将来負担の状況平均値テキスト"/>
        <xdr:cNvSpPr txBox="1"/>
      </xdr:nvSpPr>
      <xdr:spPr>
        <a:xfrm>
          <a:off x="17106900" y="2293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48260</xdr:rowOff>
    </xdr:from>
    <xdr:to>
      <xdr:col>81</xdr:col>
      <xdr:colOff>95250</xdr:colOff>
      <xdr:row>14</xdr:row>
      <xdr:rowOff>149860</xdr:rowOff>
    </xdr:to>
    <xdr:sp macro="" textlink="">
      <xdr:nvSpPr>
        <xdr:cNvPr id="442" name="フローチャート: 判断 441"/>
        <xdr:cNvSpPr/>
      </xdr:nvSpPr>
      <xdr:spPr>
        <a:xfrm>
          <a:off x="169672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27220</xdr:rowOff>
    </xdr:from>
    <xdr:to>
      <xdr:col>77</xdr:col>
      <xdr:colOff>44450</xdr:colOff>
      <xdr:row>16</xdr:row>
      <xdr:rowOff>80306</xdr:rowOff>
    </xdr:to>
    <xdr:cxnSp macro="">
      <xdr:nvCxnSpPr>
        <xdr:cNvPr id="443" name="直線コネクタ 442"/>
        <xdr:cNvCxnSpPr/>
      </xdr:nvCxnSpPr>
      <xdr:spPr>
        <a:xfrm flipV="1">
          <a:off x="15290800" y="277042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81238</xdr:rowOff>
    </xdr:from>
    <xdr:to>
      <xdr:col>77</xdr:col>
      <xdr:colOff>95250</xdr:colOff>
      <xdr:row>15</xdr:row>
      <xdr:rowOff>11388</xdr:rowOff>
    </xdr:to>
    <xdr:sp macro="" textlink="">
      <xdr:nvSpPr>
        <xdr:cNvPr id="444" name="フローチャート: 判断 443"/>
        <xdr:cNvSpPr/>
      </xdr:nvSpPr>
      <xdr:spPr>
        <a:xfrm>
          <a:off x="16129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21565</xdr:rowOff>
    </xdr:from>
    <xdr:ext cx="736600" cy="259045"/>
    <xdr:sp macro="" textlink="">
      <xdr:nvSpPr>
        <xdr:cNvPr id="445" name="テキスト ボックス 444"/>
        <xdr:cNvSpPr txBox="1"/>
      </xdr:nvSpPr>
      <xdr:spPr>
        <a:xfrm>
          <a:off x="15798800" y="225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80306</xdr:rowOff>
    </xdr:from>
    <xdr:to>
      <xdr:col>72</xdr:col>
      <xdr:colOff>203200</xdr:colOff>
      <xdr:row>16</xdr:row>
      <xdr:rowOff>110871</xdr:rowOff>
    </xdr:to>
    <xdr:cxnSp macro="">
      <xdr:nvCxnSpPr>
        <xdr:cNvPr id="446" name="直線コネクタ 445"/>
        <xdr:cNvCxnSpPr/>
      </xdr:nvCxnSpPr>
      <xdr:spPr>
        <a:xfrm flipV="1">
          <a:off x="14401800" y="2823506"/>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113411</xdr:rowOff>
    </xdr:from>
    <xdr:to>
      <xdr:col>73</xdr:col>
      <xdr:colOff>44450</xdr:colOff>
      <xdr:row>15</xdr:row>
      <xdr:rowOff>43561</xdr:rowOff>
    </xdr:to>
    <xdr:sp macro="" textlink="">
      <xdr:nvSpPr>
        <xdr:cNvPr id="447" name="フローチャート: 判断 446"/>
        <xdr:cNvSpPr/>
      </xdr:nvSpPr>
      <xdr:spPr>
        <a:xfrm>
          <a:off x="15240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53738</xdr:rowOff>
    </xdr:from>
    <xdr:ext cx="762000" cy="259045"/>
    <xdr:sp macro="" textlink="">
      <xdr:nvSpPr>
        <xdr:cNvPr id="448" name="テキスト ボックス 447"/>
        <xdr:cNvSpPr txBox="1"/>
      </xdr:nvSpPr>
      <xdr:spPr>
        <a:xfrm>
          <a:off x="14909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110871</xdr:rowOff>
    </xdr:from>
    <xdr:to>
      <xdr:col>68</xdr:col>
      <xdr:colOff>152400</xdr:colOff>
      <xdr:row>17</xdr:row>
      <xdr:rowOff>15028</xdr:rowOff>
    </xdr:to>
    <xdr:cxnSp macro="">
      <xdr:nvCxnSpPr>
        <xdr:cNvPr id="449" name="直線コネクタ 448"/>
        <xdr:cNvCxnSpPr/>
      </xdr:nvCxnSpPr>
      <xdr:spPr>
        <a:xfrm flipV="1">
          <a:off x="13512800" y="2854071"/>
          <a:ext cx="8890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90085</xdr:rowOff>
    </xdr:from>
    <xdr:to>
      <xdr:col>68</xdr:col>
      <xdr:colOff>203200</xdr:colOff>
      <xdr:row>15</xdr:row>
      <xdr:rowOff>20235</xdr:rowOff>
    </xdr:to>
    <xdr:sp macro="" textlink="">
      <xdr:nvSpPr>
        <xdr:cNvPr id="450" name="フローチャート: 判断 449"/>
        <xdr:cNvSpPr/>
      </xdr:nvSpPr>
      <xdr:spPr>
        <a:xfrm>
          <a:off x="14351000" y="24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30412</xdr:rowOff>
    </xdr:from>
    <xdr:ext cx="762000" cy="259045"/>
    <xdr:sp macro="" textlink="">
      <xdr:nvSpPr>
        <xdr:cNvPr id="451" name="テキスト ボックス 450"/>
        <xdr:cNvSpPr txBox="1"/>
      </xdr:nvSpPr>
      <xdr:spPr>
        <a:xfrm>
          <a:off x="14020800" y="225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164888</xdr:rowOff>
    </xdr:from>
    <xdr:to>
      <xdr:col>64</xdr:col>
      <xdr:colOff>152400</xdr:colOff>
      <xdr:row>15</xdr:row>
      <xdr:rowOff>95038</xdr:rowOff>
    </xdr:to>
    <xdr:sp macro="" textlink="">
      <xdr:nvSpPr>
        <xdr:cNvPr id="452" name="フローチャート: 判断 451"/>
        <xdr:cNvSpPr/>
      </xdr:nvSpPr>
      <xdr:spPr>
        <a:xfrm>
          <a:off x="13462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105215</xdr:rowOff>
    </xdr:from>
    <xdr:ext cx="762000" cy="259045"/>
    <xdr:sp macro="" textlink="">
      <xdr:nvSpPr>
        <xdr:cNvPr id="453" name="テキスト ボックス 452"/>
        <xdr:cNvSpPr txBox="1"/>
      </xdr:nvSpPr>
      <xdr:spPr>
        <a:xfrm>
          <a:off x="13131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63415</xdr:rowOff>
    </xdr:from>
    <xdr:to>
      <xdr:col>81</xdr:col>
      <xdr:colOff>95250</xdr:colOff>
      <xdr:row>15</xdr:row>
      <xdr:rowOff>165015</xdr:rowOff>
    </xdr:to>
    <xdr:sp macro="" textlink="">
      <xdr:nvSpPr>
        <xdr:cNvPr id="459" name="楕円 458"/>
        <xdr:cNvSpPr/>
      </xdr:nvSpPr>
      <xdr:spPr>
        <a:xfrm>
          <a:off x="16967200" y="263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35492</xdr:rowOff>
    </xdr:from>
    <xdr:ext cx="762000" cy="259045"/>
    <xdr:sp macro="" textlink="">
      <xdr:nvSpPr>
        <xdr:cNvPr id="460" name="将来負担の状況該当値テキスト"/>
        <xdr:cNvSpPr txBox="1"/>
      </xdr:nvSpPr>
      <xdr:spPr>
        <a:xfrm>
          <a:off x="17106900" y="26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147870</xdr:rowOff>
    </xdr:from>
    <xdr:to>
      <xdr:col>77</xdr:col>
      <xdr:colOff>95250</xdr:colOff>
      <xdr:row>16</xdr:row>
      <xdr:rowOff>78020</xdr:rowOff>
    </xdr:to>
    <xdr:sp macro="" textlink="">
      <xdr:nvSpPr>
        <xdr:cNvPr id="461" name="楕円 460"/>
        <xdr:cNvSpPr/>
      </xdr:nvSpPr>
      <xdr:spPr>
        <a:xfrm>
          <a:off x="16129000" y="27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62797</xdr:rowOff>
    </xdr:from>
    <xdr:ext cx="736600" cy="259045"/>
    <xdr:sp macro="" textlink="">
      <xdr:nvSpPr>
        <xdr:cNvPr id="462" name="テキスト ボックス 461"/>
        <xdr:cNvSpPr txBox="1"/>
      </xdr:nvSpPr>
      <xdr:spPr>
        <a:xfrm>
          <a:off x="15798800" y="2805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29506</xdr:rowOff>
    </xdr:from>
    <xdr:to>
      <xdr:col>73</xdr:col>
      <xdr:colOff>44450</xdr:colOff>
      <xdr:row>16</xdr:row>
      <xdr:rowOff>131106</xdr:rowOff>
    </xdr:to>
    <xdr:sp macro="" textlink="">
      <xdr:nvSpPr>
        <xdr:cNvPr id="463" name="楕円 462"/>
        <xdr:cNvSpPr/>
      </xdr:nvSpPr>
      <xdr:spPr>
        <a:xfrm>
          <a:off x="15240000" y="27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115883</xdr:rowOff>
    </xdr:from>
    <xdr:ext cx="762000" cy="259045"/>
    <xdr:sp macro="" textlink="">
      <xdr:nvSpPr>
        <xdr:cNvPr id="464" name="テキスト ボックス 463"/>
        <xdr:cNvSpPr txBox="1"/>
      </xdr:nvSpPr>
      <xdr:spPr>
        <a:xfrm>
          <a:off x="14909800" y="285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60071</xdr:rowOff>
    </xdr:from>
    <xdr:to>
      <xdr:col>68</xdr:col>
      <xdr:colOff>203200</xdr:colOff>
      <xdr:row>16</xdr:row>
      <xdr:rowOff>161671</xdr:rowOff>
    </xdr:to>
    <xdr:sp macro="" textlink="">
      <xdr:nvSpPr>
        <xdr:cNvPr id="465" name="楕円 464"/>
        <xdr:cNvSpPr/>
      </xdr:nvSpPr>
      <xdr:spPr>
        <a:xfrm>
          <a:off x="14351000" y="2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146448</xdr:rowOff>
    </xdr:from>
    <xdr:ext cx="762000" cy="259045"/>
    <xdr:sp macro="" textlink="">
      <xdr:nvSpPr>
        <xdr:cNvPr id="466" name="テキスト ボックス 465"/>
        <xdr:cNvSpPr txBox="1"/>
      </xdr:nvSpPr>
      <xdr:spPr>
        <a:xfrm>
          <a:off x="14020800" y="288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135678</xdr:rowOff>
    </xdr:from>
    <xdr:to>
      <xdr:col>64</xdr:col>
      <xdr:colOff>152400</xdr:colOff>
      <xdr:row>17</xdr:row>
      <xdr:rowOff>65828</xdr:rowOff>
    </xdr:to>
    <xdr:sp macro="" textlink="">
      <xdr:nvSpPr>
        <xdr:cNvPr id="467" name="楕円 466"/>
        <xdr:cNvSpPr/>
      </xdr:nvSpPr>
      <xdr:spPr>
        <a:xfrm>
          <a:off x="134620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50605</xdr:rowOff>
    </xdr:from>
    <xdr:ext cx="762000" cy="259045"/>
    <xdr:sp macro="" textlink="">
      <xdr:nvSpPr>
        <xdr:cNvPr id="468" name="テキスト ボックス 467"/>
        <xdr:cNvSpPr txBox="1"/>
      </xdr:nvSpPr>
      <xdr:spPr>
        <a:xfrm>
          <a:off x="13131800" y="296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276,739
271,095
368.17
90,907,524
86,680,401
3,161,539
53,904,443
45,805,224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は広域にわたることから、土木部門及び消防部門への人員配置が他団体と比較し超過傾向にある。このため、経常収支比率に占める人件費は類似団体に比べ高率で推移している。また、ごみ処理等を一部事務組合ではなく市直営事業で行っていることも類似団体と比較して高い要因と考えられる。今後も計画的な人員管理を行うとともに、指定管理者制度や民間委託等を活用し、適正な支出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42</xdr:row>
      <xdr:rowOff>50800</xdr:rowOff>
    </xdr:to>
    <xdr:cxnSp macro="">
      <xdr:nvCxnSpPr>
        <xdr:cNvPr id="61" name="直線コネクタ 60"/>
        <xdr:cNvCxnSpPr/>
      </xdr:nvCxnSpPr>
      <xdr:spPr>
        <a:xfrm flipV="1">
          <a:off x="4826000" y="56388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31750</xdr:rowOff>
    </xdr:from>
    <xdr:to>
      <xdr:col>24</xdr:col>
      <xdr:colOff>25400</xdr:colOff>
      <xdr:row>41</xdr:row>
      <xdr:rowOff>69850</xdr:rowOff>
    </xdr:to>
    <xdr:cxnSp macro="">
      <xdr:nvCxnSpPr>
        <xdr:cNvPr id="66" name="直線コネクタ 65"/>
        <xdr:cNvCxnSpPr/>
      </xdr:nvCxnSpPr>
      <xdr:spPr>
        <a:xfrm>
          <a:off x="3987800" y="7061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6350</xdr:rowOff>
    </xdr:from>
    <xdr:to>
      <xdr:col>24</xdr:col>
      <xdr:colOff>76200</xdr:colOff>
      <xdr:row>37</xdr:row>
      <xdr:rowOff>107950</xdr:rowOff>
    </xdr:to>
    <xdr:sp macro="" textlink="">
      <xdr:nvSpPr>
        <xdr:cNvPr id="68" name="フローチャート: 判断 67"/>
        <xdr:cNvSpPr/>
      </xdr:nvSpPr>
      <xdr:spPr>
        <a:xfrm>
          <a:off x="4775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31750</xdr:rowOff>
    </xdr:from>
    <xdr:to>
      <xdr:col>19</xdr:col>
      <xdr:colOff>187325</xdr:colOff>
      <xdr:row>41</xdr:row>
      <xdr:rowOff>133350</xdr:rowOff>
    </xdr:to>
    <xdr:cxnSp macro="">
      <xdr:nvCxnSpPr>
        <xdr:cNvPr id="69" name="直線コネクタ 68"/>
        <xdr:cNvCxnSpPr/>
      </xdr:nvCxnSpPr>
      <xdr:spPr>
        <a:xfrm flipV="1">
          <a:off x="3098800" y="7061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118127</xdr:rowOff>
    </xdr:from>
    <xdr:ext cx="736600" cy="259045"/>
    <xdr:sp macro="" textlink="">
      <xdr:nvSpPr>
        <xdr:cNvPr id="71" name="テキスト ボックス 70"/>
        <xdr:cNvSpPr txBox="1"/>
      </xdr:nvSpPr>
      <xdr:spPr>
        <a:xfrm>
          <a:off x="3606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133350</xdr:rowOff>
    </xdr:from>
    <xdr:to>
      <xdr:col>15</xdr:col>
      <xdr:colOff>98425</xdr:colOff>
      <xdr:row>41</xdr:row>
      <xdr:rowOff>133350</xdr:rowOff>
    </xdr:to>
    <xdr:cxnSp macro="">
      <xdr:nvCxnSpPr>
        <xdr:cNvPr id="72" name="直線コネクタ 71"/>
        <xdr:cNvCxnSpPr/>
      </xdr:nvCxnSpPr>
      <xdr:spPr>
        <a:xfrm>
          <a:off x="2209800" y="716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44450</xdr:rowOff>
    </xdr:from>
    <xdr:to>
      <xdr:col>15</xdr:col>
      <xdr:colOff>149225</xdr:colOff>
      <xdr:row>37</xdr:row>
      <xdr:rowOff>146050</xdr:rowOff>
    </xdr:to>
    <xdr:sp macro="" textlink="">
      <xdr:nvSpPr>
        <xdr:cNvPr id="73" name="フローチャート: 判断 72"/>
        <xdr:cNvSpPr/>
      </xdr:nvSpPr>
      <xdr:spPr>
        <a:xfrm>
          <a:off x="3048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156227</xdr:rowOff>
    </xdr:from>
    <xdr:ext cx="762000" cy="259045"/>
    <xdr:sp macro="" textlink="">
      <xdr:nvSpPr>
        <xdr:cNvPr id="74" name="テキスト ボックス 73"/>
        <xdr:cNvSpPr txBox="1"/>
      </xdr:nvSpPr>
      <xdr:spPr>
        <a:xfrm>
          <a:off x="2717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133350</xdr:rowOff>
    </xdr:from>
    <xdr:to>
      <xdr:col>11</xdr:col>
      <xdr:colOff>9525</xdr:colOff>
      <xdr:row>42</xdr:row>
      <xdr:rowOff>12700</xdr:rowOff>
    </xdr:to>
    <xdr:cxnSp macro="">
      <xdr:nvCxnSpPr>
        <xdr:cNvPr id="75" name="直線コネクタ 74"/>
        <xdr:cNvCxnSpPr/>
      </xdr:nvCxnSpPr>
      <xdr:spPr>
        <a:xfrm flipV="1">
          <a:off x="1320800" y="716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44450</xdr:rowOff>
    </xdr:from>
    <xdr:to>
      <xdr:col>11</xdr:col>
      <xdr:colOff>60325</xdr:colOff>
      <xdr:row>37</xdr:row>
      <xdr:rowOff>146050</xdr:rowOff>
    </xdr:to>
    <xdr:sp macro="" textlink="">
      <xdr:nvSpPr>
        <xdr:cNvPr id="76" name="フローチャート: 判断 75"/>
        <xdr:cNvSpPr/>
      </xdr:nvSpPr>
      <xdr:spPr>
        <a:xfrm>
          <a:off x="2159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156227</xdr:rowOff>
    </xdr:from>
    <xdr:ext cx="762000" cy="259045"/>
    <xdr:sp macro="" textlink="">
      <xdr:nvSpPr>
        <xdr:cNvPr id="77" name="テキスト ボックス 76"/>
        <xdr:cNvSpPr txBox="1"/>
      </xdr:nvSpPr>
      <xdr:spPr>
        <a:xfrm>
          <a:off x="1828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25400</xdr:rowOff>
    </xdr:from>
    <xdr:to>
      <xdr:col>6</xdr:col>
      <xdr:colOff>171450</xdr:colOff>
      <xdr:row>38</xdr:row>
      <xdr:rowOff>127000</xdr:rowOff>
    </xdr:to>
    <xdr:sp macro="" textlink="">
      <xdr:nvSpPr>
        <xdr:cNvPr id="78" name="フローチャート: 判断 77"/>
        <xdr:cNvSpPr/>
      </xdr:nvSpPr>
      <xdr:spPr>
        <a:xfrm>
          <a:off x="1270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137177</xdr:rowOff>
    </xdr:from>
    <xdr:ext cx="762000" cy="259045"/>
    <xdr:sp macro="" textlink="">
      <xdr:nvSpPr>
        <xdr:cNvPr id="79" name="テキスト ボックス 78"/>
        <xdr:cNvSpPr txBox="1"/>
      </xdr:nvSpPr>
      <xdr:spPr>
        <a:xfrm>
          <a:off x="939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19050</xdr:rowOff>
    </xdr:from>
    <xdr:to>
      <xdr:col>24</xdr:col>
      <xdr:colOff>76200</xdr:colOff>
      <xdr:row>41</xdr:row>
      <xdr:rowOff>120650</xdr:rowOff>
    </xdr:to>
    <xdr:sp macro="" textlink="">
      <xdr:nvSpPr>
        <xdr:cNvPr id="85" name="楕円 84"/>
        <xdr:cNvSpPr/>
      </xdr:nvSpPr>
      <xdr:spPr>
        <a:xfrm>
          <a:off x="47752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162577</xdr:rowOff>
    </xdr:from>
    <xdr:ext cx="762000" cy="259045"/>
    <xdr:sp macro="" textlink="">
      <xdr:nvSpPr>
        <xdr:cNvPr id="86" name="人件費該当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152400</xdr:rowOff>
    </xdr:from>
    <xdr:to>
      <xdr:col>20</xdr:col>
      <xdr:colOff>38100</xdr:colOff>
      <xdr:row>41</xdr:row>
      <xdr:rowOff>82550</xdr:rowOff>
    </xdr:to>
    <xdr:sp macro="" textlink="">
      <xdr:nvSpPr>
        <xdr:cNvPr id="87" name="楕円 86"/>
        <xdr:cNvSpPr/>
      </xdr:nvSpPr>
      <xdr:spPr>
        <a:xfrm>
          <a:off x="3937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67327</xdr:rowOff>
    </xdr:from>
    <xdr:ext cx="736600" cy="259045"/>
    <xdr:sp macro="" textlink="">
      <xdr:nvSpPr>
        <xdr:cNvPr id="88" name="テキスト ボックス 87"/>
        <xdr:cNvSpPr txBox="1"/>
      </xdr:nvSpPr>
      <xdr:spPr>
        <a:xfrm>
          <a:off x="3606800" y="709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82550</xdr:rowOff>
    </xdr:from>
    <xdr:to>
      <xdr:col>15</xdr:col>
      <xdr:colOff>149225</xdr:colOff>
      <xdr:row>42</xdr:row>
      <xdr:rowOff>12700</xdr:rowOff>
    </xdr:to>
    <xdr:sp macro="" textlink="">
      <xdr:nvSpPr>
        <xdr:cNvPr id="89" name="楕円 88"/>
        <xdr:cNvSpPr/>
      </xdr:nvSpPr>
      <xdr:spPr>
        <a:xfrm>
          <a:off x="3048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168927</xdr:rowOff>
    </xdr:from>
    <xdr:ext cx="762000" cy="259045"/>
    <xdr:sp macro="" textlink="">
      <xdr:nvSpPr>
        <xdr:cNvPr id="90" name="テキスト ボックス 89"/>
        <xdr:cNvSpPr txBox="1"/>
      </xdr:nvSpPr>
      <xdr:spPr>
        <a:xfrm>
          <a:off x="2717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82550</xdr:rowOff>
    </xdr:from>
    <xdr:to>
      <xdr:col>11</xdr:col>
      <xdr:colOff>60325</xdr:colOff>
      <xdr:row>42</xdr:row>
      <xdr:rowOff>12700</xdr:rowOff>
    </xdr:to>
    <xdr:sp macro="" textlink="">
      <xdr:nvSpPr>
        <xdr:cNvPr id="91" name="楕円 90"/>
        <xdr:cNvSpPr/>
      </xdr:nvSpPr>
      <xdr:spPr>
        <a:xfrm>
          <a:off x="2159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168927</xdr:rowOff>
    </xdr:from>
    <xdr:ext cx="762000" cy="259045"/>
    <xdr:sp macro="" textlink="">
      <xdr:nvSpPr>
        <xdr:cNvPr id="92" name="テキスト ボックス 91"/>
        <xdr:cNvSpPr txBox="1"/>
      </xdr:nvSpPr>
      <xdr:spPr>
        <a:xfrm>
          <a:off x="1828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133350</xdr:rowOff>
    </xdr:from>
    <xdr:to>
      <xdr:col>6</xdr:col>
      <xdr:colOff>171450</xdr:colOff>
      <xdr:row>42</xdr:row>
      <xdr:rowOff>63500</xdr:rowOff>
    </xdr:to>
    <xdr:sp macro="" textlink="">
      <xdr:nvSpPr>
        <xdr:cNvPr id="93" name="楕円 92"/>
        <xdr:cNvSpPr/>
      </xdr:nvSpPr>
      <xdr:spPr>
        <a:xfrm>
          <a:off x="1270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48277</xdr:rowOff>
    </xdr:from>
    <xdr:ext cx="762000" cy="259045"/>
    <xdr:sp macro="" textlink="">
      <xdr:nvSpPr>
        <xdr:cNvPr id="94" name="テキスト ボックス 93"/>
        <xdr:cNvSpPr txBox="1"/>
      </xdr:nvSpPr>
      <xdr:spPr>
        <a:xfrm>
          <a:off x="939800" y="72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広域にわたることから、消防署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支所等の施設配置や都市基盤整備の必要性により、維持管理経費が嵩む傾向に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類似団体平均に比べ高率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公共資産マネジメントの観点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に基づき、公共施設配置の最適化の検討とともに、行財政改革大綱</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支出の更なる合理化、効率化を推進し、その抑制を図るほか、公共施設の使用料の適正化を推進し、充当一般財源の縮減を図る。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4" name="直線コネクタ 123"/>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7"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28" name="直線コネクタ 127"/>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xdr:rowOff>
    </xdr:from>
    <xdr:to>
      <xdr:col>82</xdr:col>
      <xdr:colOff>107950</xdr:colOff>
      <xdr:row>20</xdr:row>
      <xdr:rowOff>45357</xdr:rowOff>
    </xdr:to>
    <xdr:cxnSp macro="">
      <xdr:nvCxnSpPr>
        <xdr:cNvPr id="129" name="直線コネクタ 128"/>
        <xdr:cNvCxnSpPr/>
      </xdr:nvCxnSpPr>
      <xdr:spPr>
        <a:xfrm flipV="1">
          <a:off x="15671800" y="3441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30"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1" name="フローチャート: 判断 130"/>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45357</xdr:rowOff>
    </xdr:from>
    <xdr:to>
      <xdr:col>78</xdr:col>
      <xdr:colOff>69850</xdr:colOff>
      <xdr:row>20</xdr:row>
      <xdr:rowOff>127000</xdr:rowOff>
    </xdr:to>
    <xdr:cxnSp macro="">
      <xdr:nvCxnSpPr>
        <xdr:cNvPr id="132" name="直線コネクタ 131"/>
        <xdr:cNvCxnSpPr/>
      </xdr:nvCxnSpPr>
      <xdr:spPr>
        <a:xfrm flipV="1">
          <a:off x="14782800" y="34743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4" name="テキスト ボックス 133"/>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127000</xdr:rowOff>
    </xdr:from>
    <xdr:to>
      <xdr:col>73</xdr:col>
      <xdr:colOff>180975</xdr:colOff>
      <xdr:row>20</xdr:row>
      <xdr:rowOff>127000</xdr:rowOff>
    </xdr:to>
    <xdr:cxnSp macro="">
      <xdr:nvCxnSpPr>
        <xdr:cNvPr id="135" name="直線コネクタ 134"/>
        <xdr:cNvCxnSpPr/>
      </xdr:nvCxnSpPr>
      <xdr:spPr>
        <a:xfrm>
          <a:off x="13893800" y="35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7" name="テキスト ボックス 136"/>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127000</xdr:rowOff>
    </xdr:from>
    <xdr:to>
      <xdr:col>69</xdr:col>
      <xdr:colOff>92075</xdr:colOff>
      <xdr:row>21</xdr:row>
      <xdr:rowOff>86178</xdr:rowOff>
    </xdr:to>
    <xdr:cxnSp macro="">
      <xdr:nvCxnSpPr>
        <xdr:cNvPr id="138" name="直線コネクタ 137"/>
        <xdr:cNvCxnSpPr/>
      </xdr:nvCxnSpPr>
      <xdr:spPr>
        <a:xfrm flipV="1">
          <a:off x="13004800" y="35560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27214</xdr:rowOff>
    </xdr:from>
    <xdr:to>
      <xdr:col>69</xdr:col>
      <xdr:colOff>142875</xdr:colOff>
      <xdr:row>18</xdr:row>
      <xdr:rowOff>128814</xdr:rowOff>
    </xdr:to>
    <xdr:sp macro="" textlink="">
      <xdr:nvSpPr>
        <xdr:cNvPr id="139" name="フローチャート: 判断 138"/>
        <xdr:cNvSpPr/>
      </xdr:nvSpPr>
      <xdr:spPr>
        <a:xfrm>
          <a:off x="13843000" y="311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138991</xdr:rowOff>
    </xdr:from>
    <xdr:ext cx="762000" cy="259045"/>
    <xdr:sp macro="" textlink="">
      <xdr:nvSpPr>
        <xdr:cNvPr id="140" name="テキスト ボックス 139"/>
        <xdr:cNvSpPr txBox="1"/>
      </xdr:nvSpPr>
      <xdr:spPr>
        <a:xfrm>
          <a:off x="13512800" y="288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41" name="フローチャート: 判断 140"/>
        <xdr:cNvSpPr/>
      </xdr:nvSpPr>
      <xdr:spPr>
        <a:xfrm>
          <a:off x="12954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155320</xdr:rowOff>
    </xdr:from>
    <xdr:ext cx="762000" cy="259045"/>
    <xdr:sp macro="" textlink="">
      <xdr:nvSpPr>
        <xdr:cNvPr id="142" name="テキスト ボックス 141"/>
        <xdr:cNvSpPr txBox="1"/>
      </xdr:nvSpPr>
      <xdr:spPr>
        <a:xfrm>
          <a:off x="12623800" y="289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8" name="楕円 147"/>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105427</xdr:rowOff>
    </xdr:from>
    <xdr:ext cx="762000" cy="259045"/>
    <xdr:sp macro="" textlink="">
      <xdr:nvSpPr>
        <xdr:cNvPr id="149"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166007</xdr:rowOff>
    </xdr:from>
    <xdr:to>
      <xdr:col>78</xdr:col>
      <xdr:colOff>120650</xdr:colOff>
      <xdr:row>20</xdr:row>
      <xdr:rowOff>96157</xdr:rowOff>
    </xdr:to>
    <xdr:sp macro="" textlink="">
      <xdr:nvSpPr>
        <xdr:cNvPr id="150" name="楕円 149"/>
        <xdr:cNvSpPr/>
      </xdr:nvSpPr>
      <xdr:spPr>
        <a:xfrm>
          <a:off x="15621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80934</xdr:rowOff>
    </xdr:from>
    <xdr:ext cx="736600" cy="259045"/>
    <xdr:sp macro="" textlink="">
      <xdr:nvSpPr>
        <xdr:cNvPr id="151" name="テキスト ボックス 150"/>
        <xdr:cNvSpPr txBox="1"/>
      </xdr:nvSpPr>
      <xdr:spPr>
        <a:xfrm>
          <a:off x="15290800" y="350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76200</xdr:rowOff>
    </xdr:from>
    <xdr:to>
      <xdr:col>74</xdr:col>
      <xdr:colOff>31750</xdr:colOff>
      <xdr:row>21</xdr:row>
      <xdr:rowOff>6350</xdr:rowOff>
    </xdr:to>
    <xdr:sp macro="" textlink="">
      <xdr:nvSpPr>
        <xdr:cNvPr id="152" name="楕円 151"/>
        <xdr:cNvSpPr/>
      </xdr:nvSpPr>
      <xdr:spPr>
        <a:xfrm>
          <a:off x="14732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162577</xdr:rowOff>
    </xdr:from>
    <xdr:ext cx="762000" cy="259045"/>
    <xdr:sp macro="" textlink="">
      <xdr:nvSpPr>
        <xdr:cNvPr id="153" name="テキスト ボックス 152"/>
        <xdr:cNvSpPr txBox="1"/>
      </xdr:nvSpPr>
      <xdr:spPr>
        <a:xfrm>
          <a:off x="14401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76200</xdr:rowOff>
    </xdr:from>
    <xdr:to>
      <xdr:col>69</xdr:col>
      <xdr:colOff>142875</xdr:colOff>
      <xdr:row>21</xdr:row>
      <xdr:rowOff>6350</xdr:rowOff>
    </xdr:to>
    <xdr:sp macro="" textlink="">
      <xdr:nvSpPr>
        <xdr:cNvPr id="154" name="楕円 153"/>
        <xdr:cNvSpPr/>
      </xdr:nvSpPr>
      <xdr:spPr>
        <a:xfrm>
          <a:off x="13843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162577</xdr:rowOff>
    </xdr:from>
    <xdr:ext cx="762000" cy="259045"/>
    <xdr:sp macro="" textlink="">
      <xdr:nvSpPr>
        <xdr:cNvPr id="155" name="テキスト ボックス 154"/>
        <xdr:cNvSpPr txBox="1"/>
      </xdr:nvSpPr>
      <xdr:spPr>
        <a:xfrm>
          <a:off x="13512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35378</xdr:rowOff>
    </xdr:from>
    <xdr:to>
      <xdr:col>65</xdr:col>
      <xdr:colOff>53975</xdr:colOff>
      <xdr:row>21</xdr:row>
      <xdr:rowOff>136978</xdr:rowOff>
    </xdr:to>
    <xdr:sp macro="" textlink="">
      <xdr:nvSpPr>
        <xdr:cNvPr id="156" name="楕円 155"/>
        <xdr:cNvSpPr/>
      </xdr:nvSpPr>
      <xdr:spPr>
        <a:xfrm>
          <a:off x="12954000" y="36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121755</xdr:rowOff>
    </xdr:from>
    <xdr:ext cx="762000" cy="259045"/>
    <xdr:sp macro="" textlink="">
      <xdr:nvSpPr>
        <xdr:cNvPr id="157" name="テキスト ボックス 156"/>
        <xdr:cNvSpPr txBox="1"/>
      </xdr:nvSpPr>
      <xdr:spPr>
        <a:xfrm>
          <a:off x="12623800" y="372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臨時福祉給付金（経済対策分）が終了したことにより</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0.7</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ポイント増とほぼ横ばいであるものの、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生活保護費、障害福祉費及び児童福祉費の増加が著しく、今後も増加傾向と見込んでおり、財政状況の更なる硬直化が懸念される。類似団体との比較でも扶助費の占める割合が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最も大きいことから、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引き続き、生活保護の自立支援への取り組みや市単独扶助費の見直しなどにより、健全な財政運用に向けて努めていく。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60</xdr:row>
      <xdr:rowOff>69850</xdr:rowOff>
    </xdr:to>
    <xdr:cxnSp macro="">
      <xdr:nvCxnSpPr>
        <xdr:cNvPr id="185" name="直線コネクタ 184"/>
        <xdr:cNvCxnSpPr/>
      </xdr:nvCxnSpPr>
      <xdr:spPr>
        <a:xfrm flipV="1">
          <a:off x="4826000" y="91376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107950</xdr:rowOff>
    </xdr:from>
    <xdr:to>
      <xdr:col>24</xdr:col>
      <xdr:colOff>25400</xdr:colOff>
      <xdr:row>60</xdr:row>
      <xdr:rowOff>69850</xdr:rowOff>
    </xdr:to>
    <xdr:cxnSp macro="">
      <xdr:nvCxnSpPr>
        <xdr:cNvPr id="190" name="直線コネクタ 189"/>
        <xdr:cNvCxnSpPr/>
      </xdr:nvCxnSpPr>
      <xdr:spPr>
        <a:xfrm>
          <a:off x="3987800" y="102235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111777</xdr:rowOff>
    </xdr:from>
    <xdr:ext cx="762000" cy="259045"/>
    <xdr:sp macro="" textlink="">
      <xdr:nvSpPr>
        <xdr:cNvPr id="191"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92" name="フローチャート: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60</xdr:row>
      <xdr:rowOff>107950</xdr:rowOff>
    </xdr:to>
    <xdr:cxnSp macro="">
      <xdr:nvCxnSpPr>
        <xdr:cNvPr id="193" name="直線コネクタ 192"/>
        <xdr:cNvCxnSpPr/>
      </xdr:nvCxnSpPr>
      <xdr:spPr>
        <a:xfrm flipV="1">
          <a:off x="3098800" y="102235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4" name="フローチャート: 判断 193"/>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5" name="テキスト ボックス 194"/>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60</xdr:row>
      <xdr:rowOff>107950</xdr:rowOff>
    </xdr:to>
    <xdr:cxnSp macro="">
      <xdr:nvCxnSpPr>
        <xdr:cNvPr id="196" name="直線コネクタ 195"/>
        <xdr:cNvCxnSpPr/>
      </xdr:nvCxnSpPr>
      <xdr:spPr>
        <a:xfrm>
          <a:off x="2209800" y="102235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59</xdr:row>
      <xdr:rowOff>107950</xdr:rowOff>
    </xdr:to>
    <xdr:cxnSp macro="">
      <xdr:nvCxnSpPr>
        <xdr:cNvPr id="199" name="直線コネクタ 198"/>
        <xdr:cNvCxnSpPr/>
      </xdr:nvCxnSpPr>
      <xdr:spPr>
        <a:xfrm>
          <a:off x="1320800" y="1022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57150</xdr:rowOff>
    </xdr:from>
    <xdr:to>
      <xdr:col>11</xdr:col>
      <xdr:colOff>60325</xdr:colOff>
      <xdr:row>58</xdr:row>
      <xdr:rowOff>158750</xdr:rowOff>
    </xdr:to>
    <xdr:sp macro="" textlink="">
      <xdr:nvSpPr>
        <xdr:cNvPr id="200" name="フローチャート: 判断 199"/>
        <xdr:cNvSpPr/>
      </xdr:nvSpPr>
      <xdr:spPr>
        <a:xfrm>
          <a:off x="2159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168927</xdr:rowOff>
    </xdr:from>
    <xdr:ext cx="762000" cy="259045"/>
    <xdr:sp macro="" textlink="">
      <xdr:nvSpPr>
        <xdr:cNvPr id="201" name="テキスト ボックス 200"/>
        <xdr:cNvSpPr txBox="1"/>
      </xdr:nvSpPr>
      <xdr:spPr>
        <a:xfrm>
          <a:off x="1828800" y="977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02" name="フローチャート: 判断 201"/>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203" name="テキスト ボックス 202"/>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19050</xdr:rowOff>
    </xdr:from>
    <xdr:to>
      <xdr:col>24</xdr:col>
      <xdr:colOff>76200</xdr:colOff>
      <xdr:row>60</xdr:row>
      <xdr:rowOff>120650</xdr:rowOff>
    </xdr:to>
    <xdr:sp macro="" textlink="">
      <xdr:nvSpPr>
        <xdr:cNvPr id="209" name="楕円 208"/>
        <xdr:cNvSpPr/>
      </xdr:nvSpPr>
      <xdr:spPr>
        <a:xfrm>
          <a:off x="47752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99077</xdr:rowOff>
    </xdr:from>
    <xdr:ext cx="762000" cy="259045"/>
    <xdr:sp macro="" textlink="">
      <xdr:nvSpPr>
        <xdr:cNvPr id="210" name="扶助費該当値テキスト"/>
        <xdr:cNvSpPr txBox="1"/>
      </xdr:nvSpPr>
      <xdr:spPr>
        <a:xfrm>
          <a:off x="4914900" y="1021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11" name="楕円 210"/>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143527</xdr:rowOff>
    </xdr:from>
    <xdr:ext cx="736600" cy="259045"/>
    <xdr:sp macro="" textlink="">
      <xdr:nvSpPr>
        <xdr:cNvPr id="212" name="テキスト ボックス 211"/>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57150</xdr:rowOff>
    </xdr:from>
    <xdr:to>
      <xdr:col>15</xdr:col>
      <xdr:colOff>149225</xdr:colOff>
      <xdr:row>60</xdr:row>
      <xdr:rowOff>158750</xdr:rowOff>
    </xdr:to>
    <xdr:sp macro="" textlink="">
      <xdr:nvSpPr>
        <xdr:cNvPr id="213" name="楕円 212"/>
        <xdr:cNvSpPr/>
      </xdr:nvSpPr>
      <xdr:spPr>
        <a:xfrm>
          <a:off x="3048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143527</xdr:rowOff>
    </xdr:from>
    <xdr:ext cx="762000" cy="259045"/>
    <xdr:sp macro="" textlink="">
      <xdr:nvSpPr>
        <xdr:cNvPr id="214" name="テキスト ボックス 213"/>
        <xdr:cNvSpPr txBox="1"/>
      </xdr:nvSpPr>
      <xdr:spPr>
        <a:xfrm>
          <a:off x="2717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15" name="楕円 214"/>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6" name="テキスト ボックス 215"/>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7" name="楕円 216"/>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18" name="テキスト ボックス 217"/>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昨年度は類似団体平均を下回っていたものの、平成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年度は下水道事業の公営企業会計移行に伴う操出金の増加などにより、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ポイント増となり類似団体平均を上回った。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等の増加は、一般会計を圧迫し、財政の健全性を損なう恐れがあるため、特別・企業会計の経営改善に向け、保険料や使用料の改定はもとより、管理費等の見直しなど歳入・歳出両面から取り組みを強化し、引き続き経常経費の縮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169863</xdr:rowOff>
    </xdr:from>
    <xdr:to>
      <xdr:col>82</xdr:col>
      <xdr:colOff>107950</xdr:colOff>
      <xdr:row>57</xdr:row>
      <xdr:rowOff>141288</xdr:rowOff>
    </xdr:to>
    <xdr:cxnSp macro="">
      <xdr:nvCxnSpPr>
        <xdr:cNvPr id="255" name="直線コネクタ 254"/>
        <xdr:cNvCxnSpPr/>
      </xdr:nvCxnSpPr>
      <xdr:spPr>
        <a:xfrm>
          <a:off x="15671800" y="9771063"/>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164165</xdr:rowOff>
    </xdr:from>
    <xdr:ext cx="762000" cy="259045"/>
    <xdr:sp macro="" textlink="">
      <xdr:nvSpPr>
        <xdr:cNvPr id="256" name="その他平均値テキスト"/>
        <xdr:cNvSpPr txBox="1"/>
      </xdr:nvSpPr>
      <xdr:spPr>
        <a:xfrm>
          <a:off x="16598900" y="9593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147638</xdr:rowOff>
    </xdr:from>
    <xdr:to>
      <xdr:col>82</xdr:col>
      <xdr:colOff>158750</xdr:colOff>
      <xdr:row>57</xdr:row>
      <xdr:rowOff>77788</xdr:rowOff>
    </xdr:to>
    <xdr:sp macro="" textlink="">
      <xdr:nvSpPr>
        <xdr:cNvPr id="257" name="フローチャート: 判断 256"/>
        <xdr:cNvSpPr/>
      </xdr:nvSpPr>
      <xdr:spPr>
        <a:xfrm>
          <a:off x="16459200" y="974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169863</xdr:rowOff>
    </xdr:from>
    <xdr:to>
      <xdr:col>78</xdr:col>
      <xdr:colOff>69850</xdr:colOff>
      <xdr:row>57</xdr:row>
      <xdr:rowOff>12700</xdr:rowOff>
    </xdr:to>
    <xdr:cxnSp macro="">
      <xdr:nvCxnSpPr>
        <xdr:cNvPr id="258" name="直線コネクタ 257"/>
        <xdr:cNvCxnSpPr/>
      </xdr:nvCxnSpPr>
      <xdr:spPr>
        <a:xfrm flipV="1">
          <a:off x="14782800" y="97710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61913</xdr:rowOff>
    </xdr:from>
    <xdr:to>
      <xdr:col>78</xdr:col>
      <xdr:colOff>120650</xdr:colOff>
      <xdr:row>57</xdr:row>
      <xdr:rowOff>163513</xdr:rowOff>
    </xdr:to>
    <xdr:sp macro="" textlink="">
      <xdr:nvSpPr>
        <xdr:cNvPr id="259" name="フローチャート: 判断 258"/>
        <xdr:cNvSpPr/>
      </xdr:nvSpPr>
      <xdr:spPr>
        <a:xfrm>
          <a:off x="156210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148290</xdr:rowOff>
    </xdr:from>
    <xdr:ext cx="736600" cy="259045"/>
    <xdr:sp macro="" textlink="">
      <xdr:nvSpPr>
        <xdr:cNvPr id="260" name="テキスト ボックス 259"/>
        <xdr:cNvSpPr txBox="1"/>
      </xdr:nvSpPr>
      <xdr:spPr>
        <a:xfrm>
          <a:off x="15290800" y="9920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xdr:rowOff>
    </xdr:from>
    <xdr:to>
      <xdr:col>73</xdr:col>
      <xdr:colOff>180975</xdr:colOff>
      <xdr:row>57</xdr:row>
      <xdr:rowOff>26988</xdr:rowOff>
    </xdr:to>
    <xdr:cxnSp macro="">
      <xdr:nvCxnSpPr>
        <xdr:cNvPr id="261" name="直線コネクタ 260"/>
        <xdr:cNvCxnSpPr/>
      </xdr:nvCxnSpPr>
      <xdr:spPr>
        <a:xfrm flipV="1">
          <a:off x="13893800" y="97853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4763</xdr:rowOff>
    </xdr:from>
    <xdr:to>
      <xdr:col>74</xdr:col>
      <xdr:colOff>31750</xdr:colOff>
      <xdr:row>57</xdr:row>
      <xdr:rowOff>106363</xdr:rowOff>
    </xdr:to>
    <xdr:sp macro="" textlink="">
      <xdr:nvSpPr>
        <xdr:cNvPr id="262" name="フローチャート: 判断 261"/>
        <xdr:cNvSpPr/>
      </xdr:nvSpPr>
      <xdr:spPr>
        <a:xfrm>
          <a:off x="14732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91140</xdr:rowOff>
    </xdr:from>
    <xdr:ext cx="762000" cy="259045"/>
    <xdr:sp macro="" textlink="">
      <xdr:nvSpPr>
        <xdr:cNvPr id="263" name="テキスト ボックス 262"/>
        <xdr:cNvSpPr txBox="1"/>
      </xdr:nvSpPr>
      <xdr:spPr>
        <a:xfrm>
          <a:off x="14401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155575</xdr:rowOff>
    </xdr:from>
    <xdr:to>
      <xdr:col>69</xdr:col>
      <xdr:colOff>92075</xdr:colOff>
      <xdr:row>57</xdr:row>
      <xdr:rowOff>26988</xdr:rowOff>
    </xdr:to>
    <xdr:cxnSp macro="">
      <xdr:nvCxnSpPr>
        <xdr:cNvPr id="264" name="直線コネクタ 263"/>
        <xdr:cNvCxnSpPr/>
      </xdr:nvCxnSpPr>
      <xdr:spPr>
        <a:xfrm>
          <a:off x="13004800" y="975677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90488</xdr:rowOff>
    </xdr:from>
    <xdr:to>
      <xdr:col>69</xdr:col>
      <xdr:colOff>142875</xdr:colOff>
      <xdr:row>57</xdr:row>
      <xdr:rowOff>20638</xdr:rowOff>
    </xdr:to>
    <xdr:sp macro="" textlink="">
      <xdr:nvSpPr>
        <xdr:cNvPr id="265" name="フローチャート: 判断 264"/>
        <xdr:cNvSpPr/>
      </xdr:nvSpPr>
      <xdr:spPr>
        <a:xfrm>
          <a:off x="13843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30815</xdr:rowOff>
    </xdr:from>
    <xdr:ext cx="762000" cy="259045"/>
    <xdr:sp macro="" textlink="">
      <xdr:nvSpPr>
        <xdr:cNvPr id="266" name="テキスト ボックス 265"/>
        <xdr:cNvSpPr txBox="1"/>
      </xdr:nvSpPr>
      <xdr:spPr>
        <a:xfrm>
          <a:off x="13512800" y="9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7" name="フローチャート: 判断 266"/>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45102</xdr:rowOff>
    </xdr:from>
    <xdr:ext cx="762000" cy="259045"/>
    <xdr:sp macro="" textlink="">
      <xdr:nvSpPr>
        <xdr:cNvPr id="268" name="テキスト ボックス 267"/>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90488</xdr:rowOff>
    </xdr:from>
    <xdr:to>
      <xdr:col>82</xdr:col>
      <xdr:colOff>158750</xdr:colOff>
      <xdr:row>58</xdr:row>
      <xdr:rowOff>20638</xdr:rowOff>
    </xdr:to>
    <xdr:sp macro="" textlink="">
      <xdr:nvSpPr>
        <xdr:cNvPr id="274" name="楕円 273"/>
        <xdr:cNvSpPr/>
      </xdr:nvSpPr>
      <xdr:spPr>
        <a:xfrm>
          <a:off x="16459200" y="98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62565</xdr:rowOff>
    </xdr:from>
    <xdr:ext cx="762000" cy="259045"/>
    <xdr:sp macro="" textlink="">
      <xdr:nvSpPr>
        <xdr:cNvPr id="275" name="その他該当値テキスト"/>
        <xdr:cNvSpPr txBox="1"/>
      </xdr:nvSpPr>
      <xdr:spPr>
        <a:xfrm>
          <a:off x="16598900" y="98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119063</xdr:rowOff>
    </xdr:from>
    <xdr:to>
      <xdr:col>78</xdr:col>
      <xdr:colOff>120650</xdr:colOff>
      <xdr:row>57</xdr:row>
      <xdr:rowOff>49213</xdr:rowOff>
    </xdr:to>
    <xdr:sp macro="" textlink="">
      <xdr:nvSpPr>
        <xdr:cNvPr id="276" name="楕円 275"/>
        <xdr:cNvSpPr/>
      </xdr:nvSpPr>
      <xdr:spPr>
        <a:xfrm>
          <a:off x="15621000" y="97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59390</xdr:rowOff>
    </xdr:from>
    <xdr:ext cx="736600" cy="259045"/>
    <xdr:sp macro="" textlink="">
      <xdr:nvSpPr>
        <xdr:cNvPr id="277" name="テキスト ボックス 276"/>
        <xdr:cNvSpPr txBox="1"/>
      </xdr:nvSpPr>
      <xdr:spPr>
        <a:xfrm>
          <a:off x="15290800" y="948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133350</xdr:rowOff>
    </xdr:from>
    <xdr:to>
      <xdr:col>74</xdr:col>
      <xdr:colOff>31750</xdr:colOff>
      <xdr:row>57</xdr:row>
      <xdr:rowOff>63500</xdr:rowOff>
    </xdr:to>
    <xdr:sp macro="" textlink="">
      <xdr:nvSpPr>
        <xdr:cNvPr id="278" name="楕円 277"/>
        <xdr:cNvSpPr/>
      </xdr:nvSpPr>
      <xdr:spPr>
        <a:xfrm>
          <a:off x="14732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79" name="テキスト ボックス 278"/>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147638</xdr:rowOff>
    </xdr:from>
    <xdr:to>
      <xdr:col>69</xdr:col>
      <xdr:colOff>142875</xdr:colOff>
      <xdr:row>57</xdr:row>
      <xdr:rowOff>77788</xdr:rowOff>
    </xdr:to>
    <xdr:sp macro="" textlink="">
      <xdr:nvSpPr>
        <xdr:cNvPr id="280" name="楕円 279"/>
        <xdr:cNvSpPr/>
      </xdr:nvSpPr>
      <xdr:spPr>
        <a:xfrm>
          <a:off x="13843000" y="97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62565</xdr:rowOff>
    </xdr:from>
    <xdr:ext cx="762000" cy="259045"/>
    <xdr:sp macro="" textlink="">
      <xdr:nvSpPr>
        <xdr:cNvPr id="281" name="テキスト ボックス 280"/>
        <xdr:cNvSpPr txBox="1"/>
      </xdr:nvSpPr>
      <xdr:spPr>
        <a:xfrm>
          <a:off x="13512800" y="98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82" name="楕円 281"/>
        <xdr:cNvSpPr/>
      </xdr:nvSpPr>
      <xdr:spPr>
        <a:xfrm>
          <a:off x="12954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19702</xdr:rowOff>
    </xdr:from>
    <xdr:ext cx="762000" cy="259045"/>
    <xdr:sp macro="" textlink="">
      <xdr:nvSpPr>
        <xdr:cNvPr id="283" name="テキスト ボックス 282"/>
        <xdr:cNvSpPr txBox="1"/>
      </xdr:nvSpPr>
      <xdr:spPr>
        <a:xfrm>
          <a:off x="12623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市直営事業が多く、一部事務組合への負担金が少ない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といった理由から、類似団体平均に比べ低率で推移している。引き続き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経常的な補助金支出については、適正な支給額となるよう予算編成時に効果を確認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適正化の推進を図っていく。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69850</xdr:rowOff>
    </xdr:to>
    <xdr:cxnSp macro="">
      <xdr:nvCxnSpPr>
        <xdr:cNvPr id="313" name="直線コネクタ 312"/>
        <xdr:cNvCxnSpPr/>
      </xdr:nvCxnSpPr>
      <xdr:spPr>
        <a:xfrm flipV="1">
          <a:off x="16510000" y="55970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5" name="直線コネクタ 31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6"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7" name="直線コネクタ 316"/>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154214</xdr:rowOff>
    </xdr:from>
    <xdr:to>
      <xdr:col>82</xdr:col>
      <xdr:colOff>107950</xdr:colOff>
      <xdr:row>32</xdr:row>
      <xdr:rowOff>165100</xdr:rowOff>
    </xdr:to>
    <xdr:cxnSp macro="">
      <xdr:nvCxnSpPr>
        <xdr:cNvPr id="318" name="直線コネクタ 317"/>
        <xdr:cNvCxnSpPr/>
      </xdr:nvCxnSpPr>
      <xdr:spPr>
        <a:xfrm flipV="1">
          <a:off x="15671800" y="56406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105427</xdr:rowOff>
    </xdr:from>
    <xdr:ext cx="762000" cy="259045"/>
    <xdr:sp macro="" textlink="">
      <xdr:nvSpPr>
        <xdr:cNvPr id="319"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0" name="フローチャート: 判断 319"/>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165100</xdr:rowOff>
    </xdr:from>
    <xdr:to>
      <xdr:col>78</xdr:col>
      <xdr:colOff>69850</xdr:colOff>
      <xdr:row>33</xdr:row>
      <xdr:rowOff>15422</xdr:rowOff>
    </xdr:to>
    <xdr:cxnSp macro="">
      <xdr:nvCxnSpPr>
        <xdr:cNvPr id="321" name="直線コネクタ 320"/>
        <xdr:cNvCxnSpPr/>
      </xdr:nvCxnSpPr>
      <xdr:spPr>
        <a:xfrm flipV="1">
          <a:off x="14782800" y="5651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22" name="フローチャート: 判断 321"/>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15620</xdr:rowOff>
    </xdr:from>
    <xdr:ext cx="736600" cy="259045"/>
    <xdr:sp macro="" textlink="">
      <xdr:nvSpPr>
        <xdr:cNvPr id="323" name="テキスト ボックス 322"/>
        <xdr:cNvSpPr txBox="1"/>
      </xdr:nvSpPr>
      <xdr:spPr>
        <a:xfrm>
          <a:off x="15290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15422</xdr:rowOff>
    </xdr:from>
    <xdr:to>
      <xdr:col>73</xdr:col>
      <xdr:colOff>180975</xdr:colOff>
      <xdr:row>33</xdr:row>
      <xdr:rowOff>26307</xdr:rowOff>
    </xdr:to>
    <xdr:cxnSp macro="">
      <xdr:nvCxnSpPr>
        <xdr:cNvPr id="324" name="直線コネクタ 323"/>
        <xdr:cNvCxnSpPr/>
      </xdr:nvCxnSpPr>
      <xdr:spPr>
        <a:xfrm flipV="1">
          <a:off x="13893800" y="567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25" name="フローチャート: 判断 324"/>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26" name="テキスト ボックス 325"/>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26307</xdr:rowOff>
    </xdr:from>
    <xdr:to>
      <xdr:col>69</xdr:col>
      <xdr:colOff>92075</xdr:colOff>
      <xdr:row>33</xdr:row>
      <xdr:rowOff>37193</xdr:rowOff>
    </xdr:to>
    <xdr:cxnSp macro="">
      <xdr:nvCxnSpPr>
        <xdr:cNvPr id="327" name="直線コネクタ 326"/>
        <xdr:cNvCxnSpPr/>
      </xdr:nvCxnSpPr>
      <xdr:spPr>
        <a:xfrm flipV="1">
          <a:off x="13004800" y="5684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28" name="フローチャート: 判断 327"/>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157134</xdr:rowOff>
    </xdr:from>
    <xdr:ext cx="762000" cy="259045"/>
    <xdr:sp macro="" textlink="">
      <xdr:nvSpPr>
        <xdr:cNvPr id="329" name="テキスト ボックス 328"/>
        <xdr:cNvSpPr txBox="1"/>
      </xdr:nvSpPr>
      <xdr:spPr>
        <a:xfrm>
          <a:off x="13512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0" name="フローチャート: 判断 329"/>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31" name="テキスト ボックス 330"/>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103414</xdr:rowOff>
    </xdr:from>
    <xdr:to>
      <xdr:col>82</xdr:col>
      <xdr:colOff>158750</xdr:colOff>
      <xdr:row>33</xdr:row>
      <xdr:rowOff>33564</xdr:rowOff>
    </xdr:to>
    <xdr:sp macro="" textlink="">
      <xdr:nvSpPr>
        <xdr:cNvPr id="337" name="楕円 336"/>
        <xdr:cNvSpPr/>
      </xdr:nvSpPr>
      <xdr:spPr>
        <a:xfrm>
          <a:off x="164592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11991</xdr:rowOff>
    </xdr:from>
    <xdr:ext cx="762000" cy="259045"/>
    <xdr:sp macro="" textlink="">
      <xdr:nvSpPr>
        <xdr:cNvPr id="338" name="補助費等該当値テキスト"/>
        <xdr:cNvSpPr txBox="1"/>
      </xdr:nvSpPr>
      <xdr:spPr>
        <a:xfrm>
          <a:off x="16598900" y="549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114300</xdr:rowOff>
    </xdr:from>
    <xdr:to>
      <xdr:col>78</xdr:col>
      <xdr:colOff>120650</xdr:colOff>
      <xdr:row>33</xdr:row>
      <xdr:rowOff>44450</xdr:rowOff>
    </xdr:to>
    <xdr:sp macro="" textlink="">
      <xdr:nvSpPr>
        <xdr:cNvPr id="339" name="楕円 338"/>
        <xdr:cNvSpPr/>
      </xdr:nvSpPr>
      <xdr:spPr>
        <a:xfrm>
          <a:off x="15621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54627</xdr:rowOff>
    </xdr:from>
    <xdr:ext cx="736600" cy="259045"/>
    <xdr:sp macro="" textlink="">
      <xdr:nvSpPr>
        <xdr:cNvPr id="340" name="テキスト ボックス 339"/>
        <xdr:cNvSpPr txBox="1"/>
      </xdr:nvSpPr>
      <xdr:spPr>
        <a:xfrm>
          <a:off x="15290800" y="536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136072</xdr:rowOff>
    </xdr:from>
    <xdr:to>
      <xdr:col>74</xdr:col>
      <xdr:colOff>31750</xdr:colOff>
      <xdr:row>33</xdr:row>
      <xdr:rowOff>66222</xdr:rowOff>
    </xdr:to>
    <xdr:sp macro="" textlink="">
      <xdr:nvSpPr>
        <xdr:cNvPr id="341" name="楕円 340"/>
        <xdr:cNvSpPr/>
      </xdr:nvSpPr>
      <xdr:spPr>
        <a:xfrm>
          <a:off x="14732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76399</xdr:rowOff>
    </xdr:from>
    <xdr:ext cx="762000" cy="259045"/>
    <xdr:sp macro="" textlink="">
      <xdr:nvSpPr>
        <xdr:cNvPr id="342" name="テキスト ボックス 341"/>
        <xdr:cNvSpPr txBox="1"/>
      </xdr:nvSpPr>
      <xdr:spPr>
        <a:xfrm>
          <a:off x="14401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146957</xdr:rowOff>
    </xdr:from>
    <xdr:to>
      <xdr:col>69</xdr:col>
      <xdr:colOff>142875</xdr:colOff>
      <xdr:row>33</xdr:row>
      <xdr:rowOff>77107</xdr:rowOff>
    </xdr:to>
    <xdr:sp macro="" textlink="">
      <xdr:nvSpPr>
        <xdr:cNvPr id="343" name="楕円 342"/>
        <xdr:cNvSpPr/>
      </xdr:nvSpPr>
      <xdr:spPr>
        <a:xfrm>
          <a:off x="13843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87284</xdr:rowOff>
    </xdr:from>
    <xdr:ext cx="762000" cy="259045"/>
    <xdr:sp macro="" textlink="">
      <xdr:nvSpPr>
        <xdr:cNvPr id="344" name="テキスト ボックス 343"/>
        <xdr:cNvSpPr txBox="1"/>
      </xdr:nvSpPr>
      <xdr:spPr>
        <a:xfrm>
          <a:off x="13512800" y="540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157843</xdr:rowOff>
    </xdr:from>
    <xdr:to>
      <xdr:col>65</xdr:col>
      <xdr:colOff>53975</xdr:colOff>
      <xdr:row>33</xdr:row>
      <xdr:rowOff>87993</xdr:rowOff>
    </xdr:to>
    <xdr:sp macro="" textlink="">
      <xdr:nvSpPr>
        <xdr:cNvPr id="345" name="楕円 344"/>
        <xdr:cNvSpPr/>
      </xdr:nvSpPr>
      <xdr:spPr>
        <a:xfrm>
          <a:off x="12954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98170</xdr:rowOff>
    </xdr:from>
    <xdr:ext cx="762000" cy="259045"/>
    <xdr:sp macro="" textlink="">
      <xdr:nvSpPr>
        <xdr:cNvPr id="346" name="テキスト ボックス 345"/>
        <xdr:cNvSpPr txBox="1"/>
      </xdr:nvSpPr>
      <xdr:spPr>
        <a:xfrm>
          <a:off x="12623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長期債償還元金及び利子が減少したことにより、前年度から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や千葉県平均を下回っていることから、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引き続き事業の選択と集中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を行うとともに、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新規発債額は原則年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億円以内とするなど計画的な市債の発行を行っていく。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146050</xdr:rowOff>
    </xdr:to>
    <xdr:cxnSp macro="">
      <xdr:nvCxnSpPr>
        <xdr:cNvPr id="374" name="直線コネクタ 373"/>
        <xdr:cNvCxnSpPr/>
      </xdr:nvCxnSpPr>
      <xdr:spPr>
        <a:xfrm flipV="1">
          <a:off x="4826000" y="126314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5"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6" name="直線コネクタ 375"/>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8" name="直線コネクタ 37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76</xdr:row>
      <xdr:rowOff>35561</xdr:rowOff>
    </xdr:to>
    <xdr:cxnSp macro="">
      <xdr:nvCxnSpPr>
        <xdr:cNvPr id="379" name="直線コネクタ 378"/>
        <xdr:cNvCxnSpPr/>
      </xdr:nvCxnSpPr>
      <xdr:spPr>
        <a:xfrm flipV="1">
          <a:off x="3987800" y="129971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80" name="公債費平均値テキスト"/>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81" name="フローチャート: 判断 380"/>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81280</xdr:rowOff>
    </xdr:to>
    <xdr:cxnSp macro="">
      <xdr:nvCxnSpPr>
        <xdr:cNvPr id="382" name="直線コネクタ 381"/>
        <xdr:cNvCxnSpPr/>
      </xdr:nvCxnSpPr>
      <xdr:spPr>
        <a:xfrm flipV="1">
          <a:off x="3098800" y="13065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102870</xdr:rowOff>
    </xdr:from>
    <xdr:to>
      <xdr:col>20</xdr:col>
      <xdr:colOff>38100</xdr:colOff>
      <xdr:row>78</xdr:row>
      <xdr:rowOff>33020</xdr:rowOff>
    </xdr:to>
    <xdr:sp macro="" textlink="">
      <xdr:nvSpPr>
        <xdr:cNvPr id="383" name="フローチャート: 判断 382"/>
        <xdr:cNvSpPr/>
      </xdr:nvSpPr>
      <xdr:spPr>
        <a:xfrm>
          <a:off x="3937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84" name="テキスト ボックス 383"/>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81280</xdr:rowOff>
    </xdr:to>
    <xdr:cxnSp macro="">
      <xdr:nvCxnSpPr>
        <xdr:cNvPr id="385" name="直線コネクタ 384"/>
        <xdr:cNvCxnSpPr/>
      </xdr:nvCxnSpPr>
      <xdr:spPr>
        <a:xfrm>
          <a:off x="2209800" y="13081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86" name="フローチャート: 判断 38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87" name="テキスト ボックス 386"/>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77</xdr:row>
      <xdr:rowOff>1270</xdr:rowOff>
    </xdr:to>
    <xdr:cxnSp macro="">
      <xdr:nvCxnSpPr>
        <xdr:cNvPr id="388" name="直線コネクタ 387"/>
        <xdr:cNvCxnSpPr/>
      </xdr:nvCxnSpPr>
      <xdr:spPr>
        <a:xfrm flipV="1">
          <a:off x="1320800" y="130810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9" name="フローチャート: 判断 388"/>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90" name="テキスト ボックス 389"/>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91" name="フローチャート: 判断 390"/>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92" name="テキスト ボックス 391"/>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98" name="楕円 397"/>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99"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400" name="楕円 399"/>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401" name="テキスト ボックス 400"/>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402" name="楕円 401"/>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403" name="テキスト ボックス 402"/>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404" name="楕円 403"/>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405" name="テキスト ボックス 404"/>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406" name="楕円 405"/>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407" name="テキスト ボックス 406"/>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人件費、物件費及び扶助費で類似団体平均の数値を上回っている。前年度と比べ類似団体平均との乖離は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大きくなっている上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、経常収支比率は依然として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％を超えており、財政の硬直化が進行している。公共施設の配置の最適化や事務事業の徹底した見直しなどの行財政改革の取り組みにより、義務的経費ほか経常経費の削減に努める。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80</xdr:row>
      <xdr:rowOff>88900</xdr:rowOff>
    </xdr:to>
    <xdr:cxnSp macro="">
      <xdr:nvCxnSpPr>
        <xdr:cNvPr id="435" name="直線コネクタ 434"/>
        <xdr:cNvCxnSpPr/>
      </xdr:nvCxnSpPr>
      <xdr:spPr>
        <a:xfrm flipV="1">
          <a:off x="16510000" y="124866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60977</xdr:rowOff>
    </xdr:from>
    <xdr:ext cx="762000" cy="259045"/>
    <xdr:sp macro="" textlink="">
      <xdr:nvSpPr>
        <xdr:cNvPr id="436" name="公債費以外最小値テキスト"/>
        <xdr:cNvSpPr txBox="1"/>
      </xdr:nvSpPr>
      <xdr:spPr>
        <a:xfrm>
          <a:off x="16598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88900</xdr:rowOff>
    </xdr:from>
    <xdr:to>
      <xdr:col>82</xdr:col>
      <xdr:colOff>196850</xdr:colOff>
      <xdr:row>80</xdr:row>
      <xdr:rowOff>88900</xdr:rowOff>
    </xdr:to>
    <xdr:cxnSp macro="">
      <xdr:nvCxnSpPr>
        <xdr:cNvPr id="437" name="直線コネクタ 436"/>
        <xdr:cNvCxnSpPr/>
      </xdr:nvCxnSpPr>
      <xdr:spPr>
        <a:xfrm>
          <a:off x="16421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38"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39" name="直線コネクタ 438"/>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134620</xdr:rowOff>
    </xdr:from>
    <xdr:to>
      <xdr:col>82</xdr:col>
      <xdr:colOff>107950</xdr:colOff>
      <xdr:row>79</xdr:row>
      <xdr:rowOff>92711</xdr:rowOff>
    </xdr:to>
    <xdr:cxnSp macro="">
      <xdr:nvCxnSpPr>
        <xdr:cNvPr id="440" name="直線コネクタ 439"/>
        <xdr:cNvCxnSpPr/>
      </xdr:nvCxnSpPr>
      <xdr:spPr>
        <a:xfrm>
          <a:off x="15671800" y="13507720"/>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41"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2" name="フローチャート: 判断 441"/>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134620</xdr:rowOff>
    </xdr:from>
    <xdr:to>
      <xdr:col>78</xdr:col>
      <xdr:colOff>69850</xdr:colOff>
      <xdr:row>79</xdr:row>
      <xdr:rowOff>153670</xdr:rowOff>
    </xdr:to>
    <xdr:cxnSp macro="">
      <xdr:nvCxnSpPr>
        <xdr:cNvPr id="443" name="直線コネクタ 442"/>
        <xdr:cNvCxnSpPr/>
      </xdr:nvCxnSpPr>
      <xdr:spPr>
        <a:xfrm flipV="1">
          <a:off x="14782800" y="135077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68580</xdr:rowOff>
    </xdr:from>
    <xdr:to>
      <xdr:col>78</xdr:col>
      <xdr:colOff>120650</xdr:colOff>
      <xdr:row>76</xdr:row>
      <xdr:rowOff>170180</xdr:rowOff>
    </xdr:to>
    <xdr:sp macro="" textlink="">
      <xdr:nvSpPr>
        <xdr:cNvPr id="444" name="フローチャート: 判断 443"/>
        <xdr:cNvSpPr/>
      </xdr:nvSpPr>
      <xdr:spPr>
        <a:xfrm>
          <a:off x="15621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8907</xdr:rowOff>
    </xdr:from>
    <xdr:ext cx="736600" cy="259045"/>
    <xdr:sp macro="" textlink="">
      <xdr:nvSpPr>
        <xdr:cNvPr id="445" name="テキスト ボックス 444"/>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100330</xdr:rowOff>
    </xdr:from>
    <xdr:to>
      <xdr:col>73</xdr:col>
      <xdr:colOff>180975</xdr:colOff>
      <xdr:row>79</xdr:row>
      <xdr:rowOff>153670</xdr:rowOff>
    </xdr:to>
    <xdr:cxnSp macro="">
      <xdr:nvCxnSpPr>
        <xdr:cNvPr id="446" name="直線コネクタ 445"/>
        <xdr:cNvCxnSpPr/>
      </xdr:nvCxnSpPr>
      <xdr:spPr>
        <a:xfrm>
          <a:off x="13893800" y="13644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7" name="フローチャート: 判断 44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48" name="テキスト ボックス 44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100330</xdr:rowOff>
    </xdr:from>
    <xdr:to>
      <xdr:col>69</xdr:col>
      <xdr:colOff>92075</xdr:colOff>
      <xdr:row>80</xdr:row>
      <xdr:rowOff>5080</xdr:rowOff>
    </xdr:to>
    <xdr:cxnSp macro="">
      <xdr:nvCxnSpPr>
        <xdr:cNvPr id="449" name="直線コネクタ 448"/>
        <xdr:cNvCxnSpPr/>
      </xdr:nvCxnSpPr>
      <xdr:spPr>
        <a:xfrm flipV="1">
          <a:off x="13004800" y="13644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102870</xdr:rowOff>
    </xdr:from>
    <xdr:to>
      <xdr:col>69</xdr:col>
      <xdr:colOff>142875</xdr:colOff>
      <xdr:row>78</xdr:row>
      <xdr:rowOff>33020</xdr:rowOff>
    </xdr:to>
    <xdr:sp macro="" textlink="">
      <xdr:nvSpPr>
        <xdr:cNvPr id="450" name="フローチャート: 判断 449"/>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43197</xdr:rowOff>
    </xdr:from>
    <xdr:ext cx="762000" cy="259045"/>
    <xdr:sp macro="" textlink="">
      <xdr:nvSpPr>
        <xdr:cNvPr id="451" name="テキスト ボックス 450"/>
        <xdr:cNvSpPr txBox="1"/>
      </xdr:nvSpPr>
      <xdr:spPr>
        <a:xfrm>
          <a:off x="13512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52" name="フローチャート: 判断 451"/>
        <xdr:cNvSpPr/>
      </xdr:nvSpPr>
      <xdr:spPr>
        <a:xfrm>
          <a:off x="12954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35577</xdr:rowOff>
    </xdr:from>
    <xdr:ext cx="762000" cy="259045"/>
    <xdr:sp macro="" textlink="">
      <xdr:nvSpPr>
        <xdr:cNvPr id="453" name="テキスト ボックス 452"/>
        <xdr:cNvSpPr txBox="1"/>
      </xdr:nvSpPr>
      <xdr:spPr>
        <a:xfrm>
          <a:off x="12623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41911</xdr:rowOff>
    </xdr:from>
    <xdr:to>
      <xdr:col>82</xdr:col>
      <xdr:colOff>158750</xdr:colOff>
      <xdr:row>79</xdr:row>
      <xdr:rowOff>143511</xdr:rowOff>
    </xdr:to>
    <xdr:sp macro="" textlink="">
      <xdr:nvSpPr>
        <xdr:cNvPr id="459" name="楕円 458"/>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13988</xdr:rowOff>
    </xdr:from>
    <xdr:ext cx="762000" cy="259045"/>
    <xdr:sp macro="" textlink="">
      <xdr:nvSpPr>
        <xdr:cNvPr id="460" name="公債費以外該当値テキスト"/>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83820</xdr:rowOff>
    </xdr:from>
    <xdr:to>
      <xdr:col>78</xdr:col>
      <xdr:colOff>120650</xdr:colOff>
      <xdr:row>79</xdr:row>
      <xdr:rowOff>13970</xdr:rowOff>
    </xdr:to>
    <xdr:sp macro="" textlink="">
      <xdr:nvSpPr>
        <xdr:cNvPr id="461" name="楕円 460"/>
        <xdr:cNvSpPr/>
      </xdr:nvSpPr>
      <xdr:spPr>
        <a:xfrm>
          <a:off x="15621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170197</xdr:rowOff>
    </xdr:from>
    <xdr:ext cx="736600" cy="259045"/>
    <xdr:sp macro="" textlink="">
      <xdr:nvSpPr>
        <xdr:cNvPr id="462" name="テキスト ボックス 461"/>
        <xdr:cNvSpPr txBox="1"/>
      </xdr:nvSpPr>
      <xdr:spPr>
        <a:xfrm>
          <a:off x="15290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102870</xdr:rowOff>
    </xdr:from>
    <xdr:to>
      <xdr:col>74</xdr:col>
      <xdr:colOff>31750</xdr:colOff>
      <xdr:row>80</xdr:row>
      <xdr:rowOff>33020</xdr:rowOff>
    </xdr:to>
    <xdr:sp macro="" textlink="">
      <xdr:nvSpPr>
        <xdr:cNvPr id="463" name="楕円 462"/>
        <xdr:cNvSpPr/>
      </xdr:nvSpPr>
      <xdr:spPr>
        <a:xfrm>
          <a:off x="14732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17797</xdr:rowOff>
    </xdr:from>
    <xdr:ext cx="762000" cy="259045"/>
    <xdr:sp macro="" textlink="">
      <xdr:nvSpPr>
        <xdr:cNvPr id="464" name="テキスト ボックス 463"/>
        <xdr:cNvSpPr txBox="1"/>
      </xdr:nvSpPr>
      <xdr:spPr>
        <a:xfrm>
          <a:off x="14401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49530</xdr:rowOff>
    </xdr:from>
    <xdr:to>
      <xdr:col>69</xdr:col>
      <xdr:colOff>142875</xdr:colOff>
      <xdr:row>79</xdr:row>
      <xdr:rowOff>151130</xdr:rowOff>
    </xdr:to>
    <xdr:sp macro="" textlink="">
      <xdr:nvSpPr>
        <xdr:cNvPr id="465" name="楕円 464"/>
        <xdr:cNvSpPr/>
      </xdr:nvSpPr>
      <xdr:spPr>
        <a:xfrm>
          <a:off x="13843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135907</xdr:rowOff>
    </xdr:from>
    <xdr:ext cx="762000" cy="259045"/>
    <xdr:sp macro="" textlink="">
      <xdr:nvSpPr>
        <xdr:cNvPr id="466" name="テキスト ボックス 465"/>
        <xdr:cNvSpPr txBox="1"/>
      </xdr:nvSpPr>
      <xdr:spPr>
        <a:xfrm>
          <a:off x="13512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125730</xdr:rowOff>
    </xdr:from>
    <xdr:to>
      <xdr:col>65</xdr:col>
      <xdr:colOff>53975</xdr:colOff>
      <xdr:row>80</xdr:row>
      <xdr:rowOff>55880</xdr:rowOff>
    </xdr:to>
    <xdr:sp macro="" textlink="">
      <xdr:nvSpPr>
        <xdr:cNvPr id="467" name="楕円 466"/>
        <xdr:cNvSpPr/>
      </xdr:nvSpPr>
      <xdr:spPr>
        <a:xfrm>
          <a:off x="12954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40657</xdr:rowOff>
    </xdr:from>
    <xdr:ext cx="762000" cy="259045"/>
    <xdr:sp macro="" textlink="">
      <xdr:nvSpPr>
        <xdr:cNvPr id="468" name="テキスト ボックス 467"/>
        <xdr:cNvSpPr txBox="1"/>
      </xdr:nvSpPr>
      <xdr:spPr>
        <a:xfrm>
          <a:off x="12623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11587</xdr:rowOff>
    </xdr:from>
    <xdr:to>
      <xdr:col>29</xdr:col>
      <xdr:colOff>127000</xdr:colOff>
      <xdr:row>19</xdr:row>
      <xdr:rowOff>40985</xdr:rowOff>
    </xdr:to>
    <xdr:cxnSp macro="">
      <xdr:nvCxnSpPr>
        <xdr:cNvPr id="43" name="直線コネクタ 42"/>
        <xdr:cNvCxnSpPr/>
      </xdr:nvCxnSpPr>
      <xdr:spPr bwMode="auto">
        <a:xfrm flipV="1">
          <a:off x="5651500" y="2288062"/>
          <a:ext cx="0" cy="10580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13062</xdr:rowOff>
    </xdr:from>
    <xdr:ext cx="762000" cy="259045"/>
    <xdr:sp macro="" textlink="">
      <xdr:nvSpPr>
        <xdr:cNvPr id="44" name="人口1人当たり決算額の推移最小値テキスト130"/>
        <xdr:cNvSpPr txBox="1"/>
      </xdr:nvSpPr>
      <xdr:spPr>
        <a:xfrm>
          <a:off x="5740400" y="331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40985</xdr:rowOff>
    </xdr:from>
    <xdr:to>
      <xdr:col>30</xdr:col>
      <xdr:colOff>25400</xdr:colOff>
      <xdr:row>19</xdr:row>
      <xdr:rowOff>40985</xdr:rowOff>
    </xdr:to>
    <xdr:cxnSp macro="">
      <xdr:nvCxnSpPr>
        <xdr:cNvPr id="45" name="直線コネクタ 44"/>
        <xdr:cNvCxnSpPr/>
      </xdr:nvCxnSpPr>
      <xdr:spPr bwMode="auto">
        <a:xfrm>
          <a:off x="5562600" y="3346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97964</xdr:rowOff>
    </xdr:from>
    <xdr:ext cx="762000" cy="259045"/>
    <xdr:sp macro="" textlink="">
      <xdr:nvSpPr>
        <xdr:cNvPr id="46" name="人口1人当たり決算額の推移最大値テキスト130"/>
        <xdr:cNvSpPr txBox="1"/>
      </xdr:nvSpPr>
      <xdr:spPr>
        <a:xfrm>
          <a:off x="5740400" y="203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11587</xdr:rowOff>
    </xdr:from>
    <xdr:to>
      <xdr:col>30</xdr:col>
      <xdr:colOff>25400</xdr:colOff>
      <xdr:row>13</xdr:row>
      <xdr:rowOff>11587</xdr:rowOff>
    </xdr:to>
    <xdr:cxnSp macro="">
      <xdr:nvCxnSpPr>
        <xdr:cNvPr id="47" name="直線コネクタ 46"/>
        <xdr:cNvCxnSpPr/>
      </xdr:nvCxnSpPr>
      <xdr:spPr bwMode="auto">
        <a:xfrm>
          <a:off x="5562600" y="22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68280</xdr:rowOff>
    </xdr:from>
    <xdr:to>
      <xdr:col>29</xdr:col>
      <xdr:colOff>127000</xdr:colOff>
      <xdr:row>17</xdr:row>
      <xdr:rowOff>76281</xdr:rowOff>
    </xdr:to>
    <xdr:cxnSp macro="">
      <xdr:nvCxnSpPr>
        <xdr:cNvPr id="48" name="直線コネクタ 47"/>
        <xdr:cNvCxnSpPr/>
      </xdr:nvCxnSpPr>
      <xdr:spPr bwMode="auto">
        <a:xfrm flipV="1">
          <a:off x="5003800" y="3030555"/>
          <a:ext cx="647700" cy="8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147119</xdr:rowOff>
    </xdr:from>
    <xdr:ext cx="762000" cy="259045"/>
    <xdr:sp macro="" textlink="">
      <xdr:nvSpPr>
        <xdr:cNvPr id="49" name="人口1人当たり決算額の推移平均値テキスト130"/>
        <xdr:cNvSpPr txBox="1"/>
      </xdr:nvSpPr>
      <xdr:spPr>
        <a:xfrm>
          <a:off x="5740400" y="2595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130592</xdr:rowOff>
    </xdr:from>
    <xdr:to>
      <xdr:col>29</xdr:col>
      <xdr:colOff>177800</xdr:colOff>
      <xdr:row>16</xdr:row>
      <xdr:rowOff>60742</xdr:rowOff>
    </xdr:to>
    <xdr:sp macro="" textlink="">
      <xdr:nvSpPr>
        <xdr:cNvPr id="50" name="フローチャート: 判断 49"/>
        <xdr:cNvSpPr/>
      </xdr:nvSpPr>
      <xdr:spPr bwMode="auto">
        <a:xfrm>
          <a:off x="56007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76281</xdr:rowOff>
    </xdr:from>
    <xdr:to>
      <xdr:col>26</xdr:col>
      <xdr:colOff>50800</xdr:colOff>
      <xdr:row>17</xdr:row>
      <xdr:rowOff>106365</xdr:rowOff>
    </xdr:to>
    <xdr:cxnSp macro="">
      <xdr:nvCxnSpPr>
        <xdr:cNvPr id="51" name="直線コネクタ 50"/>
        <xdr:cNvCxnSpPr/>
      </xdr:nvCxnSpPr>
      <xdr:spPr bwMode="auto">
        <a:xfrm flipV="1">
          <a:off x="4305300" y="3038556"/>
          <a:ext cx="698500" cy="3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143942</xdr:rowOff>
    </xdr:from>
    <xdr:to>
      <xdr:col>26</xdr:col>
      <xdr:colOff>101600</xdr:colOff>
      <xdr:row>16</xdr:row>
      <xdr:rowOff>74092</xdr:rowOff>
    </xdr:to>
    <xdr:sp macro="" textlink="">
      <xdr:nvSpPr>
        <xdr:cNvPr id="52" name="フローチャート: 判断 51"/>
        <xdr:cNvSpPr/>
      </xdr:nvSpPr>
      <xdr:spPr bwMode="auto">
        <a:xfrm>
          <a:off x="49530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84269</xdr:rowOff>
    </xdr:from>
    <xdr:ext cx="736600" cy="259045"/>
    <xdr:sp macro="" textlink="">
      <xdr:nvSpPr>
        <xdr:cNvPr id="53" name="テキスト ボックス 52"/>
        <xdr:cNvSpPr txBox="1"/>
      </xdr:nvSpPr>
      <xdr:spPr>
        <a:xfrm>
          <a:off x="4622800" y="253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106365</xdr:rowOff>
    </xdr:from>
    <xdr:to>
      <xdr:col>22</xdr:col>
      <xdr:colOff>114300</xdr:colOff>
      <xdr:row>17</xdr:row>
      <xdr:rowOff>149525</xdr:rowOff>
    </xdr:to>
    <xdr:cxnSp macro="">
      <xdr:nvCxnSpPr>
        <xdr:cNvPr id="54" name="直線コネクタ 53"/>
        <xdr:cNvCxnSpPr/>
      </xdr:nvCxnSpPr>
      <xdr:spPr bwMode="auto">
        <a:xfrm flipV="1">
          <a:off x="3606800" y="3068640"/>
          <a:ext cx="698500" cy="43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10759</xdr:rowOff>
    </xdr:from>
    <xdr:to>
      <xdr:col>22</xdr:col>
      <xdr:colOff>165100</xdr:colOff>
      <xdr:row>16</xdr:row>
      <xdr:rowOff>112359</xdr:rowOff>
    </xdr:to>
    <xdr:sp macro="" textlink="">
      <xdr:nvSpPr>
        <xdr:cNvPr id="55" name="フローチャート: 判断 54"/>
        <xdr:cNvSpPr/>
      </xdr:nvSpPr>
      <xdr:spPr bwMode="auto">
        <a:xfrm>
          <a:off x="42545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122536</xdr:rowOff>
    </xdr:from>
    <xdr:ext cx="762000" cy="259045"/>
    <xdr:sp macro="" textlink="">
      <xdr:nvSpPr>
        <xdr:cNvPr id="56" name="テキスト ボックス 55"/>
        <xdr:cNvSpPr txBox="1"/>
      </xdr:nvSpPr>
      <xdr:spPr>
        <a:xfrm>
          <a:off x="3924300" y="257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149525</xdr:rowOff>
    </xdr:from>
    <xdr:to>
      <xdr:col>18</xdr:col>
      <xdr:colOff>177800</xdr:colOff>
      <xdr:row>18</xdr:row>
      <xdr:rowOff>17074</xdr:rowOff>
    </xdr:to>
    <xdr:cxnSp macro="">
      <xdr:nvCxnSpPr>
        <xdr:cNvPr id="57" name="直線コネクタ 56"/>
        <xdr:cNvCxnSpPr/>
      </xdr:nvCxnSpPr>
      <xdr:spPr bwMode="auto">
        <a:xfrm flipV="1">
          <a:off x="2908300" y="3111800"/>
          <a:ext cx="698500" cy="38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6736</xdr:rowOff>
    </xdr:from>
    <xdr:to>
      <xdr:col>19</xdr:col>
      <xdr:colOff>38100</xdr:colOff>
      <xdr:row>17</xdr:row>
      <xdr:rowOff>108336</xdr:rowOff>
    </xdr:to>
    <xdr:sp macro="" textlink="">
      <xdr:nvSpPr>
        <xdr:cNvPr id="58" name="フローチャート: 判断 57"/>
        <xdr:cNvSpPr/>
      </xdr:nvSpPr>
      <xdr:spPr bwMode="auto">
        <a:xfrm>
          <a:off x="35560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118513</xdr:rowOff>
    </xdr:from>
    <xdr:ext cx="762000" cy="259045"/>
    <xdr:sp macro="" textlink="">
      <xdr:nvSpPr>
        <xdr:cNvPr id="59" name="テキスト ボックス 58"/>
        <xdr:cNvSpPr txBox="1"/>
      </xdr:nvSpPr>
      <xdr:spPr>
        <a:xfrm>
          <a:off x="3225800" y="273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76816</xdr:rowOff>
    </xdr:from>
    <xdr:ext cx="762000" cy="259045"/>
    <xdr:sp macro="" textlink="">
      <xdr:nvSpPr>
        <xdr:cNvPr id="61" name="テキスト ボックス 60"/>
        <xdr:cNvSpPr txBox="1"/>
      </xdr:nvSpPr>
      <xdr:spPr>
        <a:xfrm>
          <a:off x="25273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17480</xdr:rowOff>
    </xdr:from>
    <xdr:to>
      <xdr:col>29</xdr:col>
      <xdr:colOff>177800</xdr:colOff>
      <xdr:row>17</xdr:row>
      <xdr:rowOff>119080</xdr:rowOff>
    </xdr:to>
    <xdr:sp macro="" textlink="">
      <xdr:nvSpPr>
        <xdr:cNvPr id="67" name="楕円 66"/>
        <xdr:cNvSpPr/>
      </xdr:nvSpPr>
      <xdr:spPr bwMode="auto">
        <a:xfrm>
          <a:off x="5600700" y="2979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161007</xdr:rowOff>
    </xdr:from>
    <xdr:ext cx="762000" cy="259045"/>
    <xdr:sp macro="" textlink="">
      <xdr:nvSpPr>
        <xdr:cNvPr id="68" name="人口1人当たり決算額の推移該当値テキスト130"/>
        <xdr:cNvSpPr txBox="1"/>
      </xdr:nvSpPr>
      <xdr:spPr>
        <a:xfrm>
          <a:off x="5740400" y="295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25481</xdr:rowOff>
    </xdr:from>
    <xdr:to>
      <xdr:col>26</xdr:col>
      <xdr:colOff>101600</xdr:colOff>
      <xdr:row>17</xdr:row>
      <xdr:rowOff>127081</xdr:rowOff>
    </xdr:to>
    <xdr:sp macro="" textlink="">
      <xdr:nvSpPr>
        <xdr:cNvPr id="69" name="楕円 68"/>
        <xdr:cNvSpPr/>
      </xdr:nvSpPr>
      <xdr:spPr bwMode="auto">
        <a:xfrm>
          <a:off x="4953000" y="2987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111858</xdr:rowOff>
    </xdr:from>
    <xdr:ext cx="736600" cy="259045"/>
    <xdr:sp macro="" textlink="">
      <xdr:nvSpPr>
        <xdr:cNvPr id="70" name="テキスト ボックス 69"/>
        <xdr:cNvSpPr txBox="1"/>
      </xdr:nvSpPr>
      <xdr:spPr>
        <a:xfrm>
          <a:off x="4622800" y="3074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55565</xdr:rowOff>
    </xdr:from>
    <xdr:to>
      <xdr:col>22</xdr:col>
      <xdr:colOff>165100</xdr:colOff>
      <xdr:row>17</xdr:row>
      <xdr:rowOff>157165</xdr:rowOff>
    </xdr:to>
    <xdr:sp macro="" textlink="">
      <xdr:nvSpPr>
        <xdr:cNvPr id="71" name="楕円 70"/>
        <xdr:cNvSpPr/>
      </xdr:nvSpPr>
      <xdr:spPr bwMode="auto">
        <a:xfrm>
          <a:off x="4254500" y="3017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141942</xdr:rowOff>
    </xdr:from>
    <xdr:ext cx="762000" cy="259045"/>
    <xdr:sp macro="" textlink="">
      <xdr:nvSpPr>
        <xdr:cNvPr id="72" name="テキスト ボックス 71"/>
        <xdr:cNvSpPr txBox="1"/>
      </xdr:nvSpPr>
      <xdr:spPr>
        <a:xfrm>
          <a:off x="3924300" y="310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98725</xdr:rowOff>
    </xdr:from>
    <xdr:to>
      <xdr:col>19</xdr:col>
      <xdr:colOff>38100</xdr:colOff>
      <xdr:row>18</xdr:row>
      <xdr:rowOff>28875</xdr:rowOff>
    </xdr:to>
    <xdr:sp macro="" textlink="">
      <xdr:nvSpPr>
        <xdr:cNvPr id="73" name="楕円 72"/>
        <xdr:cNvSpPr/>
      </xdr:nvSpPr>
      <xdr:spPr bwMode="auto">
        <a:xfrm>
          <a:off x="3556000" y="3061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13652</xdr:rowOff>
    </xdr:from>
    <xdr:ext cx="762000" cy="259045"/>
    <xdr:sp macro="" textlink="">
      <xdr:nvSpPr>
        <xdr:cNvPr id="74" name="テキスト ボックス 73"/>
        <xdr:cNvSpPr txBox="1"/>
      </xdr:nvSpPr>
      <xdr:spPr>
        <a:xfrm>
          <a:off x="3225800" y="31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137724</xdr:rowOff>
    </xdr:from>
    <xdr:to>
      <xdr:col>15</xdr:col>
      <xdr:colOff>101600</xdr:colOff>
      <xdr:row>18</xdr:row>
      <xdr:rowOff>67874</xdr:rowOff>
    </xdr:to>
    <xdr:sp macro="" textlink="">
      <xdr:nvSpPr>
        <xdr:cNvPr id="75" name="楕円 74"/>
        <xdr:cNvSpPr/>
      </xdr:nvSpPr>
      <xdr:spPr bwMode="auto">
        <a:xfrm>
          <a:off x="2857500" y="3099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52651</xdr:rowOff>
    </xdr:from>
    <xdr:ext cx="762000" cy="259045"/>
    <xdr:sp macro="" textlink="">
      <xdr:nvSpPr>
        <xdr:cNvPr id="76" name="テキスト ボックス 75"/>
        <xdr:cNvSpPr txBox="1"/>
      </xdr:nvSpPr>
      <xdr:spPr>
        <a:xfrm>
          <a:off x="2527300" y="318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214630</xdr:rowOff>
    </xdr:from>
    <xdr:to>
      <xdr:col>29</xdr:col>
      <xdr:colOff>127000</xdr:colOff>
      <xdr:row>37</xdr:row>
      <xdr:rowOff>191008</xdr:rowOff>
    </xdr:to>
    <xdr:cxnSp macro="">
      <xdr:nvCxnSpPr>
        <xdr:cNvPr id="104" name="直線コネクタ 103"/>
        <xdr:cNvCxnSpPr/>
      </xdr:nvCxnSpPr>
      <xdr:spPr bwMode="auto">
        <a:xfrm flipV="1">
          <a:off x="5651500" y="6139180"/>
          <a:ext cx="0" cy="1176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163085</xdr:rowOff>
    </xdr:from>
    <xdr:ext cx="762000" cy="259045"/>
    <xdr:sp macro="" textlink="">
      <xdr:nvSpPr>
        <xdr:cNvPr id="105" name="人口1人当たり決算額の推移最小値テキスト445"/>
        <xdr:cNvSpPr txBox="1"/>
      </xdr:nvSpPr>
      <xdr:spPr>
        <a:xfrm>
          <a:off x="5740400" y="728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191008</xdr:rowOff>
    </xdr:from>
    <xdr:to>
      <xdr:col>30</xdr:col>
      <xdr:colOff>25400</xdr:colOff>
      <xdr:row>37</xdr:row>
      <xdr:rowOff>191008</xdr:rowOff>
    </xdr:to>
    <xdr:cxnSp macro="">
      <xdr:nvCxnSpPr>
        <xdr:cNvPr id="106" name="直線コネクタ 105"/>
        <xdr:cNvCxnSpPr/>
      </xdr:nvCxnSpPr>
      <xdr:spPr bwMode="auto">
        <a:xfrm>
          <a:off x="5562600" y="73157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129557</xdr:rowOff>
    </xdr:from>
    <xdr:ext cx="762000" cy="259045"/>
    <xdr:sp macro="" textlink="">
      <xdr:nvSpPr>
        <xdr:cNvPr id="107" name="人口1人当たり決算額の推移最大値テキスト445"/>
        <xdr:cNvSpPr txBox="1"/>
      </xdr:nvSpPr>
      <xdr:spPr>
        <a:xfrm>
          <a:off x="57404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214630</xdr:rowOff>
    </xdr:from>
    <xdr:to>
      <xdr:col>30</xdr:col>
      <xdr:colOff>25400</xdr:colOff>
      <xdr:row>33</xdr:row>
      <xdr:rowOff>214630</xdr:rowOff>
    </xdr:to>
    <xdr:cxnSp macro="">
      <xdr:nvCxnSpPr>
        <xdr:cNvPr id="108" name="直線コネクタ 107"/>
        <xdr:cNvCxnSpPr/>
      </xdr:nvCxnSpPr>
      <xdr:spPr bwMode="auto">
        <a:xfrm>
          <a:off x="5562600" y="6139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133248</xdr:rowOff>
    </xdr:from>
    <xdr:to>
      <xdr:col>29</xdr:col>
      <xdr:colOff>127000</xdr:colOff>
      <xdr:row>35</xdr:row>
      <xdr:rowOff>169900</xdr:rowOff>
    </xdr:to>
    <xdr:cxnSp macro="">
      <xdr:nvCxnSpPr>
        <xdr:cNvPr id="109" name="直線コネクタ 108"/>
        <xdr:cNvCxnSpPr/>
      </xdr:nvCxnSpPr>
      <xdr:spPr bwMode="auto">
        <a:xfrm flipV="1">
          <a:off x="5003800" y="6743598"/>
          <a:ext cx="647700" cy="36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143489</xdr:rowOff>
    </xdr:from>
    <xdr:ext cx="762000" cy="259045"/>
    <xdr:sp macro="" textlink="">
      <xdr:nvSpPr>
        <xdr:cNvPr id="110" name="人口1人当たり決算額の推移平均値テキスト445"/>
        <xdr:cNvSpPr txBox="1"/>
      </xdr:nvSpPr>
      <xdr:spPr>
        <a:xfrm>
          <a:off x="5740400" y="6753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171412</xdr:rowOff>
    </xdr:from>
    <xdr:to>
      <xdr:col>29</xdr:col>
      <xdr:colOff>177800</xdr:colOff>
      <xdr:row>35</xdr:row>
      <xdr:rowOff>273012</xdr:rowOff>
    </xdr:to>
    <xdr:sp macro="" textlink="">
      <xdr:nvSpPr>
        <xdr:cNvPr id="111" name="フローチャート: 判断 110"/>
        <xdr:cNvSpPr/>
      </xdr:nvSpPr>
      <xdr:spPr bwMode="auto">
        <a:xfrm>
          <a:off x="56007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169900</xdr:rowOff>
    </xdr:from>
    <xdr:to>
      <xdr:col>26</xdr:col>
      <xdr:colOff>50800</xdr:colOff>
      <xdr:row>35</xdr:row>
      <xdr:rowOff>179388</xdr:rowOff>
    </xdr:to>
    <xdr:cxnSp macro="">
      <xdr:nvCxnSpPr>
        <xdr:cNvPr id="112" name="直線コネクタ 111"/>
        <xdr:cNvCxnSpPr/>
      </xdr:nvCxnSpPr>
      <xdr:spPr bwMode="auto">
        <a:xfrm flipV="1">
          <a:off x="4305300" y="6780250"/>
          <a:ext cx="698500" cy="9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122072</xdr:rowOff>
    </xdr:from>
    <xdr:to>
      <xdr:col>26</xdr:col>
      <xdr:colOff>101600</xdr:colOff>
      <xdr:row>35</xdr:row>
      <xdr:rowOff>223672</xdr:rowOff>
    </xdr:to>
    <xdr:sp macro="" textlink="">
      <xdr:nvSpPr>
        <xdr:cNvPr id="113" name="フローチャート: 判断 112"/>
        <xdr:cNvSpPr/>
      </xdr:nvSpPr>
      <xdr:spPr bwMode="auto">
        <a:xfrm>
          <a:off x="4953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208449</xdr:rowOff>
    </xdr:from>
    <xdr:ext cx="736600" cy="259045"/>
    <xdr:sp macro="" textlink="">
      <xdr:nvSpPr>
        <xdr:cNvPr id="114" name="テキスト ボックス 113"/>
        <xdr:cNvSpPr txBox="1"/>
      </xdr:nvSpPr>
      <xdr:spPr>
        <a:xfrm>
          <a:off x="4622800" y="6818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177140</xdr:rowOff>
    </xdr:from>
    <xdr:to>
      <xdr:col>22</xdr:col>
      <xdr:colOff>114300</xdr:colOff>
      <xdr:row>35</xdr:row>
      <xdr:rowOff>179388</xdr:rowOff>
    </xdr:to>
    <xdr:cxnSp macro="">
      <xdr:nvCxnSpPr>
        <xdr:cNvPr id="115" name="直線コネクタ 114"/>
        <xdr:cNvCxnSpPr/>
      </xdr:nvCxnSpPr>
      <xdr:spPr bwMode="auto">
        <a:xfrm>
          <a:off x="3606800" y="6787490"/>
          <a:ext cx="698500" cy="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110413</xdr:rowOff>
    </xdr:from>
    <xdr:to>
      <xdr:col>22</xdr:col>
      <xdr:colOff>165100</xdr:colOff>
      <xdr:row>35</xdr:row>
      <xdr:rowOff>212013</xdr:rowOff>
    </xdr:to>
    <xdr:sp macro="" textlink="">
      <xdr:nvSpPr>
        <xdr:cNvPr id="116" name="フローチャート: 判断 115"/>
        <xdr:cNvSpPr/>
      </xdr:nvSpPr>
      <xdr:spPr bwMode="auto">
        <a:xfrm>
          <a:off x="4254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222190</xdr:rowOff>
    </xdr:from>
    <xdr:ext cx="762000" cy="259045"/>
    <xdr:sp macro="" textlink="">
      <xdr:nvSpPr>
        <xdr:cNvPr id="117" name="テキスト ボックス 116"/>
        <xdr:cNvSpPr txBox="1"/>
      </xdr:nvSpPr>
      <xdr:spPr>
        <a:xfrm>
          <a:off x="39243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135382</xdr:rowOff>
    </xdr:from>
    <xdr:to>
      <xdr:col>18</xdr:col>
      <xdr:colOff>177800</xdr:colOff>
      <xdr:row>35</xdr:row>
      <xdr:rowOff>177140</xdr:rowOff>
    </xdr:to>
    <xdr:cxnSp macro="">
      <xdr:nvCxnSpPr>
        <xdr:cNvPr id="118" name="直線コネクタ 117"/>
        <xdr:cNvCxnSpPr/>
      </xdr:nvCxnSpPr>
      <xdr:spPr bwMode="auto">
        <a:xfrm>
          <a:off x="2908300" y="6745732"/>
          <a:ext cx="698500" cy="41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245745</xdr:rowOff>
    </xdr:from>
    <xdr:to>
      <xdr:col>19</xdr:col>
      <xdr:colOff>38100</xdr:colOff>
      <xdr:row>36</xdr:row>
      <xdr:rowOff>4445</xdr:rowOff>
    </xdr:to>
    <xdr:sp macro="" textlink="">
      <xdr:nvSpPr>
        <xdr:cNvPr id="119" name="フローチャート: 判断 118"/>
        <xdr:cNvSpPr/>
      </xdr:nvSpPr>
      <xdr:spPr bwMode="auto">
        <a:xfrm>
          <a:off x="35560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332122</xdr:rowOff>
    </xdr:from>
    <xdr:ext cx="762000" cy="259045"/>
    <xdr:sp macro="" textlink="">
      <xdr:nvSpPr>
        <xdr:cNvPr id="120" name="テキスト ボックス 119"/>
        <xdr:cNvSpPr txBox="1"/>
      </xdr:nvSpPr>
      <xdr:spPr>
        <a:xfrm>
          <a:off x="3225800" y="694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301338</xdr:rowOff>
    </xdr:from>
    <xdr:ext cx="762000" cy="259045"/>
    <xdr:sp macro="" textlink="">
      <xdr:nvSpPr>
        <xdr:cNvPr id="122" name="テキスト ボックス 121"/>
        <xdr:cNvSpPr txBox="1"/>
      </xdr:nvSpPr>
      <xdr:spPr>
        <a:xfrm>
          <a:off x="2527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82448</xdr:rowOff>
    </xdr:from>
    <xdr:to>
      <xdr:col>29</xdr:col>
      <xdr:colOff>177800</xdr:colOff>
      <xdr:row>35</xdr:row>
      <xdr:rowOff>184048</xdr:rowOff>
    </xdr:to>
    <xdr:sp macro="" textlink="">
      <xdr:nvSpPr>
        <xdr:cNvPr id="128" name="楕円 127"/>
        <xdr:cNvSpPr/>
      </xdr:nvSpPr>
      <xdr:spPr bwMode="auto">
        <a:xfrm>
          <a:off x="5600700" y="669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270425</xdr:rowOff>
    </xdr:from>
    <xdr:ext cx="762000" cy="259045"/>
    <xdr:sp macro="" textlink="">
      <xdr:nvSpPr>
        <xdr:cNvPr id="129" name="人口1人当たり決算額の推移該当値テキスト445"/>
        <xdr:cNvSpPr txBox="1"/>
      </xdr:nvSpPr>
      <xdr:spPr>
        <a:xfrm>
          <a:off x="5740400" y="653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119100</xdr:rowOff>
    </xdr:from>
    <xdr:to>
      <xdr:col>26</xdr:col>
      <xdr:colOff>101600</xdr:colOff>
      <xdr:row>35</xdr:row>
      <xdr:rowOff>220700</xdr:rowOff>
    </xdr:to>
    <xdr:sp macro="" textlink="">
      <xdr:nvSpPr>
        <xdr:cNvPr id="130" name="楕円 129"/>
        <xdr:cNvSpPr/>
      </xdr:nvSpPr>
      <xdr:spPr bwMode="auto">
        <a:xfrm>
          <a:off x="4953000" y="6729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230877</xdr:rowOff>
    </xdr:from>
    <xdr:ext cx="736600" cy="259045"/>
    <xdr:sp macro="" textlink="">
      <xdr:nvSpPr>
        <xdr:cNvPr id="131" name="テキスト ボックス 130"/>
        <xdr:cNvSpPr txBox="1"/>
      </xdr:nvSpPr>
      <xdr:spPr>
        <a:xfrm>
          <a:off x="4622800" y="6498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128588</xdr:rowOff>
    </xdr:from>
    <xdr:to>
      <xdr:col>22</xdr:col>
      <xdr:colOff>165100</xdr:colOff>
      <xdr:row>35</xdr:row>
      <xdr:rowOff>230188</xdr:rowOff>
    </xdr:to>
    <xdr:sp macro="" textlink="">
      <xdr:nvSpPr>
        <xdr:cNvPr id="132" name="楕円 131"/>
        <xdr:cNvSpPr/>
      </xdr:nvSpPr>
      <xdr:spPr bwMode="auto">
        <a:xfrm>
          <a:off x="4254500" y="6738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214965</xdr:rowOff>
    </xdr:from>
    <xdr:ext cx="762000" cy="259045"/>
    <xdr:sp macro="" textlink="">
      <xdr:nvSpPr>
        <xdr:cNvPr id="133" name="テキスト ボックス 132"/>
        <xdr:cNvSpPr txBox="1"/>
      </xdr:nvSpPr>
      <xdr:spPr>
        <a:xfrm>
          <a:off x="3924300" y="6825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126340</xdr:rowOff>
    </xdr:from>
    <xdr:to>
      <xdr:col>19</xdr:col>
      <xdr:colOff>38100</xdr:colOff>
      <xdr:row>35</xdr:row>
      <xdr:rowOff>227940</xdr:rowOff>
    </xdr:to>
    <xdr:sp macro="" textlink="">
      <xdr:nvSpPr>
        <xdr:cNvPr id="134" name="楕円 133"/>
        <xdr:cNvSpPr/>
      </xdr:nvSpPr>
      <xdr:spPr bwMode="auto">
        <a:xfrm>
          <a:off x="3556000" y="6736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238117</xdr:rowOff>
    </xdr:from>
    <xdr:ext cx="762000" cy="259045"/>
    <xdr:sp macro="" textlink="">
      <xdr:nvSpPr>
        <xdr:cNvPr id="135" name="テキスト ボックス 134"/>
        <xdr:cNvSpPr txBox="1"/>
      </xdr:nvSpPr>
      <xdr:spPr>
        <a:xfrm>
          <a:off x="3225800" y="650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84582</xdr:rowOff>
    </xdr:from>
    <xdr:to>
      <xdr:col>15</xdr:col>
      <xdr:colOff>101600</xdr:colOff>
      <xdr:row>35</xdr:row>
      <xdr:rowOff>186182</xdr:rowOff>
    </xdr:to>
    <xdr:sp macro="" textlink="">
      <xdr:nvSpPr>
        <xdr:cNvPr id="136" name="楕円 135"/>
        <xdr:cNvSpPr/>
      </xdr:nvSpPr>
      <xdr:spPr bwMode="auto">
        <a:xfrm>
          <a:off x="2857500" y="6694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196359</xdr:rowOff>
    </xdr:from>
    <xdr:ext cx="762000" cy="259045"/>
    <xdr:sp macro="" textlink="">
      <xdr:nvSpPr>
        <xdr:cNvPr id="137" name="テキスト ボックス 136"/>
        <xdr:cNvSpPr txBox="1"/>
      </xdr:nvSpPr>
      <xdr:spPr>
        <a:xfrm>
          <a:off x="2527300" y="6463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276,739
271,095
368.17
90,907,524
86,680,401
3,161,539
53,904,443
45,805,224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64757</xdr:rowOff>
    </xdr:from>
    <xdr:to>
      <xdr:col>24</xdr:col>
      <xdr:colOff>62865</xdr:colOff>
      <xdr:row>38</xdr:row>
      <xdr:rowOff>126822</xdr:rowOff>
    </xdr:to>
    <xdr:cxnSp macro="">
      <xdr:nvCxnSpPr>
        <xdr:cNvPr id="56" name="直線コネクタ 55"/>
        <xdr:cNvCxnSpPr/>
      </xdr:nvCxnSpPr>
      <xdr:spPr>
        <a:xfrm flipV="1">
          <a:off x="4633595" y="5379707"/>
          <a:ext cx="1270" cy="126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130649</xdr:rowOff>
    </xdr:from>
    <xdr:ext cx="534377" cy="259045"/>
    <xdr:sp macro="" textlink="">
      <xdr:nvSpPr>
        <xdr:cNvPr id="57" name="人件費最小値テキスト"/>
        <xdr:cNvSpPr txBox="1"/>
      </xdr:nvSpPr>
      <xdr:spPr>
        <a:xfrm>
          <a:off x="4686300" y="664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126822</xdr:rowOff>
    </xdr:from>
    <xdr:to>
      <xdr:col>24</xdr:col>
      <xdr:colOff>152400</xdr:colOff>
      <xdr:row>38</xdr:row>
      <xdr:rowOff>126822</xdr:rowOff>
    </xdr:to>
    <xdr:cxnSp macro="">
      <xdr:nvCxnSpPr>
        <xdr:cNvPr id="58" name="直線コネクタ 57"/>
        <xdr:cNvCxnSpPr/>
      </xdr:nvCxnSpPr>
      <xdr:spPr>
        <a:xfrm>
          <a:off x="4546600" y="6641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11434</xdr:rowOff>
    </xdr:from>
    <xdr:ext cx="534377" cy="259045"/>
    <xdr:sp macro="" textlink="">
      <xdr:nvSpPr>
        <xdr:cNvPr id="59" name="人件費最大値テキスト"/>
        <xdr:cNvSpPr txBox="1"/>
      </xdr:nvSpPr>
      <xdr:spPr>
        <a:xfrm>
          <a:off x="4686300" y="515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64757</xdr:rowOff>
    </xdr:from>
    <xdr:to>
      <xdr:col>24</xdr:col>
      <xdr:colOff>152400</xdr:colOff>
      <xdr:row>31</xdr:row>
      <xdr:rowOff>64757</xdr:rowOff>
    </xdr:to>
    <xdr:cxnSp macro="">
      <xdr:nvCxnSpPr>
        <xdr:cNvPr id="60" name="直線コネクタ 59"/>
        <xdr:cNvCxnSpPr/>
      </xdr:nvCxnSpPr>
      <xdr:spPr>
        <a:xfrm>
          <a:off x="4546600" y="537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72987</xdr:rowOff>
    </xdr:from>
    <xdr:to>
      <xdr:col>24</xdr:col>
      <xdr:colOff>63500</xdr:colOff>
      <xdr:row>34</xdr:row>
      <xdr:rowOff>98933</xdr:rowOff>
    </xdr:to>
    <xdr:cxnSp macro="">
      <xdr:nvCxnSpPr>
        <xdr:cNvPr id="61" name="直線コネクタ 60"/>
        <xdr:cNvCxnSpPr/>
      </xdr:nvCxnSpPr>
      <xdr:spPr>
        <a:xfrm flipV="1">
          <a:off x="3797300" y="5902287"/>
          <a:ext cx="8382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78376</xdr:rowOff>
    </xdr:from>
    <xdr:ext cx="534377" cy="259045"/>
    <xdr:sp macro="" textlink="">
      <xdr:nvSpPr>
        <xdr:cNvPr id="62" name="人件費平均値テキスト"/>
        <xdr:cNvSpPr txBox="1"/>
      </xdr:nvSpPr>
      <xdr:spPr>
        <a:xfrm>
          <a:off x="4686300" y="5907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99949</xdr:rowOff>
    </xdr:from>
    <xdr:to>
      <xdr:col>24</xdr:col>
      <xdr:colOff>114300</xdr:colOff>
      <xdr:row>35</xdr:row>
      <xdr:rowOff>30099</xdr:rowOff>
    </xdr:to>
    <xdr:sp macro="" textlink="">
      <xdr:nvSpPr>
        <xdr:cNvPr id="63" name="フローチャート: 判断 62"/>
        <xdr:cNvSpPr/>
      </xdr:nvSpPr>
      <xdr:spPr>
        <a:xfrm>
          <a:off x="45847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98933</xdr:rowOff>
    </xdr:from>
    <xdr:to>
      <xdr:col>19</xdr:col>
      <xdr:colOff>177800</xdr:colOff>
      <xdr:row>34</xdr:row>
      <xdr:rowOff>124041</xdr:rowOff>
    </xdr:to>
    <xdr:cxnSp macro="">
      <xdr:nvCxnSpPr>
        <xdr:cNvPr id="64" name="直線コネクタ 63"/>
        <xdr:cNvCxnSpPr/>
      </xdr:nvCxnSpPr>
      <xdr:spPr>
        <a:xfrm flipV="1">
          <a:off x="2908300" y="5928233"/>
          <a:ext cx="8890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111722</xdr:rowOff>
    </xdr:from>
    <xdr:to>
      <xdr:col>20</xdr:col>
      <xdr:colOff>38100</xdr:colOff>
      <xdr:row>35</xdr:row>
      <xdr:rowOff>41872</xdr:rowOff>
    </xdr:to>
    <xdr:sp macro="" textlink="">
      <xdr:nvSpPr>
        <xdr:cNvPr id="65" name="フローチャート: 判断 64"/>
        <xdr:cNvSpPr/>
      </xdr:nvSpPr>
      <xdr:spPr>
        <a:xfrm>
          <a:off x="3746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32999</xdr:rowOff>
    </xdr:from>
    <xdr:ext cx="534377" cy="259045"/>
    <xdr:sp macro="" textlink="">
      <xdr:nvSpPr>
        <xdr:cNvPr id="66" name="テキスト ボックス 65"/>
        <xdr:cNvSpPr txBox="1"/>
      </xdr:nvSpPr>
      <xdr:spPr>
        <a:xfrm>
          <a:off x="3530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118631</xdr:rowOff>
    </xdr:from>
    <xdr:to>
      <xdr:col>15</xdr:col>
      <xdr:colOff>50800</xdr:colOff>
      <xdr:row>34</xdr:row>
      <xdr:rowOff>124041</xdr:rowOff>
    </xdr:to>
    <xdr:cxnSp macro="">
      <xdr:nvCxnSpPr>
        <xdr:cNvPr id="67" name="直線コネクタ 66"/>
        <xdr:cNvCxnSpPr/>
      </xdr:nvCxnSpPr>
      <xdr:spPr>
        <a:xfrm>
          <a:off x="2019300" y="5947931"/>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122314</xdr:rowOff>
    </xdr:from>
    <xdr:to>
      <xdr:col>15</xdr:col>
      <xdr:colOff>101600</xdr:colOff>
      <xdr:row>35</xdr:row>
      <xdr:rowOff>52464</xdr:rowOff>
    </xdr:to>
    <xdr:sp macro="" textlink="">
      <xdr:nvSpPr>
        <xdr:cNvPr id="68" name="フローチャート: 判断 67"/>
        <xdr:cNvSpPr/>
      </xdr:nvSpPr>
      <xdr:spPr>
        <a:xfrm>
          <a:off x="2857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43591</xdr:rowOff>
    </xdr:from>
    <xdr:ext cx="534377" cy="259045"/>
    <xdr:sp macro="" textlink="">
      <xdr:nvSpPr>
        <xdr:cNvPr id="69" name="テキスト ボックス 68"/>
        <xdr:cNvSpPr txBox="1"/>
      </xdr:nvSpPr>
      <xdr:spPr>
        <a:xfrm>
          <a:off x="2641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118631</xdr:rowOff>
    </xdr:from>
    <xdr:to>
      <xdr:col>10</xdr:col>
      <xdr:colOff>114300</xdr:colOff>
      <xdr:row>34</xdr:row>
      <xdr:rowOff>148882</xdr:rowOff>
    </xdr:to>
    <xdr:cxnSp macro="">
      <xdr:nvCxnSpPr>
        <xdr:cNvPr id="70" name="直線コネクタ 69"/>
        <xdr:cNvCxnSpPr/>
      </xdr:nvCxnSpPr>
      <xdr:spPr>
        <a:xfrm flipV="1">
          <a:off x="1130300" y="5947931"/>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xdr:rowOff>
    </xdr:from>
    <xdr:to>
      <xdr:col>10</xdr:col>
      <xdr:colOff>165100</xdr:colOff>
      <xdr:row>35</xdr:row>
      <xdr:rowOff>102641</xdr:rowOff>
    </xdr:to>
    <xdr:sp macro="" textlink="">
      <xdr:nvSpPr>
        <xdr:cNvPr id="71" name="フローチャート: 判断 70"/>
        <xdr:cNvSpPr/>
      </xdr:nvSpPr>
      <xdr:spPr>
        <a:xfrm>
          <a:off x="1968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93768</xdr:rowOff>
    </xdr:from>
    <xdr:ext cx="534377" cy="259045"/>
    <xdr:sp macro="" textlink="">
      <xdr:nvSpPr>
        <xdr:cNvPr id="72" name="テキスト ボックス 71"/>
        <xdr:cNvSpPr txBox="1"/>
      </xdr:nvSpPr>
      <xdr:spPr>
        <a:xfrm>
          <a:off x="1752111" y="60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124134</xdr:rowOff>
    </xdr:from>
    <xdr:ext cx="534377" cy="259045"/>
    <xdr:sp macro="" textlink="">
      <xdr:nvSpPr>
        <xdr:cNvPr id="74" name="テキスト ボックス 73"/>
        <xdr:cNvSpPr txBox="1"/>
      </xdr:nvSpPr>
      <xdr:spPr>
        <a:xfrm>
          <a:off x="863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22187</xdr:rowOff>
    </xdr:from>
    <xdr:to>
      <xdr:col>24</xdr:col>
      <xdr:colOff>114300</xdr:colOff>
      <xdr:row>34</xdr:row>
      <xdr:rowOff>123787</xdr:rowOff>
    </xdr:to>
    <xdr:sp macro="" textlink="">
      <xdr:nvSpPr>
        <xdr:cNvPr id="80" name="楕円 79"/>
        <xdr:cNvSpPr/>
      </xdr:nvSpPr>
      <xdr:spPr>
        <a:xfrm>
          <a:off x="4584700" y="585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45064</xdr:rowOff>
    </xdr:from>
    <xdr:ext cx="534377" cy="259045"/>
    <xdr:sp macro="" textlink="">
      <xdr:nvSpPr>
        <xdr:cNvPr id="81" name="人件費該当値テキスト"/>
        <xdr:cNvSpPr txBox="1"/>
      </xdr:nvSpPr>
      <xdr:spPr>
        <a:xfrm>
          <a:off x="4686300" y="570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48133</xdr:rowOff>
    </xdr:from>
    <xdr:to>
      <xdr:col>20</xdr:col>
      <xdr:colOff>38100</xdr:colOff>
      <xdr:row>34</xdr:row>
      <xdr:rowOff>149733</xdr:rowOff>
    </xdr:to>
    <xdr:sp macro="" textlink="">
      <xdr:nvSpPr>
        <xdr:cNvPr id="82" name="楕円 81"/>
        <xdr:cNvSpPr/>
      </xdr:nvSpPr>
      <xdr:spPr>
        <a:xfrm>
          <a:off x="3746500" y="587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166260</xdr:rowOff>
    </xdr:from>
    <xdr:ext cx="534377" cy="259045"/>
    <xdr:sp macro="" textlink="">
      <xdr:nvSpPr>
        <xdr:cNvPr id="83" name="テキスト ボックス 82"/>
        <xdr:cNvSpPr txBox="1"/>
      </xdr:nvSpPr>
      <xdr:spPr>
        <a:xfrm>
          <a:off x="3530111" y="56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73241</xdr:rowOff>
    </xdr:from>
    <xdr:to>
      <xdr:col>15</xdr:col>
      <xdr:colOff>101600</xdr:colOff>
      <xdr:row>35</xdr:row>
      <xdr:rowOff>3391</xdr:rowOff>
    </xdr:to>
    <xdr:sp macro="" textlink="">
      <xdr:nvSpPr>
        <xdr:cNvPr id="84" name="楕円 83"/>
        <xdr:cNvSpPr/>
      </xdr:nvSpPr>
      <xdr:spPr>
        <a:xfrm>
          <a:off x="2857500" y="590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19918</xdr:rowOff>
    </xdr:from>
    <xdr:ext cx="534377" cy="259045"/>
    <xdr:sp macro="" textlink="">
      <xdr:nvSpPr>
        <xdr:cNvPr id="85" name="テキスト ボックス 84"/>
        <xdr:cNvSpPr txBox="1"/>
      </xdr:nvSpPr>
      <xdr:spPr>
        <a:xfrm>
          <a:off x="2641111" y="567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67831</xdr:rowOff>
    </xdr:from>
    <xdr:to>
      <xdr:col>10</xdr:col>
      <xdr:colOff>165100</xdr:colOff>
      <xdr:row>34</xdr:row>
      <xdr:rowOff>169431</xdr:rowOff>
    </xdr:to>
    <xdr:sp macro="" textlink="">
      <xdr:nvSpPr>
        <xdr:cNvPr id="86" name="楕円 85"/>
        <xdr:cNvSpPr/>
      </xdr:nvSpPr>
      <xdr:spPr>
        <a:xfrm>
          <a:off x="1968500" y="589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14508</xdr:rowOff>
    </xdr:from>
    <xdr:ext cx="534377" cy="259045"/>
    <xdr:sp macro="" textlink="">
      <xdr:nvSpPr>
        <xdr:cNvPr id="87" name="テキスト ボックス 86"/>
        <xdr:cNvSpPr txBox="1"/>
      </xdr:nvSpPr>
      <xdr:spPr>
        <a:xfrm>
          <a:off x="1752111" y="56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98082</xdr:rowOff>
    </xdr:from>
    <xdr:to>
      <xdr:col>6</xdr:col>
      <xdr:colOff>38100</xdr:colOff>
      <xdr:row>35</xdr:row>
      <xdr:rowOff>28232</xdr:rowOff>
    </xdr:to>
    <xdr:sp macro="" textlink="">
      <xdr:nvSpPr>
        <xdr:cNvPr id="88" name="楕円 87"/>
        <xdr:cNvSpPr/>
      </xdr:nvSpPr>
      <xdr:spPr>
        <a:xfrm>
          <a:off x="1079500" y="592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44759</xdr:rowOff>
    </xdr:from>
    <xdr:ext cx="534377" cy="259045"/>
    <xdr:sp macro="" textlink="">
      <xdr:nvSpPr>
        <xdr:cNvPr id="89" name="テキスト ボックス 88"/>
        <xdr:cNvSpPr txBox="1"/>
      </xdr:nvSpPr>
      <xdr:spPr>
        <a:xfrm>
          <a:off x="863111" y="570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158712</xdr:rowOff>
    </xdr:from>
    <xdr:to>
      <xdr:col>24</xdr:col>
      <xdr:colOff>62865</xdr:colOff>
      <xdr:row>57</xdr:row>
      <xdr:rowOff>142329</xdr:rowOff>
    </xdr:to>
    <xdr:cxnSp macro="">
      <xdr:nvCxnSpPr>
        <xdr:cNvPr id="114" name="直線コネクタ 113"/>
        <xdr:cNvCxnSpPr/>
      </xdr:nvCxnSpPr>
      <xdr:spPr>
        <a:xfrm flipV="1">
          <a:off x="4633595" y="8902662"/>
          <a:ext cx="1270" cy="1012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146156</xdr:rowOff>
    </xdr:from>
    <xdr:ext cx="534377" cy="259045"/>
    <xdr:sp macro="" textlink="">
      <xdr:nvSpPr>
        <xdr:cNvPr id="115" name="物件費最小値テキスト"/>
        <xdr:cNvSpPr txBox="1"/>
      </xdr:nvSpPr>
      <xdr:spPr>
        <a:xfrm>
          <a:off x="4686300" y="99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142329</xdr:rowOff>
    </xdr:from>
    <xdr:to>
      <xdr:col>24</xdr:col>
      <xdr:colOff>152400</xdr:colOff>
      <xdr:row>57</xdr:row>
      <xdr:rowOff>142329</xdr:rowOff>
    </xdr:to>
    <xdr:cxnSp macro="">
      <xdr:nvCxnSpPr>
        <xdr:cNvPr id="116" name="直線コネクタ 115"/>
        <xdr:cNvCxnSpPr/>
      </xdr:nvCxnSpPr>
      <xdr:spPr>
        <a:xfrm>
          <a:off x="4546600" y="991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105389</xdr:rowOff>
    </xdr:from>
    <xdr:ext cx="534377" cy="259045"/>
    <xdr:sp macro="" textlink="">
      <xdr:nvSpPr>
        <xdr:cNvPr id="117" name="物件費最大値テキスト"/>
        <xdr:cNvSpPr txBox="1"/>
      </xdr:nvSpPr>
      <xdr:spPr>
        <a:xfrm>
          <a:off x="4686300" y="867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158712</xdr:rowOff>
    </xdr:from>
    <xdr:to>
      <xdr:col>24</xdr:col>
      <xdr:colOff>152400</xdr:colOff>
      <xdr:row>51</xdr:row>
      <xdr:rowOff>158712</xdr:rowOff>
    </xdr:to>
    <xdr:cxnSp macro="">
      <xdr:nvCxnSpPr>
        <xdr:cNvPr id="118" name="直線コネクタ 117"/>
        <xdr:cNvCxnSpPr/>
      </xdr:nvCxnSpPr>
      <xdr:spPr>
        <a:xfrm>
          <a:off x="4546600" y="890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141033</xdr:rowOff>
    </xdr:from>
    <xdr:to>
      <xdr:col>24</xdr:col>
      <xdr:colOff>63500</xdr:colOff>
      <xdr:row>54</xdr:row>
      <xdr:rowOff>141415</xdr:rowOff>
    </xdr:to>
    <xdr:cxnSp macro="">
      <xdr:nvCxnSpPr>
        <xdr:cNvPr id="119" name="直線コネクタ 118"/>
        <xdr:cNvCxnSpPr/>
      </xdr:nvCxnSpPr>
      <xdr:spPr>
        <a:xfrm>
          <a:off x="3797300" y="9399333"/>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50969</xdr:rowOff>
    </xdr:from>
    <xdr:ext cx="534377" cy="259045"/>
    <xdr:sp macro="" textlink="">
      <xdr:nvSpPr>
        <xdr:cNvPr id="120" name="物件費平均値テキスト"/>
        <xdr:cNvSpPr txBox="1"/>
      </xdr:nvSpPr>
      <xdr:spPr>
        <a:xfrm>
          <a:off x="4686300" y="9137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28092</xdr:rowOff>
    </xdr:from>
    <xdr:to>
      <xdr:col>24</xdr:col>
      <xdr:colOff>114300</xdr:colOff>
      <xdr:row>54</xdr:row>
      <xdr:rowOff>129692</xdr:rowOff>
    </xdr:to>
    <xdr:sp macro="" textlink="">
      <xdr:nvSpPr>
        <xdr:cNvPr id="121" name="フローチャート: 判断 120"/>
        <xdr:cNvSpPr/>
      </xdr:nvSpPr>
      <xdr:spPr>
        <a:xfrm>
          <a:off x="4584700" y="928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141033</xdr:rowOff>
    </xdr:from>
    <xdr:to>
      <xdr:col>19</xdr:col>
      <xdr:colOff>177800</xdr:colOff>
      <xdr:row>54</xdr:row>
      <xdr:rowOff>167437</xdr:rowOff>
    </xdr:to>
    <xdr:cxnSp macro="">
      <xdr:nvCxnSpPr>
        <xdr:cNvPr id="122" name="直線コネクタ 121"/>
        <xdr:cNvCxnSpPr/>
      </xdr:nvCxnSpPr>
      <xdr:spPr>
        <a:xfrm flipV="1">
          <a:off x="2908300" y="9399333"/>
          <a:ext cx="889000" cy="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28549</xdr:rowOff>
    </xdr:from>
    <xdr:to>
      <xdr:col>20</xdr:col>
      <xdr:colOff>38100</xdr:colOff>
      <xdr:row>54</xdr:row>
      <xdr:rowOff>130149</xdr:rowOff>
    </xdr:to>
    <xdr:sp macro="" textlink="">
      <xdr:nvSpPr>
        <xdr:cNvPr id="123" name="フローチャート: 判断 122"/>
        <xdr:cNvSpPr/>
      </xdr:nvSpPr>
      <xdr:spPr>
        <a:xfrm>
          <a:off x="37465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146676</xdr:rowOff>
    </xdr:from>
    <xdr:ext cx="534377" cy="259045"/>
    <xdr:sp macro="" textlink="">
      <xdr:nvSpPr>
        <xdr:cNvPr id="124" name="テキスト ボックス 123"/>
        <xdr:cNvSpPr txBox="1"/>
      </xdr:nvSpPr>
      <xdr:spPr>
        <a:xfrm>
          <a:off x="3530111" y="90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124269</xdr:rowOff>
    </xdr:from>
    <xdr:to>
      <xdr:col>15</xdr:col>
      <xdr:colOff>50800</xdr:colOff>
      <xdr:row>54</xdr:row>
      <xdr:rowOff>167437</xdr:rowOff>
    </xdr:to>
    <xdr:cxnSp macro="">
      <xdr:nvCxnSpPr>
        <xdr:cNvPr id="125" name="直線コネクタ 124"/>
        <xdr:cNvCxnSpPr/>
      </xdr:nvCxnSpPr>
      <xdr:spPr>
        <a:xfrm>
          <a:off x="2019300" y="9382569"/>
          <a:ext cx="889000" cy="4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33731</xdr:rowOff>
    </xdr:from>
    <xdr:to>
      <xdr:col>15</xdr:col>
      <xdr:colOff>101600</xdr:colOff>
      <xdr:row>54</xdr:row>
      <xdr:rowOff>135331</xdr:rowOff>
    </xdr:to>
    <xdr:sp macro="" textlink="">
      <xdr:nvSpPr>
        <xdr:cNvPr id="126" name="フローチャート: 判断 125"/>
        <xdr:cNvSpPr/>
      </xdr:nvSpPr>
      <xdr:spPr>
        <a:xfrm>
          <a:off x="2857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151858</xdr:rowOff>
    </xdr:from>
    <xdr:ext cx="534377" cy="259045"/>
    <xdr:sp macro="" textlink="">
      <xdr:nvSpPr>
        <xdr:cNvPr id="127" name="テキスト ボックス 126"/>
        <xdr:cNvSpPr txBox="1"/>
      </xdr:nvSpPr>
      <xdr:spPr>
        <a:xfrm>
          <a:off x="2641111" y="90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124269</xdr:rowOff>
    </xdr:from>
    <xdr:to>
      <xdr:col>10</xdr:col>
      <xdr:colOff>114300</xdr:colOff>
      <xdr:row>54</xdr:row>
      <xdr:rowOff>148844</xdr:rowOff>
    </xdr:to>
    <xdr:cxnSp macro="">
      <xdr:nvCxnSpPr>
        <xdr:cNvPr id="128" name="直線コネクタ 127"/>
        <xdr:cNvCxnSpPr/>
      </xdr:nvCxnSpPr>
      <xdr:spPr>
        <a:xfrm flipV="1">
          <a:off x="1130300" y="9382569"/>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10338</xdr:rowOff>
    </xdr:from>
    <xdr:to>
      <xdr:col>10</xdr:col>
      <xdr:colOff>165100</xdr:colOff>
      <xdr:row>54</xdr:row>
      <xdr:rowOff>111938</xdr:rowOff>
    </xdr:to>
    <xdr:sp macro="" textlink="">
      <xdr:nvSpPr>
        <xdr:cNvPr id="129" name="フローチャート: 判断 128"/>
        <xdr:cNvSpPr/>
      </xdr:nvSpPr>
      <xdr:spPr>
        <a:xfrm>
          <a:off x="1968500" y="926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128465</xdr:rowOff>
    </xdr:from>
    <xdr:ext cx="534377" cy="259045"/>
    <xdr:sp macro="" textlink="">
      <xdr:nvSpPr>
        <xdr:cNvPr id="130" name="テキスト ボックス 129"/>
        <xdr:cNvSpPr txBox="1"/>
      </xdr:nvSpPr>
      <xdr:spPr>
        <a:xfrm>
          <a:off x="1752111" y="904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63602</xdr:rowOff>
    </xdr:from>
    <xdr:to>
      <xdr:col>6</xdr:col>
      <xdr:colOff>38100</xdr:colOff>
      <xdr:row>53</xdr:row>
      <xdr:rowOff>165202</xdr:rowOff>
    </xdr:to>
    <xdr:sp macro="" textlink="">
      <xdr:nvSpPr>
        <xdr:cNvPr id="131" name="フローチャート: 判断 130"/>
        <xdr:cNvSpPr/>
      </xdr:nvSpPr>
      <xdr:spPr>
        <a:xfrm>
          <a:off x="1079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10279</xdr:rowOff>
    </xdr:from>
    <xdr:ext cx="534377" cy="259045"/>
    <xdr:sp macro="" textlink="">
      <xdr:nvSpPr>
        <xdr:cNvPr id="132" name="テキスト ボックス 131"/>
        <xdr:cNvSpPr txBox="1"/>
      </xdr:nvSpPr>
      <xdr:spPr>
        <a:xfrm>
          <a:off x="863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90615</xdr:rowOff>
    </xdr:from>
    <xdr:to>
      <xdr:col>24</xdr:col>
      <xdr:colOff>114300</xdr:colOff>
      <xdr:row>55</xdr:row>
      <xdr:rowOff>20765</xdr:rowOff>
    </xdr:to>
    <xdr:sp macro="" textlink="">
      <xdr:nvSpPr>
        <xdr:cNvPr id="138" name="楕円 137"/>
        <xdr:cNvSpPr/>
      </xdr:nvSpPr>
      <xdr:spPr>
        <a:xfrm>
          <a:off x="4584700" y="934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69042</xdr:rowOff>
    </xdr:from>
    <xdr:ext cx="534377" cy="259045"/>
    <xdr:sp macro="" textlink="">
      <xdr:nvSpPr>
        <xdr:cNvPr id="139" name="物件費該当値テキスト"/>
        <xdr:cNvSpPr txBox="1"/>
      </xdr:nvSpPr>
      <xdr:spPr>
        <a:xfrm>
          <a:off x="4686300" y="932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90233</xdr:rowOff>
    </xdr:from>
    <xdr:to>
      <xdr:col>20</xdr:col>
      <xdr:colOff>38100</xdr:colOff>
      <xdr:row>55</xdr:row>
      <xdr:rowOff>20383</xdr:rowOff>
    </xdr:to>
    <xdr:sp macro="" textlink="">
      <xdr:nvSpPr>
        <xdr:cNvPr id="140" name="楕円 139"/>
        <xdr:cNvSpPr/>
      </xdr:nvSpPr>
      <xdr:spPr>
        <a:xfrm>
          <a:off x="3746500" y="93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11510</xdr:rowOff>
    </xdr:from>
    <xdr:ext cx="534377" cy="259045"/>
    <xdr:sp macro="" textlink="">
      <xdr:nvSpPr>
        <xdr:cNvPr id="141" name="テキスト ボックス 140"/>
        <xdr:cNvSpPr txBox="1"/>
      </xdr:nvSpPr>
      <xdr:spPr>
        <a:xfrm>
          <a:off x="3530111" y="944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116637</xdr:rowOff>
    </xdr:from>
    <xdr:to>
      <xdr:col>15</xdr:col>
      <xdr:colOff>101600</xdr:colOff>
      <xdr:row>55</xdr:row>
      <xdr:rowOff>46787</xdr:rowOff>
    </xdr:to>
    <xdr:sp macro="" textlink="">
      <xdr:nvSpPr>
        <xdr:cNvPr id="142" name="楕円 141"/>
        <xdr:cNvSpPr/>
      </xdr:nvSpPr>
      <xdr:spPr>
        <a:xfrm>
          <a:off x="2857500" y="937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37914</xdr:rowOff>
    </xdr:from>
    <xdr:ext cx="534377" cy="259045"/>
    <xdr:sp macro="" textlink="">
      <xdr:nvSpPr>
        <xdr:cNvPr id="143" name="テキスト ボックス 142"/>
        <xdr:cNvSpPr txBox="1"/>
      </xdr:nvSpPr>
      <xdr:spPr>
        <a:xfrm>
          <a:off x="2641111" y="946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73469</xdr:rowOff>
    </xdr:from>
    <xdr:to>
      <xdr:col>10</xdr:col>
      <xdr:colOff>165100</xdr:colOff>
      <xdr:row>55</xdr:row>
      <xdr:rowOff>3619</xdr:rowOff>
    </xdr:to>
    <xdr:sp macro="" textlink="">
      <xdr:nvSpPr>
        <xdr:cNvPr id="144" name="楕円 143"/>
        <xdr:cNvSpPr/>
      </xdr:nvSpPr>
      <xdr:spPr>
        <a:xfrm>
          <a:off x="1968500" y="933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166196</xdr:rowOff>
    </xdr:from>
    <xdr:ext cx="534377" cy="259045"/>
    <xdr:sp macro="" textlink="">
      <xdr:nvSpPr>
        <xdr:cNvPr id="145" name="テキスト ボックス 144"/>
        <xdr:cNvSpPr txBox="1"/>
      </xdr:nvSpPr>
      <xdr:spPr>
        <a:xfrm>
          <a:off x="1752111" y="942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98044</xdr:rowOff>
    </xdr:from>
    <xdr:to>
      <xdr:col>6</xdr:col>
      <xdr:colOff>38100</xdr:colOff>
      <xdr:row>55</xdr:row>
      <xdr:rowOff>28194</xdr:rowOff>
    </xdr:to>
    <xdr:sp macro="" textlink="">
      <xdr:nvSpPr>
        <xdr:cNvPr id="146" name="楕円 145"/>
        <xdr:cNvSpPr/>
      </xdr:nvSpPr>
      <xdr:spPr>
        <a:xfrm>
          <a:off x="1079500" y="935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19321</xdr:rowOff>
    </xdr:from>
    <xdr:ext cx="534377" cy="259045"/>
    <xdr:sp macro="" textlink="">
      <xdr:nvSpPr>
        <xdr:cNvPr id="147" name="テキスト ボックス 146"/>
        <xdr:cNvSpPr txBox="1"/>
      </xdr:nvSpPr>
      <xdr:spPr>
        <a:xfrm>
          <a:off x="863111" y="944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63" name="テキスト ボックス 162"/>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168927</xdr:rowOff>
    </xdr:from>
    <xdr:ext cx="467179" cy="259045"/>
    <xdr:sp macro="" textlink="">
      <xdr:nvSpPr>
        <xdr:cNvPr id="165" name="テキスト ボックス 164"/>
        <xdr:cNvSpPr txBox="1"/>
      </xdr:nvSpPr>
      <xdr:spPr>
        <a:xfrm>
          <a:off x="294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67" name="テキスト ボックス 166"/>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3226</xdr:rowOff>
    </xdr:from>
    <xdr:to>
      <xdr:col>24</xdr:col>
      <xdr:colOff>62865</xdr:colOff>
      <xdr:row>77</xdr:row>
      <xdr:rowOff>87122</xdr:rowOff>
    </xdr:to>
    <xdr:cxnSp macro="">
      <xdr:nvCxnSpPr>
        <xdr:cNvPr id="169" name="直線コネクタ 168"/>
        <xdr:cNvCxnSpPr/>
      </xdr:nvCxnSpPr>
      <xdr:spPr>
        <a:xfrm flipV="1">
          <a:off x="4633595" y="12004726"/>
          <a:ext cx="1270" cy="1284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90949</xdr:rowOff>
    </xdr:from>
    <xdr:ext cx="378565" cy="259045"/>
    <xdr:sp macro="" textlink="">
      <xdr:nvSpPr>
        <xdr:cNvPr id="170" name="維持補修費最小値テキスト"/>
        <xdr:cNvSpPr txBox="1"/>
      </xdr:nvSpPr>
      <xdr:spPr>
        <a:xfrm>
          <a:off x="4686300" y="1329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87122</xdr:rowOff>
    </xdr:from>
    <xdr:to>
      <xdr:col>24</xdr:col>
      <xdr:colOff>152400</xdr:colOff>
      <xdr:row>77</xdr:row>
      <xdr:rowOff>87122</xdr:rowOff>
    </xdr:to>
    <xdr:cxnSp macro="">
      <xdr:nvCxnSpPr>
        <xdr:cNvPr id="171" name="直線コネクタ 170"/>
        <xdr:cNvCxnSpPr/>
      </xdr:nvCxnSpPr>
      <xdr:spPr>
        <a:xfrm>
          <a:off x="4546600" y="1328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121353</xdr:rowOff>
    </xdr:from>
    <xdr:ext cx="469744" cy="259045"/>
    <xdr:sp macro="" textlink="">
      <xdr:nvSpPr>
        <xdr:cNvPr id="172" name="維持補修費最大値テキスト"/>
        <xdr:cNvSpPr txBox="1"/>
      </xdr:nvSpPr>
      <xdr:spPr>
        <a:xfrm>
          <a:off x="4686300" y="1177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3226</xdr:rowOff>
    </xdr:from>
    <xdr:to>
      <xdr:col>24</xdr:col>
      <xdr:colOff>152400</xdr:colOff>
      <xdr:row>70</xdr:row>
      <xdr:rowOff>3226</xdr:rowOff>
    </xdr:to>
    <xdr:cxnSp macro="">
      <xdr:nvCxnSpPr>
        <xdr:cNvPr id="173" name="直線コネクタ 172"/>
        <xdr:cNvCxnSpPr/>
      </xdr:nvCxnSpPr>
      <xdr:spPr>
        <a:xfrm>
          <a:off x="4546600" y="1200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84607</xdr:rowOff>
    </xdr:from>
    <xdr:to>
      <xdr:col>24</xdr:col>
      <xdr:colOff>63500</xdr:colOff>
      <xdr:row>72</xdr:row>
      <xdr:rowOff>155931</xdr:rowOff>
    </xdr:to>
    <xdr:cxnSp macro="">
      <xdr:nvCxnSpPr>
        <xdr:cNvPr id="174" name="直線コネクタ 173"/>
        <xdr:cNvCxnSpPr/>
      </xdr:nvCxnSpPr>
      <xdr:spPr>
        <a:xfrm flipV="1">
          <a:off x="3797300" y="12257557"/>
          <a:ext cx="838200" cy="24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99331</xdr:rowOff>
    </xdr:from>
    <xdr:ext cx="469744" cy="259045"/>
    <xdr:sp macro="" textlink="">
      <xdr:nvSpPr>
        <xdr:cNvPr id="175" name="維持補修費平均値テキスト"/>
        <xdr:cNvSpPr txBox="1"/>
      </xdr:nvSpPr>
      <xdr:spPr>
        <a:xfrm>
          <a:off x="4686300" y="12443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120904</xdr:rowOff>
    </xdr:from>
    <xdr:to>
      <xdr:col>24</xdr:col>
      <xdr:colOff>114300</xdr:colOff>
      <xdr:row>73</xdr:row>
      <xdr:rowOff>51054</xdr:rowOff>
    </xdr:to>
    <xdr:sp macro="" textlink="">
      <xdr:nvSpPr>
        <xdr:cNvPr id="176" name="フローチャート: 判断 175"/>
        <xdr:cNvSpPr/>
      </xdr:nvSpPr>
      <xdr:spPr>
        <a:xfrm>
          <a:off x="4584700" y="1246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155931</xdr:rowOff>
    </xdr:from>
    <xdr:to>
      <xdr:col>19</xdr:col>
      <xdr:colOff>177800</xdr:colOff>
      <xdr:row>73</xdr:row>
      <xdr:rowOff>939</xdr:rowOff>
    </xdr:to>
    <xdr:cxnSp macro="">
      <xdr:nvCxnSpPr>
        <xdr:cNvPr id="177" name="直線コネクタ 176"/>
        <xdr:cNvCxnSpPr/>
      </xdr:nvCxnSpPr>
      <xdr:spPr>
        <a:xfrm flipV="1">
          <a:off x="2908300" y="12500331"/>
          <a:ext cx="8890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127533</xdr:rowOff>
    </xdr:from>
    <xdr:to>
      <xdr:col>20</xdr:col>
      <xdr:colOff>38100</xdr:colOff>
      <xdr:row>73</xdr:row>
      <xdr:rowOff>57683</xdr:rowOff>
    </xdr:to>
    <xdr:sp macro="" textlink="">
      <xdr:nvSpPr>
        <xdr:cNvPr id="178" name="フローチャート: 判断 177"/>
        <xdr:cNvSpPr/>
      </xdr:nvSpPr>
      <xdr:spPr>
        <a:xfrm>
          <a:off x="3746500" y="1247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48810</xdr:rowOff>
    </xdr:from>
    <xdr:ext cx="469744" cy="259045"/>
    <xdr:sp macro="" textlink="">
      <xdr:nvSpPr>
        <xdr:cNvPr id="179" name="テキスト ボックス 178"/>
        <xdr:cNvSpPr txBox="1"/>
      </xdr:nvSpPr>
      <xdr:spPr>
        <a:xfrm>
          <a:off x="3562428" y="1256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939</xdr:rowOff>
    </xdr:from>
    <xdr:to>
      <xdr:col>15</xdr:col>
      <xdr:colOff>50800</xdr:colOff>
      <xdr:row>73</xdr:row>
      <xdr:rowOff>74092</xdr:rowOff>
    </xdr:to>
    <xdr:cxnSp macro="">
      <xdr:nvCxnSpPr>
        <xdr:cNvPr id="180" name="直線コネクタ 179"/>
        <xdr:cNvCxnSpPr/>
      </xdr:nvCxnSpPr>
      <xdr:spPr>
        <a:xfrm flipV="1">
          <a:off x="2019300" y="1251678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150622</xdr:rowOff>
    </xdr:from>
    <xdr:to>
      <xdr:col>15</xdr:col>
      <xdr:colOff>101600</xdr:colOff>
      <xdr:row>73</xdr:row>
      <xdr:rowOff>80772</xdr:rowOff>
    </xdr:to>
    <xdr:sp macro="" textlink="">
      <xdr:nvSpPr>
        <xdr:cNvPr id="181" name="フローチャート: 判断 180"/>
        <xdr:cNvSpPr/>
      </xdr:nvSpPr>
      <xdr:spPr>
        <a:xfrm>
          <a:off x="2857500" y="124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71899</xdr:rowOff>
    </xdr:from>
    <xdr:ext cx="469744" cy="259045"/>
    <xdr:sp macro="" textlink="">
      <xdr:nvSpPr>
        <xdr:cNvPr id="182" name="テキスト ボックス 181"/>
        <xdr:cNvSpPr txBox="1"/>
      </xdr:nvSpPr>
      <xdr:spPr>
        <a:xfrm>
          <a:off x="2673428" y="1258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38430</xdr:rowOff>
    </xdr:from>
    <xdr:to>
      <xdr:col>10</xdr:col>
      <xdr:colOff>114300</xdr:colOff>
      <xdr:row>73</xdr:row>
      <xdr:rowOff>74092</xdr:rowOff>
    </xdr:to>
    <xdr:cxnSp macro="">
      <xdr:nvCxnSpPr>
        <xdr:cNvPr id="183" name="直線コネクタ 182"/>
        <xdr:cNvCxnSpPr/>
      </xdr:nvCxnSpPr>
      <xdr:spPr>
        <a:xfrm>
          <a:off x="1130300" y="12554280"/>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127076</xdr:rowOff>
    </xdr:from>
    <xdr:to>
      <xdr:col>10</xdr:col>
      <xdr:colOff>165100</xdr:colOff>
      <xdr:row>74</xdr:row>
      <xdr:rowOff>57226</xdr:rowOff>
    </xdr:to>
    <xdr:sp macro="" textlink="">
      <xdr:nvSpPr>
        <xdr:cNvPr id="184" name="フローチャート: 判断 183"/>
        <xdr:cNvSpPr/>
      </xdr:nvSpPr>
      <xdr:spPr>
        <a:xfrm>
          <a:off x="1968500" y="1264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48353</xdr:rowOff>
    </xdr:from>
    <xdr:ext cx="469744" cy="259045"/>
    <xdr:sp macro="" textlink="">
      <xdr:nvSpPr>
        <xdr:cNvPr id="185" name="テキスト ボックス 184"/>
        <xdr:cNvSpPr txBox="1"/>
      </xdr:nvSpPr>
      <xdr:spPr>
        <a:xfrm>
          <a:off x="1784428" y="1273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154051</xdr:rowOff>
    </xdr:from>
    <xdr:to>
      <xdr:col>6</xdr:col>
      <xdr:colOff>38100</xdr:colOff>
      <xdr:row>74</xdr:row>
      <xdr:rowOff>84201</xdr:rowOff>
    </xdr:to>
    <xdr:sp macro="" textlink="">
      <xdr:nvSpPr>
        <xdr:cNvPr id="186" name="フローチャート: 判断 185"/>
        <xdr:cNvSpPr/>
      </xdr:nvSpPr>
      <xdr:spPr>
        <a:xfrm>
          <a:off x="1079500" y="126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75328</xdr:rowOff>
    </xdr:from>
    <xdr:ext cx="469744" cy="259045"/>
    <xdr:sp macro="" textlink="">
      <xdr:nvSpPr>
        <xdr:cNvPr id="187" name="テキスト ボックス 186"/>
        <xdr:cNvSpPr txBox="1"/>
      </xdr:nvSpPr>
      <xdr:spPr>
        <a:xfrm>
          <a:off x="895428" y="1276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33807</xdr:rowOff>
    </xdr:from>
    <xdr:to>
      <xdr:col>24</xdr:col>
      <xdr:colOff>114300</xdr:colOff>
      <xdr:row>71</xdr:row>
      <xdr:rowOff>135407</xdr:rowOff>
    </xdr:to>
    <xdr:sp macro="" textlink="">
      <xdr:nvSpPr>
        <xdr:cNvPr id="193" name="楕円 192"/>
        <xdr:cNvSpPr/>
      </xdr:nvSpPr>
      <xdr:spPr>
        <a:xfrm>
          <a:off x="4584700" y="122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56684</xdr:rowOff>
    </xdr:from>
    <xdr:ext cx="469744" cy="259045"/>
    <xdr:sp macro="" textlink="">
      <xdr:nvSpPr>
        <xdr:cNvPr id="194" name="維持補修費該当値テキスト"/>
        <xdr:cNvSpPr txBox="1"/>
      </xdr:nvSpPr>
      <xdr:spPr>
        <a:xfrm>
          <a:off x="4686300" y="1205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105131</xdr:rowOff>
    </xdr:from>
    <xdr:to>
      <xdr:col>20</xdr:col>
      <xdr:colOff>38100</xdr:colOff>
      <xdr:row>73</xdr:row>
      <xdr:rowOff>35281</xdr:rowOff>
    </xdr:to>
    <xdr:sp macro="" textlink="">
      <xdr:nvSpPr>
        <xdr:cNvPr id="195" name="楕円 194"/>
        <xdr:cNvSpPr/>
      </xdr:nvSpPr>
      <xdr:spPr>
        <a:xfrm>
          <a:off x="3746500" y="1244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51808</xdr:rowOff>
    </xdr:from>
    <xdr:ext cx="469744" cy="259045"/>
    <xdr:sp macro="" textlink="">
      <xdr:nvSpPr>
        <xdr:cNvPr id="196" name="テキスト ボックス 195"/>
        <xdr:cNvSpPr txBox="1"/>
      </xdr:nvSpPr>
      <xdr:spPr>
        <a:xfrm>
          <a:off x="3562428" y="1222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121589</xdr:rowOff>
    </xdr:from>
    <xdr:to>
      <xdr:col>15</xdr:col>
      <xdr:colOff>101600</xdr:colOff>
      <xdr:row>73</xdr:row>
      <xdr:rowOff>51739</xdr:rowOff>
    </xdr:to>
    <xdr:sp macro="" textlink="">
      <xdr:nvSpPr>
        <xdr:cNvPr id="197" name="楕円 196"/>
        <xdr:cNvSpPr/>
      </xdr:nvSpPr>
      <xdr:spPr>
        <a:xfrm>
          <a:off x="2857500" y="1246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68266</xdr:rowOff>
    </xdr:from>
    <xdr:ext cx="469744" cy="259045"/>
    <xdr:sp macro="" textlink="">
      <xdr:nvSpPr>
        <xdr:cNvPr id="198" name="テキスト ボックス 197"/>
        <xdr:cNvSpPr txBox="1"/>
      </xdr:nvSpPr>
      <xdr:spPr>
        <a:xfrm>
          <a:off x="2673428" y="1224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23292</xdr:rowOff>
    </xdr:from>
    <xdr:to>
      <xdr:col>10</xdr:col>
      <xdr:colOff>165100</xdr:colOff>
      <xdr:row>73</xdr:row>
      <xdr:rowOff>124892</xdr:rowOff>
    </xdr:to>
    <xdr:sp macro="" textlink="">
      <xdr:nvSpPr>
        <xdr:cNvPr id="199" name="楕円 198"/>
        <xdr:cNvSpPr/>
      </xdr:nvSpPr>
      <xdr:spPr>
        <a:xfrm>
          <a:off x="1968500" y="1253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141419</xdr:rowOff>
    </xdr:from>
    <xdr:ext cx="469744" cy="259045"/>
    <xdr:sp macro="" textlink="">
      <xdr:nvSpPr>
        <xdr:cNvPr id="200" name="テキスト ボックス 199"/>
        <xdr:cNvSpPr txBox="1"/>
      </xdr:nvSpPr>
      <xdr:spPr>
        <a:xfrm>
          <a:off x="1784428" y="1231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159080</xdr:rowOff>
    </xdr:from>
    <xdr:to>
      <xdr:col>6</xdr:col>
      <xdr:colOff>38100</xdr:colOff>
      <xdr:row>73</xdr:row>
      <xdr:rowOff>89230</xdr:rowOff>
    </xdr:to>
    <xdr:sp macro="" textlink="">
      <xdr:nvSpPr>
        <xdr:cNvPr id="201" name="楕円 200"/>
        <xdr:cNvSpPr/>
      </xdr:nvSpPr>
      <xdr:spPr>
        <a:xfrm>
          <a:off x="1079500" y="125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105757</xdr:rowOff>
    </xdr:from>
    <xdr:ext cx="469744" cy="259045"/>
    <xdr:sp macro="" textlink="">
      <xdr:nvSpPr>
        <xdr:cNvPr id="202" name="テキスト ボックス 201"/>
        <xdr:cNvSpPr txBox="1"/>
      </xdr:nvSpPr>
      <xdr:spPr>
        <a:xfrm>
          <a:off x="895428" y="122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11988</xdr:rowOff>
    </xdr:from>
    <xdr:to>
      <xdr:col>24</xdr:col>
      <xdr:colOff>62865</xdr:colOff>
      <xdr:row>98</xdr:row>
      <xdr:rowOff>21934</xdr:rowOff>
    </xdr:to>
    <xdr:cxnSp macro="">
      <xdr:nvCxnSpPr>
        <xdr:cNvPr id="227" name="直線コネクタ 226"/>
        <xdr:cNvCxnSpPr/>
      </xdr:nvCxnSpPr>
      <xdr:spPr>
        <a:xfrm flipV="1">
          <a:off x="4633595" y="15613938"/>
          <a:ext cx="1270" cy="121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25761</xdr:rowOff>
    </xdr:from>
    <xdr:ext cx="534377" cy="259045"/>
    <xdr:sp macro="" textlink="">
      <xdr:nvSpPr>
        <xdr:cNvPr id="228" name="扶助費最小値テキスト"/>
        <xdr:cNvSpPr txBox="1"/>
      </xdr:nvSpPr>
      <xdr:spPr>
        <a:xfrm>
          <a:off x="4686300" y="168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21934</xdr:rowOff>
    </xdr:from>
    <xdr:to>
      <xdr:col>24</xdr:col>
      <xdr:colOff>152400</xdr:colOff>
      <xdr:row>98</xdr:row>
      <xdr:rowOff>21934</xdr:rowOff>
    </xdr:to>
    <xdr:cxnSp macro="">
      <xdr:nvCxnSpPr>
        <xdr:cNvPr id="229" name="直線コネクタ 228"/>
        <xdr:cNvCxnSpPr/>
      </xdr:nvCxnSpPr>
      <xdr:spPr>
        <a:xfrm>
          <a:off x="4546600" y="1682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130115</xdr:rowOff>
    </xdr:from>
    <xdr:ext cx="534377" cy="259045"/>
    <xdr:sp macro="" textlink="">
      <xdr:nvSpPr>
        <xdr:cNvPr id="230" name="扶助費最大値テキスト"/>
        <xdr:cNvSpPr txBox="1"/>
      </xdr:nvSpPr>
      <xdr:spPr>
        <a:xfrm>
          <a:off x="4686300" y="1538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11988</xdr:rowOff>
    </xdr:from>
    <xdr:to>
      <xdr:col>24</xdr:col>
      <xdr:colOff>152400</xdr:colOff>
      <xdr:row>91</xdr:row>
      <xdr:rowOff>11988</xdr:rowOff>
    </xdr:to>
    <xdr:cxnSp macro="">
      <xdr:nvCxnSpPr>
        <xdr:cNvPr id="231" name="直線コネクタ 230"/>
        <xdr:cNvCxnSpPr/>
      </xdr:nvCxnSpPr>
      <xdr:spPr>
        <a:xfrm>
          <a:off x="4546600" y="1561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54508</xdr:rowOff>
    </xdr:from>
    <xdr:to>
      <xdr:col>24</xdr:col>
      <xdr:colOff>63500</xdr:colOff>
      <xdr:row>92</xdr:row>
      <xdr:rowOff>117945</xdr:rowOff>
    </xdr:to>
    <xdr:cxnSp macro="">
      <xdr:nvCxnSpPr>
        <xdr:cNvPr id="232" name="直線コネクタ 231"/>
        <xdr:cNvCxnSpPr/>
      </xdr:nvCxnSpPr>
      <xdr:spPr>
        <a:xfrm flipV="1">
          <a:off x="3797300" y="15827908"/>
          <a:ext cx="838200" cy="6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36237</xdr:rowOff>
    </xdr:from>
    <xdr:ext cx="534377" cy="259045"/>
    <xdr:sp macro="" textlink="">
      <xdr:nvSpPr>
        <xdr:cNvPr id="233" name="扶助費平均値テキスト"/>
        <xdr:cNvSpPr txBox="1"/>
      </xdr:nvSpPr>
      <xdr:spPr>
        <a:xfrm>
          <a:off x="4686300" y="16152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57810</xdr:rowOff>
    </xdr:from>
    <xdr:to>
      <xdr:col>24</xdr:col>
      <xdr:colOff>114300</xdr:colOff>
      <xdr:row>94</xdr:row>
      <xdr:rowOff>159410</xdr:rowOff>
    </xdr:to>
    <xdr:sp macro="" textlink="">
      <xdr:nvSpPr>
        <xdr:cNvPr id="234" name="フローチャート: 判断 233"/>
        <xdr:cNvSpPr/>
      </xdr:nvSpPr>
      <xdr:spPr>
        <a:xfrm>
          <a:off x="45847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117945</xdr:rowOff>
    </xdr:from>
    <xdr:to>
      <xdr:col>19</xdr:col>
      <xdr:colOff>177800</xdr:colOff>
      <xdr:row>93</xdr:row>
      <xdr:rowOff>72340</xdr:rowOff>
    </xdr:to>
    <xdr:cxnSp macro="">
      <xdr:nvCxnSpPr>
        <xdr:cNvPr id="235" name="直線コネクタ 234"/>
        <xdr:cNvCxnSpPr/>
      </xdr:nvCxnSpPr>
      <xdr:spPr>
        <a:xfrm flipV="1">
          <a:off x="2908300" y="15891345"/>
          <a:ext cx="889000" cy="1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54153</xdr:rowOff>
    </xdr:from>
    <xdr:to>
      <xdr:col>20</xdr:col>
      <xdr:colOff>38100</xdr:colOff>
      <xdr:row>94</xdr:row>
      <xdr:rowOff>155753</xdr:rowOff>
    </xdr:to>
    <xdr:sp macro="" textlink="">
      <xdr:nvSpPr>
        <xdr:cNvPr id="236" name="フローチャート: 判断 235"/>
        <xdr:cNvSpPr/>
      </xdr:nvSpPr>
      <xdr:spPr>
        <a:xfrm>
          <a:off x="3746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146880</xdr:rowOff>
    </xdr:from>
    <xdr:ext cx="534377" cy="259045"/>
    <xdr:sp macro="" textlink="">
      <xdr:nvSpPr>
        <xdr:cNvPr id="237" name="テキスト ボックス 236"/>
        <xdr:cNvSpPr txBox="1"/>
      </xdr:nvSpPr>
      <xdr:spPr>
        <a:xfrm>
          <a:off x="3530111" y="1626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72340</xdr:rowOff>
    </xdr:from>
    <xdr:to>
      <xdr:col>15</xdr:col>
      <xdr:colOff>50800</xdr:colOff>
      <xdr:row>94</xdr:row>
      <xdr:rowOff>80302</xdr:rowOff>
    </xdr:to>
    <xdr:cxnSp macro="">
      <xdr:nvCxnSpPr>
        <xdr:cNvPr id="238" name="直線コネクタ 237"/>
        <xdr:cNvCxnSpPr/>
      </xdr:nvCxnSpPr>
      <xdr:spPr>
        <a:xfrm flipV="1">
          <a:off x="2019300" y="16017190"/>
          <a:ext cx="889000" cy="17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133858</xdr:rowOff>
    </xdr:from>
    <xdr:to>
      <xdr:col>15</xdr:col>
      <xdr:colOff>101600</xdr:colOff>
      <xdr:row>95</xdr:row>
      <xdr:rowOff>64008</xdr:rowOff>
    </xdr:to>
    <xdr:sp macro="" textlink="">
      <xdr:nvSpPr>
        <xdr:cNvPr id="239" name="フローチャート: 判断 238"/>
        <xdr:cNvSpPr/>
      </xdr:nvSpPr>
      <xdr:spPr>
        <a:xfrm>
          <a:off x="2857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55135</xdr:rowOff>
    </xdr:from>
    <xdr:ext cx="534377" cy="259045"/>
    <xdr:sp macro="" textlink="">
      <xdr:nvSpPr>
        <xdr:cNvPr id="240" name="テキスト ボックス 239"/>
        <xdr:cNvSpPr txBox="1"/>
      </xdr:nvSpPr>
      <xdr:spPr>
        <a:xfrm>
          <a:off x="2641111" y="1634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80302</xdr:rowOff>
    </xdr:from>
    <xdr:to>
      <xdr:col>10</xdr:col>
      <xdr:colOff>114300</xdr:colOff>
      <xdr:row>95</xdr:row>
      <xdr:rowOff>36792</xdr:rowOff>
    </xdr:to>
    <xdr:cxnSp macro="">
      <xdr:nvCxnSpPr>
        <xdr:cNvPr id="241" name="直線コネクタ 240"/>
        <xdr:cNvCxnSpPr/>
      </xdr:nvCxnSpPr>
      <xdr:spPr>
        <a:xfrm flipV="1">
          <a:off x="1130300" y="16196602"/>
          <a:ext cx="889000" cy="1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90</xdr:row>
      <xdr:rowOff>49848</xdr:rowOff>
    </xdr:from>
    <xdr:to>
      <xdr:col>10</xdr:col>
      <xdr:colOff>165100</xdr:colOff>
      <xdr:row>90</xdr:row>
      <xdr:rowOff>151448</xdr:rowOff>
    </xdr:to>
    <xdr:sp macro="" textlink="">
      <xdr:nvSpPr>
        <xdr:cNvPr id="242" name="フローチャート: 判断 241"/>
        <xdr:cNvSpPr/>
      </xdr:nvSpPr>
      <xdr:spPr>
        <a:xfrm>
          <a:off x="1968500" y="154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88</xdr:row>
      <xdr:rowOff>167975</xdr:rowOff>
    </xdr:from>
    <xdr:ext cx="534377" cy="259045"/>
    <xdr:sp macro="" textlink="">
      <xdr:nvSpPr>
        <xdr:cNvPr id="243" name="テキスト ボックス 242"/>
        <xdr:cNvSpPr txBox="1"/>
      </xdr:nvSpPr>
      <xdr:spPr>
        <a:xfrm>
          <a:off x="1752111" y="152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132372</xdr:rowOff>
    </xdr:from>
    <xdr:to>
      <xdr:col>6</xdr:col>
      <xdr:colOff>38100</xdr:colOff>
      <xdr:row>93</xdr:row>
      <xdr:rowOff>62522</xdr:rowOff>
    </xdr:to>
    <xdr:sp macro="" textlink="">
      <xdr:nvSpPr>
        <xdr:cNvPr id="244" name="フローチャート: 判断 243"/>
        <xdr:cNvSpPr/>
      </xdr:nvSpPr>
      <xdr:spPr>
        <a:xfrm>
          <a:off x="1079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79049</xdr:rowOff>
    </xdr:from>
    <xdr:ext cx="534377" cy="259045"/>
    <xdr:sp macro="" textlink="">
      <xdr:nvSpPr>
        <xdr:cNvPr id="245" name="テキスト ボックス 244"/>
        <xdr:cNvSpPr txBox="1"/>
      </xdr:nvSpPr>
      <xdr:spPr>
        <a:xfrm>
          <a:off x="863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3708</xdr:rowOff>
    </xdr:from>
    <xdr:to>
      <xdr:col>24</xdr:col>
      <xdr:colOff>114300</xdr:colOff>
      <xdr:row>92</xdr:row>
      <xdr:rowOff>105308</xdr:rowOff>
    </xdr:to>
    <xdr:sp macro="" textlink="">
      <xdr:nvSpPr>
        <xdr:cNvPr id="251" name="楕円 250"/>
        <xdr:cNvSpPr/>
      </xdr:nvSpPr>
      <xdr:spPr>
        <a:xfrm>
          <a:off x="4584700" y="1577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26585</xdr:rowOff>
    </xdr:from>
    <xdr:ext cx="534377" cy="259045"/>
    <xdr:sp macro="" textlink="">
      <xdr:nvSpPr>
        <xdr:cNvPr id="252" name="扶助費該当値テキスト"/>
        <xdr:cNvSpPr txBox="1"/>
      </xdr:nvSpPr>
      <xdr:spPr>
        <a:xfrm>
          <a:off x="4686300" y="1562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67145</xdr:rowOff>
    </xdr:from>
    <xdr:to>
      <xdr:col>20</xdr:col>
      <xdr:colOff>38100</xdr:colOff>
      <xdr:row>92</xdr:row>
      <xdr:rowOff>168745</xdr:rowOff>
    </xdr:to>
    <xdr:sp macro="" textlink="">
      <xdr:nvSpPr>
        <xdr:cNvPr id="253" name="楕円 252"/>
        <xdr:cNvSpPr/>
      </xdr:nvSpPr>
      <xdr:spPr>
        <a:xfrm>
          <a:off x="3746500" y="1584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13822</xdr:rowOff>
    </xdr:from>
    <xdr:ext cx="534377" cy="259045"/>
    <xdr:sp macro="" textlink="">
      <xdr:nvSpPr>
        <xdr:cNvPr id="254" name="テキスト ボックス 253"/>
        <xdr:cNvSpPr txBox="1"/>
      </xdr:nvSpPr>
      <xdr:spPr>
        <a:xfrm>
          <a:off x="3530111" y="1561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21540</xdr:rowOff>
    </xdr:from>
    <xdr:to>
      <xdr:col>15</xdr:col>
      <xdr:colOff>101600</xdr:colOff>
      <xdr:row>93</xdr:row>
      <xdr:rowOff>123140</xdr:rowOff>
    </xdr:to>
    <xdr:sp macro="" textlink="">
      <xdr:nvSpPr>
        <xdr:cNvPr id="255" name="楕円 254"/>
        <xdr:cNvSpPr/>
      </xdr:nvSpPr>
      <xdr:spPr>
        <a:xfrm>
          <a:off x="2857500" y="1596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139667</xdr:rowOff>
    </xdr:from>
    <xdr:ext cx="534377" cy="259045"/>
    <xdr:sp macro="" textlink="">
      <xdr:nvSpPr>
        <xdr:cNvPr id="256" name="テキスト ボックス 255"/>
        <xdr:cNvSpPr txBox="1"/>
      </xdr:nvSpPr>
      <xdr:spPr>
        <a:xfrm>
          <a:off x="2641111" y="1574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29502</xdr:rowOff>
    </xdr:from>
    <xdr:to>
      <xdr:col>10</xdr:col>
      <xdr:colOff>165100</xdr:colOff>
      <xdr:row>94</xdr:row>
      <xdr:rowOff>131102</xdr:rowOff>
    </xdr:to>
    <xdr:sp macro="" textlink="">
      <xdr:nvSpPr>
        <xdr:cNvPr id="257" name="楕円 256"/>
        <xdr:cNvSpPr/>
      </xdr:nvSpPr>
      <xdr:spPr>
        <a:xfrm>
          <a:off x="1968500" y="1614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122229</xdr:rowOff>
    </xdr:from>
    <xdr:ext cx="534377" cy="259045"/>
    <xdr:sp macro="" textlink="">
      <xdr:nvSpPr>
        <xdr:cNvPr id="258" name="テキスト ボックス 257"/>
        <xdr:cNvSpPr txBox="1"/>
      </xdr:nvSpPr>
      <xdr:spPr>
        <a:xfrm>
          <a:off x="1752111" y="162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157442</xdr:rowOff>
    </xdr:from>
    <xdr:to>
      <xdr:col>6</xdr:col>
      <xdr:colOff>38100</xdr:colOff>
      <xdr:row>95</xdr:row>
      <xdr:rowOff>87592</xdr:rowOff>
    </xdr:to>
    <xdr:sp macro="" textlink="">
      <xdr:nvSpPr>
        <xdr:cNvPr id="259" name="楕円 258"/>
        <xdr:cNvSpPr/>
      </xdr:nvSpPr>
      <xdr:spPr>
        <a:xfrm>
          <a:off x="1079500" y="1627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78719</xdr:rowOff>
    </xdr:from>
    <xdr:ext cx="534377" cy="259045"/>
    <xdr:sp macro="" textlink="">
      <xdr:nvSpPr>
        <xdr:cNvPr id="260" name="テキスト ボックス 259"/>
        <xdr:cNvSpPr txBox="1"/>
      </xdr:nvSpPr>
      <xdr:spPr>
        <a:xfrm>
          <a:off x="863111" y="1636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51529</xdr:rowOff>
    </xdr:from>
    <xdr:to>
      <xdr:col>54</xdr:col>
      <xdr:colOff>189865</xdr:colOff>
      <xdr:row>36</xdr:row>
      <xdr:rowOff>108816</xdr:rowOff>
    </xdr:to>
    <xdr:cxnSp macro="">
      <xdr:nvCxnSpPr>
        <xdr:cNvPr id="282" name="直線コネクタ 281"/>
        <xdr:cNvCxnSpPr/>
      </xdr:nvCxnSpPr>
      <xdr:spPr>
        <a:xfrm flipV="1">
          <a:off x="10475595" y="5195029"/>
          <a:ext cx="1270" cy="108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112643</xdr:rowOff>
    </xdr:from>
    <xdr:ext cx="534377" cy="259045"/>
    <xdr:sp macro="" textlink="">
      <xdr:nvSpPr>
        <xdr:cNvPr id="283" name="補助費等最小値テキスト"/>
        <xdr:cNvSpPr txBox="1"/>
      </xdr:nvSpPr>
      <xdr:spPr>
        <a:xfrm>
          <a:off x="10528300" y="628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108816</xdr:rowOff>
    </xdr:from>
    <xdr:to>
      <xdr:col>55</xdr:col>
      <xdr:colOff>88900</xdr:colOff>
      <xdr:row>36</xdr:row>
      <xdr:rowOff>108816</xdr:rowOff>
    </xdr:to>
    <xdr:cxnSp macro="">
      <xdr:nvCxnSpPr>
        <xdr:cNvPr id="284" name="直線コネクタ 283"/>
        <xdr:cNvCxnSpPr/>
      </xdr:nvCxnSpPr>
      <xdr:spPr>
        <a:xfrm>
          <a:off x="10388600" y="628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169656</xdr:rowOff>
    </xdr:from>
    <xdr:ext cx="534377" cy="259045"/>
    <xdr:sp macro="" textlink="">
      <xdr:nvSpPr>
        <xdr:cNvPr id="285" name="補助費等最大値テキスト"/>
        <xdr:cNvSpPr txBox="1"/>
      </xdr:nvSpPr>
      <xdr:spPr>
        <a:xfrm>
          <a:off x="10528300" y="497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51529</xdr:rowOff>
    </xdr:from>
    <xdr:to>
      <xdr:col>55</xdr:col>
      <xdr:colOff>88900</xdr:colOff>
      <xdr:row>30</xdr:row>
      <xdr:rowOff>51529</xdr:rowOff>
    </xdr:to>
    <xdr:cxnSp macro="">
      <xdr:nvCxnSpPr>
        <xdr:cNvPr id="286" name="直線コネクタ 285"/>
        <xdr:cNvCxnSpPr/>
      </xdr:nvCxnSpPr>
      <xdr:spPr>
        <a:xfrm>
          <a:off x="10388600" y="519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108816</xdr:rowOff>
    </xdr:from>
    <xdr:to>
      <xdr:col>55</xdr:col>
      <xdr:colOff>0</xdr:colOff>
      <xdr:row>37</xdr:row>
      <xdr:rowOff>22497</xdr:rowOff>
    </xdr:to>
    <xdr:cxnSp macro="">
      <xdr:nvCxnSpPr>
        <xdr:cNvPr id="287" name="直線コネクタ 286"/>
        <xdr:cNvCxnSpPr/>
      </xdr:nvCxnSpPr>
      <xdr:spPr>
        <a:xfrm flipV="1">
          <a:off x="9639300" y="6281016"/>
          <a:ext cx="838200" cy="8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63154</xdr:rowOff>
    </xdr:from>
    <xdr:ext cx="534377" cy="259045"/>
    <xdr:sp macro="" textlink="">
      <xdr:nvSpPr>
        <xdr:cNvPr id="288" name="補助費等平均値テキスト"/>
        <xdr:cNvSpPr txBox="1"/>
      </xdr:nvSpPr>
      <xdr:spPr>
        <a:xfrm>
          <a:off x="10528300" y="57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40277</xdr:rowOff>
    </xdr:from>
    <xdr:to>
      <xdr:col>55</xdr:col>
      <xdr:colOff>50800</xdr:colOff>
      <xdr:row>34</xdr:row>
      <xdr:rowOff>141877</xdr:rowOff>
    </xdr:to>
    <xdr:sp macro="" textlink="">
      <xdr:nvSpPr>
        <xdr:cNvPr id="289" name="フローチャート: 判断 288"/>
        <xdr:cNvSpPr/>
      </xdr:nvSpPr>
      <xdr:spPr>
        <a:xfrm>
          <a:off x="10426700" y="58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171064</xdr:rowOff>
    </xdr:from>
    <xdr:to>
      <xdr:col>50</xdr:col>
      <xdr:colOff>114300</xdr:colOff>
      <xdr:row>37</xdr:row>
      <xdr:rowOff>22497</xdr:rowOff>
    </xdr:to>
    <xdr:cxnSp macro="">
      <xdr:nvCxnSpPr>
        <xdr:cNvPr id="290" name="直線コネクタ 289"/>
        <xdr:cNvCxnSpPr/>
      </xdr:nvCxnSpPr>
      <xdr:spPr>
        <a:xfrm>
          <a:off x="8750300" y="6343264"/>
          <a:ext cx="889000" cy="2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71938</xdr:rowOff>
    </xdr:from>
    <xdr:to>
      <xdr:col>50</xdr:col>
      <xdr:colOff>165100</xdr:colOff>
      <xdr:row>35</xdr:row>
      <xdr:rowOff>2088</xdr:rowOff>
    </xdr:to>
    <xdr:sp macro="" textlink="">
      <xdr:nvSpPr>
        <xdr:cNvPr id="291" name="フローチャート: 判断 290"/>
        <xdr:cNvSpPr/>
      </xdr:nvSpPr>
      <xdr:spPr>
        <a:xfrm>
          <a:off x="9588500" y="59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18615</xdr:rowOff>
    </xdr:from>
    <xdr:ext cx="534377" cy="259045"/>
    <xdr:sp macro="" textlink="">
      <xdr:nvSpPr>
        <xdr:cNvPr id="292" name="テキスト ボックス 291"/>
        <xdr:cNvSpPr txBox="1"/>
      </xdr:nvSpPr>
      <xdr:spPr>
        <a:xfrm>
          <a:off x="9372111" y="567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135997</xdr:rowOff>
    </xdr:from>
    <xdr:to>
      <xdr:col>45</xdr:col>
      <xdr:colOff>177800</xdr:colOff>
      <xdr:row>36</xdr:row>
      <xdr:rowOff>171064</xdr:rowOff>
    </xdr:to>
    <xdr:cxnSp macro="">
      <xdr:nvCxnSpPr>
        <xdr:cNvPr id="293" name="直線コネクタ 292"/>
        <xdr:cNvCxnSpPr/>
      </xdr:nvCxnSpPr>
      <xdr:spPr>
        <a:xfrm>
          <a:off x="7861300" y="6308197"/>
          <a:ext cx="8890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53650</xdr:rowOff>
    </xdr:from>
    <xdr:to>
      <xdr:col>46</xdr:col>
      <xdr:colOff>38100</xdr:colOff>
      <xdr:row>34</xdr:row>
      <xdr:rowOff>155250</xdr:rowOff>
    </xdr:to>
    <xdr:sp macro="" textlink="">
      <xdr:nvSpPr>
        <xdr:cNvPr id="294" name="フローチャート: 判断 293"/>
        <xdr:cNvSpPr/>
      </xdr:nvSpPr>
      <xdr:spPr>
        <a:xfrm>
          <a:off x="8699500" y="58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327</xdr:rowOff>
    </xdr:from>
    <xdr:ext cx="534377" cy="259045"/>
    <xdr:sp macro="" textlink="">
      <xdr:nvSpPr>
        <xdr:cNvPr id="295" name="テキスト ボックス 294"/>
        <xdr:cNvSpPr txBox="1"/>
      </xdr:nvSpPr>
      <xdr:spPr>
        <a:xfrm>
          <a:off x="8483111" y="565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135997</xdr:rowOff>
    </xdr:from>
    <xdr:to>
      <xdr:col>41</xdr:col>
      <xdr:colOff>50800</xdr:colOff>
      <xdr:row>36</xdr:row>
      <xdr:rowOff>167703</xdr:rowOff>
    </xdr:to>
    <xdr:cxnSp macro="">
      <xdr:nvCxnSpPr>
        <xdr:cNvPr id="296" name="直線コネクタ 295"/>
        <xdr:cNvCxnSpPr/>
      </xdr:nvCxnSpPr>
      <xdr:spPr>
        <a:xfrm flipV="1">
          <a:off x="6972300" y="6308197"/>
          <a:ext cx="889000" cy="3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13919</xdr:rowOff>
    </xdr:from>
    <xdr:to>
      <xdr:col>41</xdr:col>
      <xdr:colOff>101600</xdr:colOff>
      <xdr:row>34</xdr:row>
      <xdr:rowOff>115519</xdr:rowOff>
    </xdr:to>
    <xdr:sp macro="" textlink="">
      <xdr:nvSpPr>
        <xdr:cNvPr id="297" name="フローチャート: 判断 296"/>
        <xdr:cNvSpPr/>
      </xdr:nvSpPr>
      <xdr:spPr>
        <a:xfrm>
          <a:off x="7810500" y="584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132046</xdr:rowOff>
    </xdr:from>
    <xdr:ext cx="534377" cy="259045"/>
    <xdr:sp macro="" textlink="">
      <xdr:nvSpPr>
        <xdr:cNvPr id="298" name="テキスト ボックス 297"/>
        <xdr:cNvSpPr txBox="1"/>
      </xdr:nvSpPr>
      <xdr:spPr>
        <a:xfrm>
          <a:off x="7594111" y="561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154622</xdr:rowOff>
    </xdr:from>
    <xdr:to>
      <xdr:col>36</xdr:col>
      <xdr:colOff>165100</xdr:colOff>
      <xdr:row>35</xdr:row>
      <xdr:rowOff>84772</xdr:rowOff>
    </xdr:to>
    <xdr:sp macro="" textlink="">
      <xdr:nvSpPr>
        <xdr:cNvPr id="299" name="フローチャート: 判断 298"/>
        <xdr:cNvSpPr/>
      </xdr:nvSpPr>
      <xdr:spPr>
        <a:xfrm>
          <a:off x="6921500" y="598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101299</xdr:rowOff>
    </xdr:from>
    <xdr:ext cx="534377" cy="259045"/>
    <xdr:sp macro="" textlink="">
      <xdr:nvSpPr>
        <xdr:cNvPr id="300" name="テキスト ボックス 299"/>
        <xdr:cNvSpPr txBox="1"/>
      </xdr:nvSpPr>
      <xdr:spPr>
        <a:xfrm>
          <a:off x="6705111" y="575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58016</xdr:rowOff>
    </xdr:from>
    <xdr:to>
      <xdr:col>55</xdr:col>
      <xdr:colOff>50800</xdr:colOff>
      <xdr:row>36</xdr:row>
      <xdr:rowOff>159616</xdr:rowOff>
    </xdr:to>
    <xdr:sp macro="" textlink="">
      <xdr:nvSpPr>
        <xdr:cNvPr id="306" name="楕円 305"/>
        <xdr:cNvSpPr/>
      </xdr:nvSpPr>
      <xdr:spPr>
        <a:xfrm>
          <a:off x="10426700" y="623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144393</xdr:rowOff>
    </xdr:from>
    <xdr:ext cx="534377" cy="259045"/>
    <xdr:sp macro="" textlink="">
      <xdr:nvSpPr>
        <xdr:cNvPr id="307" name="補助費等該当値テキスト"/>
        <xdr:cNvSpPr txBox="1"/>
      </xdr:nvSpPr>
      <xdr:spPr>
        <a:xfrm>
          <a:off x="10528300" y="614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143147</xdr:rowOff>
    </xdr:from>
    <xdr:to>
      <xdr:col>50</xdr:col>
      <xdr:colOff>165100</xdr:colOff>
      <xdr:row>37</xdr:row>
      <xdr:rowOff>73297</xdr:rowOff>
    </xdr:to>
    <xdr:sp macro="" textlink="">
      <xdr:nvSpPr>
        <xdr:cNvPr id="308" name="楕円 307"/>
        <xdr:cNvSpPr/>
      </xdr:nvSpPr>
      <xdr:spPr>
        <a:xfrm>
          <a:off x="9588500" y="631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64424</xdr:rowOff>
    </xdr:from>
    <xdr:ext cx="534377" cy="259045"/>
    <xdr:sp macro="" textlink="">
      <xdr:nvSpPr>
        <xdr:cNvPr id="309" name="テキスト ボックス 308"/>
        <xdr:cNvSpPr txBox="1"/>
      </xdr:nvSpPr>
      <xdr:spPr>
        <a:xfrm>
          <a:off x="9372111" y="64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120264</xdr:rowOff>
    </xdr:from>
    <xdr:to>
      <xdr:col>46</xdr:col>
      <xdr:colOff>38100</xdr:colOff>
      <xdr:row>37</xdr:row>
      <xdr:rowOff>50414</xdr:rowOff>
    </xdr:to>
    <xdr:sp macro="" textlink="">
      <xdr:nvSpPr>
        <xdr:cNvPr id="310" name="楕円 309"/>
        <xdr:cNvSpPr/>
      </xdr:nvSpPr>
      <xdr:spPr>
        <a:xfrm>
          <a:off x="8699500" y="629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41541</xdr:rowOff>
    </xdr:from>
    <xdr:ext cx="534377" cy="259045"/>
    <xdr:sp macro="" textlink="">
      <xdr:nvSpPr>
        <xdr:cNvPr id="311" name="テキスト ボックス 310"/>
        <xdr:cNvSpPr txBox="1"/>
      </xdr:nvSpPr>
      <xdr:spPr>
        <a:xfrm>
          <a:off x="8483111" y="638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85197</xdr:rowOff>
    </xdr:from>
    <xdr:to>
      <xdr:col>41</xdr:col>
      <xdr:colOff>101600</xdr:colOff>
      <xdr:row>37</xdr:row>
      <xdr:rowOff>15347</xdr:rowOff>
    </xdr:to>
    <xdr:sp macro="" textlink="">
      <xdr:nvSpPr>
        <xdr:cNvPr id="312" name="楕円 311"/>
        <xdr:cNvSpPr/>
      </xdr:nvSpPr>
      <xdr:spPr>
        <a:xfrm>
          <a:off x="7810500" y="625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6474</xdr:rowOff>
    </xdr:from>
    <xdr:ext cx="534377" cy="259045"/>
    <xdr:sp macro="" textlink="">
      <xdr:nvSpPr>
        <xdr:cNvPr id="313" name="テキスト ボックス 312"/>
        <xdr:cNvSpPr txBox="1"/>
      </xdr:nvSpPr>
      <xdr:spPr>
        <a:xfrm>
          <a:off x="7594111" y="63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116903</xdr:rowOff>
    </xdr:from>
    <xdr:to>
      <xdr:col>36</xdr:col>
      <xdr:colOff>165100</xdr:colOff>
      <xdr:row>37</xdr:row>
      <xdr:rowOff>47053</xdr:rowOff>
    </xdr:to>
    <xdr:sp macro="" textlink="">
      <xdr:nvSpPr>
        <xdr:cNvPr id="314" name="楕円 313"/>
        <xdr:cNvSpPr/>
      </xdr:nvSpPr>
      <xdr:spPr>
        <a:xfrm>
          <a:off x="6921500" y="628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38180</xdr:rowOff>
    </xdr:from>
    <xdr:ext cx="534377" cy="259045"/>
    <xdr:sp macro="" textlink="">
      <xdr:nvSpPr>
        <xdr:cNvPr id="315" name="テキスト ボックス 314"/>
        <xdr:cNvSpPr txBox="1"/>
      </xdr:nvSpPr>
      <xdr:spPr>
        <a:xfrm>
          <a:off x="6705111" y="638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6" name="テキスト ボックス 32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8" name="テキスト ボックス 327"/>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154369</xdr:rowOff>
    </xdr:from>
    <xdr:to>
      <xdr:col>54</xdr:col>
      <xdr:colOff>189865</xdr:colOff>
      <xdr:row>58</xdr:row>
      <xdr:rowOff>153645</xdr:rowOff>
    </xdr:to>
    <xdr:cxnSp macro="">
      <xdr:nvCxnSpPr>
        <xdr:cNvPr id="340" name="直線コネクタ 339"/>
        <xdr:cNvCxnSpPr/>
      </xdr:nvCxnSpPr>
      <xdr:spPr>
        <a:xfrm flipV="1">
          <a:off x="10475595" y="8726869"/>
          <a:ext cx="1270" cy="13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157472</xdr:rowOff>
    </xdr:from>
    <xdr:ext cx="534377" cy="259045"/>
    <xdr:sp macro="" textlink="">
      <xdr:nvSpPr>
        <xdr:cNvPr id="341" name="普通建設事業費最小値テキスト"/>
        <xdr:cNvSpPr txBox="1"/>
      </xdr:nvSpPr>
      <xdr:spPr>
        <a:xfrm>
          <a:off x="10528300" y="1010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153645</xdr:rowOff>
    </xdr:from>
    <xdr:to>
      <xdr:col>55</xdr:col>
      <xdr:colOff>88900</xdr:colOff>
      <xdr:row>58</xdr:row>
      <xdr:rowOff>153645</xdr:rowOff>
    </xdr:to>
    <xdr:cxnSp macro="">
      <xdr:nvCxnSpPr>
        <xdr:cNvPr id="342" name="直線コネクタ 341"/>
        <xdr:cNvCxnSpPr/>
      </xdr:nvCxnSpPr>
      <xdr:spPr>
        <a:xfrm>
          <a:off x="10388600" y="1009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101046</xdr:rowOff>
    </xdr:from>
    <xdr:ext cx="534377" cy="259045"/>
    <xdr:sp macro="" textlink="">
      <xdr:nvSpPr>
        <xdr:cNvPr id="343" name="普通建設事業費最大値テキスト"/>
        <xdr:cNvSpPr txBox="1"/>
      </xdr:nvSpPr>
      <xdr:spPr>
        <a:xfrm>
          <a:off x="10528300" y="850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154369</xdr:rowOff>
    </xdr:from>
    <xdr:to>
      <xdr:col>55</xdr:col>
      <xdr:colOff>88900</xdr:colOff>
      <xdr:row>50</xdr:row>
      <xdr:rowOff>154369</xdr:rowOff>
    </xdr:to>
    <xdr:cxnSp macro="">
      <xdr:nvCxnSpPr>
        <xdr:cNvPr id="344" name="直線コネクタ 343"/>
        <xdr:cNvCxnSpPr/>
      </xdr:nvCxnSpPr>
      <xdr:spPr>
        <a:xfrm>
          <a:off x="10388600" y="872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111773</xdr:rowOff>
    </xdr:from>
    <xdr:to>
      <xdr:col>55</xdr:col>
      <xdr:colOff>0</xdr:colOff>
      <xdr:row>58</xdr:row>
      <xdr:rowOff>153645</xdr:rowOff>
    </xdr:to>
    <xdr:cxnSp macro="">
      <xdr:nvCxnSpPr>
        <xdr:cNvPr id="345" name="直線コネクタ 344"/>
        <xdr:cNvCxnSpPr/>
      </xdr:nvCxnSpPr>
      <xdr:spPr>
        <a:xfrm>
          <a:off x="9639300" y="9884423"/>
          <a:ext cx="838200" cy="21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167708</xdr:rowOff>
    </xdr:from>
    <xdr:ext cx="534377" cy="259045"/>
    <xdr:sp macro="" textlink="">
      <xdr:nvSpPr>
        <xdr:cNvPr id="346" name="普通建設事業費平均値テキスト"/>
        <xdr:cNvSpPr txBox="1"/>
      </xdr:nvSpPr>
      <xdr:spPr>
        <a:xfrm>
          <a:off x="10528300" y="942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144831</xdr:rowOff>
    </xdr:from>
    <xdr:to>
      <xdr:col>55</xdr:col>
      <xdr:colOff>50800</xdr:colOff>
      <xdr:row>56</xdr:row>
      <xdr:rowOff>74981</xdr:rowOff>
    </xdr:to>
    <xdr:sp macro="" textlink="">
      <xdr:nvSpPr>
        <xdr:cNvPr id="347" name="フローチャート: 判断 346"/>
        <xdr:cNvSpPr/>
      </xdr:nvSpPr>
      <xdr:spPr>
        <a:xfrm>
          <a:off x="104267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111773</xdr:rowOff>
    </xdr:from>
    <xdr:to>
      <xdr:col>50</xdr:col>
      <xdr:colOff>114300</xdr:colOff>
      <xdr:row>57</xdr:row>
      <xdr:rowOff>129204</xdr:rowOff>
    </xdr:to>
    <xdr:cxnSp macro="">
      <xdr:nvCxnSpPr>
        <xdr:cNvPr id="348" name="直線コネクタ 347"/>
        <xdr:cNvCxnSpPr/>
      </xdr:nvCxnSpPr>
      <xdr:spPr>
        <a:xfrm flipV="1">
          <a:off x="8750300" y="9884423"/>
          <a:ext cx="8890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72231</xdr:rowOff>
    </xdr:from>
    <xdr:to>
      <xdr:col>50</xdr:col>
      <xdr:colOff>165100</xdr:colOff>
      <xdr:row>56</xdr:row>
      <xdr:rowOff>2381</xdr:rowOff>
    </xdr:to>
    <xdr:sp macro="" textlink="">
      <xdr:nvSpPr>
        <xdr:cNvPr id="349" name="フローチャート: 判断 348"/>
        <xdr:cNvSpPr/>
      </xdr:nvSpPr>
      <xdr:spPr>
        <a:xfrm>
          <a:off x="9588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18908</xdr:rowOff>
    </xdr:from>
    <xdr:ext cx="534377" cy="259045"/>
    <xdr:sp macro="" textlink="">
      <xdr:nvSpPr>
        <xdr:cNvPr id="350" name="テキスト ボックス 349"/>
        <xdr:cNvSpPr txBox="1"/>
      </xdr:nvSpPr>
      <xdr:spPr>
        <a:xfrm>
          <a:off x="9372111" y="927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116497</xdr:rowOff>
    </xdr:from>
    <xdr:to>
      <xdr:col>45</xdr:col>
      <xdr:colOff>177800</xdr:colOff>
      <xdr:row>57</xdr:row>
      <xdr:rowOff>129204</xdr:rowOff>
    </xdr:to>
    <xdr:cxnSp macro="">
      <xdr:nvCxnSpPr>
        <xdr:cNvPr id="351" name="直線コネクタ 350"/>
        <xdr:cNvCxnSpPr/>
      </xdr:nvCxnSpPr>
      <xdr:spPr>
        <a:xfrm>
          <a:off x="7861300" y="9889147"/>
          <a:ext cx="889000" cy="1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58058</xdr:rowOff>
    </xdr:from>
    <xdr:to>
      <xdr:col>46</xdr:col>
      <xdr:colOff>38100</xdr:colOff>
      <xdr:row>55</xdr:row>
      <xdr:rowOff>159658</xdr:rowOff>
    </xdr:to>
    <xdr:sp macro="" textlink="">
      <xdr:nvSpPr>
        <xdr:cNvPr id="352" name="フローチャート: 判断 351"/>
        <xdr:cNvSpPr/>
      </xdr:nvSpPr>
      <xdr:spPr>
        <a:xfrm>
          <a:off x="8699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4735</xdr:rowOff>
    </xdr:from>
    <xdr:ext cx="534377" cy="259045"/>
    <xdr:sp macro="" textlink="">
      <xdr:nvSpPr>
        <xdr:cNvPr id="353" name="テキスト ボックス 352"/>
        <xdr:cNvSpPr txBox="1"/>
      </xdr:nvSpPr>
      <xdr:spPr>
        <a:xfrm>
          <a:off x="8483111" y="9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116497</xdr:rowOff>
    </xdr:from>
    <xdr:to>
      <xdr:col>41</xdr:col>
      <xdr:colOff>50800</xdr:colOff>
      <xdr:row>57</xdr:row>
      <xdr:rowOff>135852</xdr:rowOff>
    </xdr:to>
    <xdr:cxnSp macro="">
      <xdr:nvCxnSpPr>
        <xdr:cNvPr id="354" name="直線コネクタ 353"/>
        <xdr:cNvCxnSpPr/>
      </xdr:nvCxnSpPr>
      <xdr:spPr>
        <a:xfrm flipV="1">
          <a:off x="6972300" y="9889147"/>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59716</xdr:rowOff>
    </xdr:from>
    <xdr:to>
      <xdr:col>41</xdr:col>
      <xdr:colOff>101600</xdr:colOff>
      <xdr:row>56</xdr:row>
      <xdr:rowOff>161316</xdr:rowOff>
    </xdr:to>
    <xdr:sp macro="" textlink="">
      <xdr:nvSpPr>
        <xdr:cNvPr id="355" name="フローチャート: 判断 354"/>
        <xdr:cNvSpPr/>
      </xdr:nvSpPr>
      <xdr:spPr>
        <a:xfrm>
          <a:off x="7810500" y="966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6393</xdr:rowOff>
    </xdr:from>
    <xdr:ext cx="534377" cy="259045"/>
    <xdr:sp macro="" textlink="">
      <xdr:nvSpPr>
        <xdr:cNvPr id="356" name="テキスト ボックス 355"/>
        <xdr:cNvSpPr txBox="1"/>
      </xdr:nvSpPr>
      <xdr:spPr>
        <a:xfrm>
          <a:off x="7594111" y="94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29521</xdr:rowOff>
    </xdr:from>
    <xdr:to>
      <xdr:col>36</xdr:col>
      <xdr:colOff>165100</xdr:colOff>
      <xdr:row>56</xdr:row>
      <xdr:rowOff>131121</xdr:rowOff>
    </xdr:to>
    <xdr:sp macro="" textlink="">
      <xdr:nvSpPr>
        <xdr:cNvPr id="357" name="フローチャート: 判断 356"/>
        <xdr:cNvSpPr/>
      </xdr:nvSpPr>
      <xdr:spPr>
        <a:xfrm>
          <a:off x="6921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147648</xdr:rowOff>
    </xdr:from>
    <xdr:ext cx="534377" cy="259045"/>
    <xdr:sp macro="" textlink="">
      <xdr:nvSpPr>
        <xdr:cNvPr id="358" name="テキスト ボックス 357"/>
        <xdr:cNvSpPr txBox="1"/>
      </xdr:nvSpPr>
      <xdr:spPr>
        <a:xfrm>
          <a:off x="6705111" y="9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102845</xdr:rowOff>
    </xdr:from>
    <xdr:to>
      <xdr:col>55</xdr:col>
      <xdr:colOff>50800</xdr:colOff>
      <xdr:row>59</xdr:row>
      <xdr:rowOff>32995</xdr:rowOff>
    </xdr:to>
    <xdr:sp macro="" textlink="">
      <xdr:nvSpPr>
        <xdr:cNvPr id="364" name="楕円 363"/>
        <xdr:cNvSpPr/>
      </xdr:nvSpPr>
      <xdr:spPr>
        <a:xfrm>
          <a:off x="10426700" y="1004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17772</xdr:rowOff>
    </xdr:from>
    <xdr:ext cx="534377" cy="259045"/>
    <xdr:sp macro="" textlink="">
      <xdr:nvSpPr>
        <xdr:cNvPr id="365" name="普通建設事業費該当値テキスト"/>
        <xdr:cNvSpPr txBox="1"/>
      </xdr:nvSpPr>
      <xdr:spPr>
        <a:xfrm>
          <a:off x="10528300" y="99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60973</xdr:rowOff>
    </xdr:from>
    <xdr:to>
      <xdr:col>50</xdr:col>
      <xdr:colOff>165100</xdr:colOff>
      <xdr:row>57</xdr:row>
      <xdr:rowOff>162573</xdr:rowOff>
    </xdr:to>
    <xdr:sp macro="" textlink="">
      <xdr:nvSpPr>
        <xdr:cNvPr id="366" name="楕円 365"/>
        <xdr:cNvSpPr/>
      </xdr:nvSpPr>
      <xdr:spPr>
        <a:xfrm>
          <a:off x="9588500" y="98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153700</xdr:rowOff>
    </xdr:from>
    <xdr:ext cx="534377" cy="259045"/>
    <xdr:sp macro="" textlink="">
      <xdr:nvSpPr>
        <xdr:cNvPr id="367" name="テキスト ボックス 366"/>
        <xdr:cNvSpPr txBox="1"/>
      </xdr:nvSpPr>
      <xdr:spPr>
        <a:xfrm>
          <a:off x="9372111" y="992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78404</xdr:rowOff>
    </xdr:from>
    <xdr:to>
      <xdr:col>46</xdr:col>
      <xdr:colOff>38100</xdr:colOff>
      <xdr:row>58</xdr:row>
      <xdr:rowOff>8554</xdr:rowOff>
    </xdr:to>
    <xdr:sp macro="" textlink="">
      <xdr:nvSpPr>
        <xdr:cNvPr id="368" name="楕円 367"/>
        <xdr:cNvSpPr/>
      </xdr:nvSpPr>
      <xdr:spPr>
        <a:xfrm>
          <a:off x="8699500" y="98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171131</xdr:rowOff>
    </xdr:from>
    <xdr:ext cx="534377" cy="259045"/>
    <xdr:sp macro="" textlink="">
      <xdr:nvSpPr>
        <xdr:cNvPr id="369" name="テキスト ボックス 368"/>
        <xdr:cNvSpPr txBox="1"/>
      </xdr:nvSpPr>
      <xdr:spPr>
        <a:xfrm>
          <a:off x="8483111" y="994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65697</xdr:rowOff>
    </xdr:from>
    <xdr:to>
      <xdr:col>41</xdr:col>
      <xdr:colOff>101600</xdr:colOff>
      <xdr:row>57</xdr:row>
      <xdr:rowOff>167297</xdr:rowOff>
    </xdr:to>
    <xdr:sp macro="" textlink="">
      <xdr:nvSpPr>
        <xdr:cNvPr id="370" name="楕円 369"/>
        <xdr:cNvSpPr/>
      </xdr:nvSpPr>
      <xdr:spPr>
        <a:xfrm>
          <a:off x="7810500" y="983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158424</xdr:rowOff>
    </xdr:from>
    <xdr:ext cx="534377" cy="259045"/>
    <xdr:sp macro="" textlink="">
      <xdr:nvSpPr>
        <xdr:cNvPr id="371" name="テキスト ボックス 370"/>
        <xdr:cNvSpPr txBox="1"/>
      </xdr:nvSpPr>
      <xdr:spPr>
        <a:xfrm>
          <a:off x="7594111" y="99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85052</xdr:rowOff>
    </xdr:from>
    <xdr:to>
      <xdr:col>36</xdr:col>
      <xdr:colOff>165100</xdr:colOff>
      <xdr:row>58</xdr:row>
      <xdr:rowOff>15202</xdr:rowOff>
    </xdr:to>
    <xdr:sp macro="" textlink="">
      <xdr:nvSpPr>
        <xdr:cNvPr id="372" name="楕円 371"/>
        <xdr:cNvSpPr/>
      </xdr:nvSpPr>
      <xdr:spPr>
        <a:xfrm>
          <a:off x="6921500" y="985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6329</xdr:rowOff>
    </xdr:from>
    <xdr:ext cx="534377" cy="259045"/>
    <xdr:sp macro="" textlink="">
      <xdr:nvSpPr>
        <xdr:cNvPr id="373" name="テキスト ボックス 372"/>
        <xdr:cNvSpPr txBox="1"/>
      </xdr:nvSpPr>
      <xdr:spPr>
        <a:xfrm>
          <a:off x="6705111" y="995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86502</xdr:rowOff>
    </xdr:from>
    <xdr:to>
      <xdr:col>54</xdr:col>
      <xdr:colOff>189865</xdr:colOff>
      <xdr:row>78</xdr:row>
      <xdr:rowOff>112855</xdr:rowOff>
    </xdr:to>
    <xdr:cxnSp macro="">
      <xdr:nvCxnSpPr>
        <xdr:cNvPr id="399" name="直線コネクタ 398"/>
        <xdr:cNvCxnSpPr/>
      </xdr:nvCxnSpPr>
      <xdr:spPr>
        <a:xfrm flipV="1">
          <a:off x="10475595" y="12088002"/>
          <a:ext cx="1270" cy="1397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116682</xdr:rowOff>
    </xdr:from>
    <xdr:ext cx="469744" cy="259045"/>
    <xdr:sp macro="" textlink="">
      <xdr:nvSpPr>
        <xdr:cNvPr id="400" name="普通建設事業費 （ うち新規整備　）最小値テキスト"/>
        <xdr:cNvSpPr txBox="1"/>
      </xdr:nvSpPr>
      <xdr:spPr>
        <a:xfrm>
          <a:off x="10528300" y="1348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112855</xdr:rowOff>
    </xdr:from>
    <xdr:to>
      <xdr:col>55</xdr:col>
      <xdr:colOff>88900</xdr:colOff>
      <xdr:row>78</xdr:row>
      <xdr:rowOff>112855</xdr:rowOff>
    </xdr:to>
    <xdr:cxnSp macro="">
      <xdr:nvCxnSpPr>
        <xdr:cNvPr id="401" name="直線コネクタ 400"/>
        <xdr:cNvCxnSpPr/>
      </xdr:nvCxnSpPr>
      <xdr:spPr>
        <a:xfrm>
          <a:off x="10388600" y="1348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33179</xdr:rowOff>
    </xdr:from>
    <xdr:ext cx="534377" cy="259045"/>
    <xdr:sp macro="" textlink="">
      <xdr:nvSpPr>
        <xdr:cNvPr id="402" name="普通建設事業費 （ うち新規整備　）最大値テキスト"/>
        <xdr:cNvSpPr txBox="1"/>
      </xdr:nvSpPr>
      <xdr:spPr>
        <a:xfrm>
          <a:off x="10528300" y="1186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86502</xdr:rowOff>
    </xdr:from>
    <xdr:to>
      <xdr:col>55</xdr:col>
      <xdr:colOff>88900</xdr:colOff>
      <xdr:row>70</xdr:row>
      <xdr:rowOff>86502</xdr:rowOff>
    </xdr:to>
    <xdr:cxnSp macro="">
      <xdr:nvCxnSpPr>
        <xdr:cNvPr id="403" name="直線コネクタ 402"/>
        <xdr:cNvCxnSpPr/>
      </xdr:nvCxnSpPr>
      <xdr:spPr>
        <a:xfrm>
          <a:off x="10388600" y="1208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17366</xdr:rowOff>
    </xdr:from>
    <xdr:to>
      <xdr:col>55</xdr:col>
      <xdr:colOff>0</xdr:colOff>
      <xdr:row>78</xdr:row>
      <xdr:rowOff>14949</xdr:rowOff>
    </xdr:to>
    <xdr:cxnSp macro="">
      <xdr:nvCxnSpPr>
        <xdr:cNvPr id="404" name="直線コネクタ 403"/>
        <xdr:cNvCxnSpPr/>
      </xdr:nvCxnSpPr>
      <xdr:spPr>
        <a:xfrm>
          <a:off x="9639300" y="13047566"/>
          <a:ext cx="838200" cy="34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105768</xdr:rowOff>
    </xdr:from>
    <xdr:ext cx="534377" cy="259045"/>
    <xdr:sp macro="" textlink="">
      <xdr:nvSpPr>
        <xdr:cNvPr id="405" name="普通建設事業費 （ うち新規整備　）平均値テキスト"/>
        <xdr:cNvSpPr txBox="1"/>
      </xdr:nvSpPr>
      <xdr:spPr>
        <a:xfrm>
          <a:off x="10528300" y="12964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82891</xdr:rowOff>
    </xdr:from>
    <xdr:to>
      <xdr:col>55</xdr:col>
      <xdr:colOff>50800</xdr:colOff>
      <xdr:row>77</xdr:row>
      <xdr:rowOff>13041</xdr:rowOff>
    </xdr:to>
    <xdr:sp macro="" textlink="">
      <xdr:nvSpPr>
        <xdr:cNvPr id="406" name="フローチャート: 判断 405"/>
        <xdr:cNvSpPr/>
      </xdr:nvSpPr>
      <xdr:spPr>
        <a:xfrm>
          <a:off x="104267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17366</xdr:rowOff>
    </xdr:from>
    <xdr:to>
      <xdr:col>50</xdr:col>
      <xdr:colOff>114300</xdr:colOff>
      <xdr:row>77</xdr:row>
      <xdr:rowOff>62009</xdr:rowOff>
    </xdr:to>
    <xdr:cxnSp macro="">
      <xdr:nvCxnSpPr>
        <xdr:cNvPr id="407" name="直線コネクタ 406"/>
        <xdr:cNvCxnSpPr/>
      </xdr:nvCxnSpPr>
      <xdr:spPr>
        <a:xfrm flipV="1">
          <a:off x="8750300" y="13047566"/>
          <a:ext cx="889000" cy="2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92721</xdr:rowOff>
    </xdr:from>
    <xdr:to>
      <xdr:col>50</xdr:col>
      <xdr:colOff>165100</xdr:colOff>
      <xdr:row>77</xdr:row>
      <xdr:rowOff>22871</xdr:rowOff>
    </xdr:to>
    <xdr:sp macro="" textlink="">
      <xdr:nvSpPr>
        <xdr:cNvPr id="408" name="フローチャート: 判断 407"/>
        <xdr:cNvSpPr/>
      </xdr:nvSpPr>
      <xdr:spPr>
        <a:xfrm>
          <a:off x="9588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13998</xdr:rowOff>
    </xdr:from>
    <xdr:ext cx="534377" cy="259045"/>
    <xdr:sp macro="" textlink="">
      <xdr:nvSpPr>
        <xdr:cNvPr id="409" name="テキスト ボックス 408"/>
        <xdr:cNvSpPr txBox="1"/>
      </xdr:nvSpPr>
      <xdr:spPr>
        <a:xfrm>
          <a:off x="9372111" y="1321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62009</xdr:rowOff>
    </xdr:from>
    <xdr:to>
      <xdr:col>45</xdr:col>
      <xdr:colOff>177800</xdr:colOff>
      <xdr:row>77</xdr:row>
      <xdr:rowOff>120824</xdr:rowOff>
    </xdr:to>
    <xdr:cxnSp macro="">
      <xdr:nvCxnSpPr>
        <xdr:cNvPr id="410" name="直線コネクタ 409"/>
        <xdr:cNvCxnSpPr/>
      </xdr:nvCxnSpPr>
      <xdr:spPr>
        <a:xfrm flipV="1">
          <a:off x="7861300" y="13263659"/>
          <a:ext cx="889000" cy="5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17610</xdr:rowOff>
    </xdr:from>
    <xdr:to>
      <xdr:col>46</xdr:col>
      <xdr:colOff>38100</xdr:colOff>
      <xdr:row>76</xdr:row>
      <xdr:rowOff>119210</xdr:rowOff>
    </xdr:to>
    <xdr:sp macro="" textlink="">
      <xdr:nvSpPr>
        <xdr:cNvPr id="411" name="フローチャート: 判断 410"/>
        <xdr:cNvSpPr/>
      </xdr:nvSpPr>
      <xdr:spPr>
        <a:xfrm>
          <a:off x="8699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135737</xdr:rowOff>
    </xdr:from>
    <xdr:ext cx="534377" cy="259045"/>
    <xdr:sp macro="" textlink="">
      <xdr:nvSpPr>
        <xdr:cNvPr id="412" name="テキスト ボックス 411"/>
        <xdr:cNvSpPr txBox="1"/>
      </xdr:nvSpPr>
      <xdr:spPr>
        <a:xfrm>
          <a:off x="8483111" y="128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153873</xdr:rowOff>
    </xdr:from>
    <xdr:to>
      <xdr:col>41</xdr:col>
      <xdr:colOff>50800</xdr:colOff>
      <xdr:row>77</xdr:row>
      <xdr:rowOff>120824</xdr:rowOff>
    </xdr:to>
    <xdr:cxnSp macro="">
      <xdr:nvCxnSpPr>
        <xdr:cNvPr id="413" name="直線コネクタ 412"/>
        <xdr:cNvCxnSpPr/>
      </xdr:nvCxnSpPr>
      <xdr:spPr>
        <a:xfrm>
          <a:off x="6972300" y="13184073"/>
          <a:ext cx="889000" cy="13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152941</xdr:rowOff>
    </xdr:from>
    <xdr:to>
      <xdr:col>41</xdr:col>
      <xdr:colOff>101600</xdr:colOff>
      <xdr:row>77</xdr:row>
      <xdr:rowOff>83091</xdr:rowOff>
    </xdr:to>
    <xdr:sp macro="" textlink="">
      <xdr:nvSpPr>
        <xdr:cNvPr id="414" name="フローチャート: 判断 413"/>
        <xdr:cNvSpPr/>
      </xdr:nvSpPr>
      <xdr:spPr>
        <a:xfrm>
          <a:off x="7810500" y="1318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99617</xdr:rowOff>
    </xdr:from>
    <xdr:ext cx="534377" cy="259045"/>
    <xdr:sp macro="" textlink="">
      <xdr:nvSpPr>
        <xdr:cNvPr id="415" name="テキスト ボックス 414"/>
        <xdr:cNvSpPr txBox="1"/>
      </xdr:nvSpPr>
      <xdr:spPr>
        <a:xfrm>
          <a:off x="7594111" y="1295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45008</xdr:rowOff>
    </xdr:from>
    <xdr:to>
      <xdr:col>36</xdr:col>
      <xdr:colOff>165100</xdr:colOff>
      <xdr:row>76</xdr:row>
      <xdr:rowOff>146608</xdr:rowOff>
    </xdr:to>
    <xdr:sp macro="" textlink="">
      <xdr:nvSpPr>
        <xdr:cNvPr id="416" name="フローチャート: 判断 415"/>
        <xdr:cNvSpPr/>
      </xdr:nvSpPr>
      <xdr:spPr>
        <a:xfrm>
          <a:off x="6921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163136</xdr:rowOff>
    </xdr:from>
    <xdr:ext cx="534377" cy="259045"/>
    <xdr:sp macro="" textlink="">
      <xdr:nvSpPr>
        <xdr:cNvPr id="417" name="テキスト ボックス 416"/>
        <xdr:cNvSpPr txBox="1"/>
      </xdr:nvSpPr>
      <xdr:spPr>
        <a:xfrm>
          <a:off x="6705111" y="1285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135599</xdr:rowOff>
    </xdr:from>
    <xdr:to>
      <xdr:col>55</xdr:col>
      <xdr:colOff>50800</xdr:colOff>
      <xdr:row>78</xdr:row>
      <xdr:rowOff>65749</xdr:rowOff>
    </xdr:to>
    <xdr:sp macro="" textlink="">
      <xdr:nvSpPr>
        <xdr:cNvPr id="423" name="楕円 422"/>
        <xdr:cNvSpPr/>
      </xdr:nvSpPr>
      <xdr:spPr>
        <a:xfrm>
          <a:off x="10426700" y="133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50526</xdr:rowOff>
    </xdr:from>
    <xdr:ext cx="469744" cy="259045"/>
    <xdr:sp macro="" textlink="">
      <xdr:nvSpPr>
        <xdr:cNvPr id="424" name="普通建設事業費 （ うち新規整備　）該当値テキスト"/>
        <xdr:cNvSpPr txBox="1"/>
      </xdr:nvSpPr>
      <xdr:spPr>
        <a:xfrm>
          <a:off x="10528300" y="1325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138016</xdr:rowOff>
    </xdr:from>
    <xdr:to>
      <xdr:col>50</xdr:col>
      <xdr:colOff>165100</xdr:colOff>
      <xdr:row>76</xdr:row>
      <xdr:rowOff>68166</xdr:rowOff>
    </xdr:to>
    <xdr:sp macro="" textlink="">
      <xdr:nvSpPr>
        <xdr:cNvPr id="425" name="楕円 424"/>
        <xdr:cNvSpPr/>
      </xdr:nvSpPr>
      <xdr:spPr>
        <a:xfrm>
          <a:off x="9588500" y="129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84693</xdr:rowOff>
    </xdr:from>
    <xdr:ext cx="534377" cy="259045"/>
    <xdr:sp macro="" textlink="">
      <xdr:nvSpPr>
        <xdr:cNvPr id="426" name="テキスト ボックス 425"/>
        <xdr:cNvSpPr txBox="1"/>
      </xdr:nvSpPr>
      <xdr:spPr>
        <a:xfrm>
          <a:off x="9372111" y="127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11209</xdr:rowOff>
    </xdr:from>
    <xdr:to>
      <xdr:col>46</xdr:col>
      <xdr:colOff>38100</xdr:colOff>
      <xdr:row>77</xdr:row>
      <xdr:rowOff>112809</xdr:rowOff>
    </xdr:to>
    <xdr:sp macro="" textlink="">
      <xdr:nvSpPr>
        <xdr:cNvPr id="427" name="楕円 426"/>
        <xdr:cNvSpPr/>
      </xdr:nvSpPr>
      <xdr:spPr>
        <a:xfrm>
          <a:off x="8699500" y="1321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103936</xdr:rowOff>
    </xdr:from>
    <xdr:ext cx="534377" cy="259045"/>
    <xdr:sp macro="" textlink="">
      <xdr:nvSpPr>
        <xdr:cNvPr id="428" name="テキスト ボックス 427"/>
        <xdr:cNvSpPr txBox="1"/>
      </xdr:nvSpPr>
      <xdr:spPr>
        <a:xfrm>
          <a:off x="8483111" y="133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70024</xdr:rowOff>
    </xdr:from>
    <xdr:to>
      <xdr:col>41</xdr:col>
      <xdr:colOff>101600</xdr:colOff>
      <xdr:row>78</xdr:row>
      <xdr:rowOff>174</xdr:rowOff>
    </xdr:to>
    <xdr:sp macro="" textlink="">
      <xdr:nvSpPr>
        <xdr:cNvPr id="429" name="楕円 428"/>
        <xdr:cNvSpPr/>
      </xdr:nvSpPr>
      <xdr:spPr>
        <a:xfrm>
          <a:off x="7810500" y="1327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162751</xdr:rowOff>
    </xdr:from>
    <xdr:ext cx="469744" cy="259045"/>
    <xdr:sp macro="" textlink="">
      <xdr:nvSpPr>
        <xdr:cNvPr id="430" name="テキスト ボックス 429"/>
        <xdr:cNvSpPr txBox="1"/>
      </xdr:nvSpPr>
      <xdr:spPr>
        <a:xfrm>
          <a:off x="7626428" y="1336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103073</xdr:rowOff>
    </xdr:from>
    <xdr:to>
      <xdr:col>36</xdr:col>
      <xdr:colOff>165100</xdr:colOff>
      <xdr:row>77</xdr:row>
      <xdr:rowOff>33223</xdr:rowOff>
    </xdr:to>
    <xdr:sp macro="" textlink="">
      <xdr:nvSpPr>
        <xdr:cNvPr id="431" name="楕円 430"/>
        <xdr:cNvSpPr/>
      </xdr:nvSpPr>
      <xdr:spPr>
        <a:xfrm>
          <a:off x="6921500" y="131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24350</xdr:rowOff>
    </xdr:from>
    <xdr:ext cx="534377" cy="259045"/>
    <xdr:sp macro="" textlink="">
      <xdr:nvSpPr>
        <xdr:cNvPr id="432" name="テキスト ボックス 431"/>
        <xdr:cNvSpPr txBox="1"/>
      </xdr:nvSpPr>
      <xdr:spPr>
        <a:xfrm>
          <a:off x="6705111" y="132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138252</xdr:rowOff>
    </xdr:from>
    <xdr:to>
      <xdr:col>54</xdr:col>
      <xdr:colOff>189865</xdr:colOff>
      <xdr:row>98</xdr:row>
      <xdr:rowOff>170980</xdr:rowOff>
    </xdr:to>
    <xdr:cxnSp macro="">
      <xdr:nvCxnSpPr>
        <xdr:cNvPr id="457" name="直線コネクタ 456"/>
        <xdr:cNvCxnSpPr/>
      </xdr:nvCxnSpPr>
      <xdr:spPr>
        <a:xfrm flipV="1">
          <a:off x="10475595" y="15568752"/>
          <a:ext cx="1270" cy="140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3357</xdr:rowOff>
    </xdr:from>
    <xdr:ext cx="534377" cy="259045"/>
    <xdr:sp macro="" textlink="">
      <xdr:nvSpPr>
        <xdr:cNvPr id="458" name="普通建設事業費 （ うち更新整備　）最小値テキスト"/>
        <xdr:cNvSpPr txBox="1"/>
      </xdr:nvSpPr>
      <xdr:spPr>
        <a:xfrm>
          <a:off x="10528300" y="1697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170980</xdr:rowOff>
    </xdr:from>
    <xdr:to>
      <xdr:col>55</xdr:col>
      <xdr:colOff>88900</xdr:colOff>
      <xdr:row>98</xdr:row>
      <xdr:rowOff>170980</xdr:rowOff>
    </xdr:to>
    <xdr:cxnSp macro="">
      <xdr:nvCxnSpPr>
        <xdr:cNvPr id="459" name="直線コネクタ 458"/>
        <xdr:cNvCxnSpPr/>
      </xdr:nvCxnSpPr>
      <xdr:spPr>
        <a:xfrm>
          <a:off x="10388600" y="169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84929</xdr:rowOff>
    </xdr:from>
    <xdr:ext cx="534377" cy="259045"/>
    <xdr:sp macro="" textlink="">
      <xdr:nvSpPr>
        <xdr:cNvPr id="460" name="普通建設事業費 （ うち更新整備　）最大値テキスト"/>
        <xdr:cNvSpPr txBox="1"/>
      </xdr:nvSpPr>
      <xdr:spPr>
        <a:xfrm>
          <a:off x="10528300" y="153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138252</xdr:rowOff>
    </xdr:from>
    <xdr:to>
      <xdr:col>55</xdr:col>
      <xdr:colOff>88900</xdr:colOff>
      <xdr:row>90</xdr:row>
      <xdr:rowOff>138252</xdr:rowOff>
    </xdr:to>
    <xdr:cxnSp macro="">
      <xdr:nvCxnSpPr>
        <xdr:cNvPr id="461" name="直線コネクタ 460"/>
        <xdr:cNvCxnSpPr/>
      </xdr:nvCxnSpPr>
      <xdr:spPr>
        <a:xfrm>
          <a:off x="10388600" y="155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125946</xdr:rowOff>
    </xdr:from>
    <xdr:to>
      <xdr:col>55</xdr:col>
      <xdr:colOff>0</xdr:colOff>
      <xdr:row>99</xdr:row>
      <xdr:rowOff>140</xdr:rowOff>
    </xdr:to>
    <xdr:cxnSp macro="">
      <xdr:nvCxnSpPr>
        <xdr:cNvPr id="462" name="直線コネクタ 461"/>
        <xdr:cNvCxnSpPr/>
      </xdr:nvCxnSpPr>
      <xdr:spPr>
        <a:xfrm flipV="1">
          <a:off x="9639300" y="16928046"/>
          <a:ext cx="8382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152125</xdr:rowOff>
    </xdr:from>
    <xdr:ext cx="534377" cy="259045"/>
    <xdr:sp macro="" textlink="">
      <xdr:nvSpPr>
        <xdr:cNvPr id="463" name="普通建設事業費 （ うち更新整備　）平均値テキスト"/>
        <xdr:cNvSpPr txBox="1"/>
      </xdr:nvSpPr>
      <xdr:spPr>
        <a:xfrm>
          <a:off x="10528300" y="16268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129248</xdr:rowOff>
    </xdr:from>
    <xdr:to>
      <xdr:col>55</xdr:col>
      <xdr:colOff>50800</xdr:colOff>
      <xdr:row>96</xdr:row>
      <xdr:rowOff>59398</xdr:rowOff>
    </xdr:to>
    <xdr:sp macro="" textlink="">
      <xdr:nvSpPr>
        <xdr:cNvPr id="464" name="フローチャート: 判断 463"/>
        <xdr:cNvSpPr/>
      </xdr:nvSpPr>
      <xdr:spPr>
        <a:xfrm>
          <a:off x="10426700" y="164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158865</xdr:rowOff>
    </xdr:from>
    <xdr:to>
      <xdr:col>50</xdr:col>
      <xdr:colOff>114300</xdr:colOff>
      <xdr:row>99</xdr:row>
      <xdr:rowOff>140</xdr:rowOff>
    </xdr:to>
    <xdr:cxnSp macro="">
      <xdr:nvCxnSpPr>
        <xdr:cNvPr id="465" name="直線コネクタ 464"/>
        <xdr:cNvCxnSpPr/>
      </xdr:nvCxnSpPr>
      <xdr:spPr>
        <a:xfrm>
          <a:off x="8750300" y="16618065"/>
          <a:ext cx="889000" cy="35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31178</xdr:rowOff>
    </xdr:from>
    <xdr:to>
      <xdr:col>50</xdr:col>
      <xdr:colOff>165100</xdr:colOff>
      <xdr:row>95</xdr:row>
      <xdr:rowOff>132778</xdr:rowOff>
    </xdr:to>
    <xdr:sp macro="" textlink="">
      <xdr:nvSpPr>
        <xdr:cNvPr id="466" name="フローチャート: 判断 465"/>
        <xdr:cNvSpPr/>
      </xdr:nvSpPr>
      <xdr:spPr>
        <a:xfrm>
          <a:off x="9588500" y="163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149305</xdr:rowOff>
    </xdr:from>
    <xdr:ext cx="534377" cy="259045"/>
    <xdr:sp macro="" textlink="">
      <xdr:nvSpPr>
        <xdr:cNvPr id="467" name="テキスト ボックス 466"/>
        <xdr:cNvSpPr txBox="1"/>
      </xdr:nvSpPr>
      <xdr:spPr>
        <a:xfrm>
          <a:off x="9372111" y="160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82207</xdr:rowOff>
    </xdr:from>
    <xdr:to>
      <xdr:col>45</xdr:col>
      <xdr:colOff>177800</xdr:colOff>
      <xdr:row>96</xdr:row>
      <xdr:rowOff>158865</xdr:rowOff>
    </xdr:to>
    <xdr:cxnSp macro="">
      <xdr:nvCxnSpPr>
        <xdr:cNvPr id="468" name="直線コネクタ 467"/>
        <xdr:cNvCxnSpPr/>
      </xdr:nvCxnSpPr>
      <xdr:spPr>
        <a:xfrm>
          <a:off x="7861300" y="16541407"/>
          <a:ext cx="889000" cy="7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65278</xdr:rowOff>
    </xdr:from>
    <xdr:to>
      <xdr:col>46</xdr:col>
      <xdr:colOff>38100</xdr:colOff>
      <xdr:row>95</xdr:row>
      <xdr:rowOff>166878</xdr:rowOff>
    </xdr:to>
    <xdr:sp macro="" textlink="">
      <xdr:nvSpPr>
        <xdr:cNvPr id="469" name="フローチャート: 判断 468"/>
        <xdr:cNvSpPr/>
      </xdr:nvSpPr>
      <xdr:spPr>
        <a:xfrm>
          <a:off x="8699500" y="1635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11955</xdr:rowOff>
    </xdr:from>
    <xdr:ext cx="534377" cy="259045"/>
    <xdr:sp macro="" textlink="">
      <xdr:nvSpPr>
        <xdr:cNvPr id="470" name="テキスト ボックス 469"/>
        <xdr:cNvSpPr txBox="1"/>
      </xdr:nvSpPr>
      <xdr:spPr>
        <a:xfrm>
          <a:off x="8483111" y="161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82207</xdr:rowOff>
    </xdr:from>
    <xdr:to>
      <xdr:col>41</xdr:col>
      <xdr:colOff>50800</xdr:colOff>
      <xdr:row>98</xdr:row>
      <xdr:rowOff>825</xdr:rowOff>
    </xdr:to>
    <xdr:cxnSp macro="">
      <xdr:nvCxnSpPr>
        <xdr:cNvPr id="471" name="直線コネクタ 470"/>
        <xdr:cNvCxnSpPr/>
      </xdr:nvCxnSpPr>
      <xdr:spPr>
        <a:xfrm flipV="1">
          <a:off x="6972300" y="16541407"/>
          <a:ext cx="889000" cy="26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75679</xdr:rowOff>
    </xdr:from>
    <xdr:to>
      <xdr:col>41</xdr:col>
      <xdr:colOff>101600</xdr:colOff>
      <xdr:row>98</xdr:row>
      <xdr:rowOff>5829</xdr:rowOff>
    </xdr:to>
    <xdr:sp macro="" textlink="">
      <xdr:nvSpPr>
        <xdr:cNvPr id="472" name="フローチャート: 判断 471"/>
        <xdr:cNvSpPr/>
      </xdr:nvSpPr>
      <xdr:spPr>
        <a:xfrm>
          <a:off x="7810500" y="1670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168406</xdr:rowOff>
    </xdr:from>
    <xdr:ext cx="534377" cy="259045"/>
    <xdr:sp macro="" textlink="">
      <xdr:nvSpPr>
        <xdr:cNvPr id="473" name="テキスト ボックス 472"/>
        <xdr:cNvSpPr txBox="1"/>
      </xdr:nvSpPr>
      <xdr:spPr>
        <a:xfrm>
          <a:off x="7594111" y="1679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152412</xdr:rowOff>
    </xdr:from>
    <xdr:to>
      <xdr:col>36</xdr:col>
      <xdr:colOff>165100</xdr:colOff>
      <xdr:row>97</xdr:row>
      <xdr:rowOff>82562</xdr:rowOff>
    </xdr:to>
    <xdr:sp macro="" textlink="">
      <xdr:nvSpPr>
        <xdr:cNvPr id="474" name="フローチャート: 判断 473"/>
        <xdr:cNvSpPr/>
      </xdr:nvSpPr>
      <xdr:spPr>
        <a:xfrm>
          <a:off x="6921500" y="1661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99089</xdr:rowOff>
    </xdr:from>
    <xdr:ext cx="534377" cy="259045"/>
    <xdr:sp macro="" textlink="">
      <xdr:nvSpPr>
        <xdr:cNvPr id="475" name="テキスト ボックス 474"/>
        <xdr:cNvSpPr txBox="1"/>
      </xdr:nvSpPr>
      <xdr:spPr>
        <a:xfrm>
          <a:off x="6705111" y="1638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75146</xdr:rowOff>
    </xdr:from>
    <xdr:to>
      <xdr:col>55</xdr:col>
      <xdr:colOff>50800</xdr:colOff>
      <xdr:row>99</xdr:row>
      <xdr:rowOff>5296</xdr:rowOff>
    </xdr:to>
    <xdr:sp macro="" textlink="">
      <xdr:nvSpPr>
        <xdr:cNvPr id="481" name="楕円 480"/>
        <xdr:cNvSpPr/>
      </xdr:nvSpPr>
      <xdr:spPr>
        <a:xfrm>
          <a:off x="10426700" y="168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161523</xdr:rowOff>
    </xdr:from>
    <xdr:ext cx="534377" cy="259045"/>
    <xdr:sp macro="" textlink="">
      <xdr:nvSpPr>
        <xdr:cNvPr id="482" name="普通建設事業費 （ うち更新整備　）該当値テキスト"/>
        <xdr:cNvSpPr txBox="1"/>
      </xdr:nvSpPr>
      <xdr:spPr>
        <a:xfrm>
          <a:off x="10528300" y="1679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120790</xdr:rowOff>
    </xdr:from>
    <xdr:to>
      <xdr:col>50</xdr:col>
      <xdr:colOff>165100</xdr:colOff>
      <xdr:row>99</xdr:row>
      <xdr:rowOff>50940</xdr:rowOff>
    </xdr:to>
    <xdr:sp macro="" textlink="">
      <xdr:nvSpPr>
        <xdr:cNvPr id="483" name="楕円 482"/>
        <xdr:cNvSpPr/>
      </xdr:nvSpPr>
      <xdr:spPr>
        <a:xfrm>
          <a:off x="9588500" y="169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42067</xdr:rowOff>
    </xdr:from>
    <xdr:ext cx="534377" cy="259045"/>
    <xdr:sp macro="" textlink="">
      <xdr:nvSpPr>
        <xdr:cNvPr id="484" name="テキスト ボックス 483"/>
        <xdr:cNvSpPr txBox="1"/>
      </xdr:nvSpPr>
      <xdr:spPr>
        <a:xfrm>
          <a:off x="9372111" y="1701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108065</xdr:rowOff>
    </xdr:from>
    <xdr:to>
      <xdr:col>46</xdr:col>
      <xdr:colOff>38100</xdr:colOff>
      <xdr:row>97</xdr:row>
      <xdr:rowOff>38215</xdr:rowOff>
    </xdr:to>
    <xdr:sp macro="" textlink="">
      <xdr:nvSpPr>
        <xdr:cNvPr id="485" name="楕円 484"/>
        <xdr:cNvSpPr/>
      </xdr:nvSpPr>
      <xdr:spPr>
        <a:xfrm>
          <a:off x="8699500" y="165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29342</xdr:rowOff>
    </xdr:from>
    <xdr:ext cx="534377" cy="259045"/>
    <xdr:sp macro="" textlink="">
      <xdr:nvSpPr>
        <xdr:cNvPr id="486" name="テキスト ボックス 485"/>
        <xdr:cNvSpPr txBox="1"/>
      </xdr:nvSpPr>
      <xdr:spPr>
        <a:xfrm>
          <a:off x="8483111" y="1665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31407</xdr:rowOff>
    </xdr:from>
    <xdr:to>
      <xdr:col>41</xdr:col>
      <xdr:colOff>101600</xdr:colOff>
      <xdr:row>96</xdr:row>
      <xdr:rowOff>133007</xdr:rowOff>
    </xdr:to>
    <xdr:sp macro="" textlink="">
      <xdr:nvSpPr>
        <xdr:cNvPr id="487" name="楕円 486"/>
        <xdr:cNvSpPr/>
      </xdr:nvSpPr>
      <xdr:spPr>
        <a:xfrm>
          <a:off x="7810500" y="164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149534</xdr:rowOff>
    </xdr:from>
    <xdr:ext cx="534377" cy="259045"/>
    <xdr:sp macro="" textlink="">
      <xdr:nvSpPr>
        <xdr:cNvPr id="488" name="テキスト ボックス 487"/>
        <xdr:cNvSpPr txBox="1"/>
      </xdr:nvSpPr>
      <xdr:spPr>
        <a:xfrm>
          <a:off x="7594111" y="162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121475</xdr:rowOff>
    </xdr:from>
    <xdr:to>
      <xdr:col>36</xdr:col>
      <xdr:colOff>165100</xdr:colOff>
      <xdr:row>98</xdr:row>
      <xdr:rowOff>51625</xdr:rowOff>
    </xdr:to>
    <xdr:sp macro="" textlink="">
      <xdr:nvSpPr>
        <xdr:cNvPr id="489" name="楕円 488"/>
        <xdr:cNvSpPr/>
      </xdr:nvSpPr>
      <xdr:spPr>
        <a:xfrm>
          <a:off x="6921500" y="167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42752</xdr:rowOff>
    </xdr:from>
    <xdr:ext cx="534377" cy="259045"/>
    <xdr:sp macro="" textlink="">
      <xdr:nvSpPr>
        <xdr:cNvPr id="490" name="テキスト ボックス 489"/>
        <xdr:cNvSpPr txBox="1"/>
      </xdr:nvSpPr>
      <xdr:spPr>
        <a:xfrm>
          <a:off x="6705111" y="1684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25537</xdr:rowOff>
    </xdr:from>
    <xdr:to>
      <xdr:col>85</xdr:col>
      <xdr:colOff>126364</xdr:colOff>
      <xdr:row>38</xdr:row>
      <xdr:rowOff>139700</xdr:rowOff>
    </xdr:to>
    <xdr:cxnSp macro="">
      <xdr:nvCxnSpPr>
        <xdr:cNvPr id="512" name="直線コネクタ 511"/>
        <xdr:cNvCxnSpPr/>
      </xdr:nvCxnSpPr>
      <xdr:spPr>
        <a:xfrm flipV="1">
          <a:off x="16317595" y="5340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143664</xdr:rowOff>
    </xdr:from>
    <xdr:ext cx="534377" cy="259045"/>
    <xdr:sp macro="" textlink="">
      <xdr:nvSpPr>
        <xdr:cNvPr id="515" name="災害復旧事業費最大値テキスト"/>
        <xdr:cNvSpPr txBox="1"/>
      </xdr:nvSpPr>
      <xdr:spPr>
        <a:xfrm>
          <a:off x="16370300" y="51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25537</xdr:rowOff>
    </xdr:from>
    <xdr:to>
      <xdr:col>86</xdr:col>
      <xdr:colOff>25400</xdr:colOff>
      <xdr:row>31</xdr:row>
      <xdr:rowOff>25537</xdr:rowOff>
    </xdr:to>
    <xdr:cxnSp macro="">
      <xdr:nvCxnSpPr>
        <xdr:cNvPr id="516" name="直線コネクタ 515"/>
        <xdr:cNvCxnSpPr/>
      </xdr:nvCxnSpPr>
      <xdr:spPr>
        <a:xfrm>
          <a:off x="16230600" y="534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119035</xdr:rowOff>
    </xdr:from>
    <xdr:to>
      <xdr:col>85</xdr:col>
      <xdr:colOff>127000</xdr:colOff>
      <xdr:row>38</xdr:row>
      <xdr:rowOff>134259</xdr:rowOff>
    </xdr:to>
    <xdr:cxnSp macro="">
      <xdr:nvCxnSpPr>
        <xdr:cNvPr id="517" name="直線コネクタ 516"/>
        <xdr:cNvCxnSpPr/>
      </xdr:nvCxnSpPr>
      <xdr:spPr>
        <a:xfrm>
          <a:off x="15481300" y="6634135"/>
          <a:ext cx="838200" cy="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154891</xdr:rowOff>
    </xdr:from>
    <xdr:ext cx="469744" cy="259045"/>
    <xdr:sp macro="" textlink="">
      <xdr:nvSpPr>
        <xdr:cNvPr id="518" name="災害復旧事業費平均値テキスト"/>
        <xdr:cNvSpPr txBox="1"/>
      </xdr:nvSpPr>
      <xdr:spPr>
        <a:xfrm>
          <a:off x="16370300" y="6327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132014</xdr:rowOff>
    </xdr:from>
    <xdr:to>
      <xdr:col>85</xdr:col>
      <xdr:colOff>177800</xdr:colOff>
      <xdr:row>38</xdr:row>
      <xdr:rowOff>62164</xdr:rowOff>
    </xdr:to>
    <xdr:sp macro="" textlink="">
      <xdr:nvSpPr>
        <xdr:cNvPr id="519" name="フローチャート: 判断 518"/>
        <xdr:cNvSpPr/>
      </xdr:nvSpPr>
      <xdr:spPr>
        <a:xfrm>
          <a:off x="162687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66914</xdr:rowOff>
    </xdr:from>
    <xdr:to>
      <xdr:col>81</xdr:col>
      <xdr:colOff>50800</xdr:colOff>
      <xdr:row>38</xdr:row>
      <xdr:rowOff>119035</xdr:rowOff>
    </xdr:to>
    <xdr:cxnSp macro="">
      <xdr:nvCxnSpPr>
        <xdr:cNvPr id="520" name="直線コネクタ 519"/>
        <xdr:cNvCxnSpPr/>
      </xdr:nvCxnSpPr>
      <xdr:spPr>
        <a:xfrm>
          <a:off x="14592300" y="6582014"/>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68966</xdr:rowOff>
    </xdr:from>
    <xdr:to>
      <xdr:col>81</xdr:col>
      <xdr:colOff>101600</xdr:colOff>
      <xdr:row>38</xdr:row>
      <xdr:rowOff>170566</xdr:rowOff>
    </xdr:to>
    <xdr:sp macro="" textlink="">
      <xdr:nvSpPr>
        <xdr:cNvPr id="521" name="フローチャート: 判断 520"/>
        <xdr:cNvSpPr/>
      </xdr:nvSpPr>
      <xdr:spPr>
        <a:xfrm>
          <a:off x="15430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161693</xdr:rowOff>
    </xdr:from>
    <xdr:ext cx="378565" cy="259045"/>
    <xdr:sp macro="" textlink="">
      <xdr:nvSpPr>
        <xdr:cNvPr id="522" name="テキスト ボックス 521"/>
        <xdr:cNvSpPr txBox="1"/>
      </xdr:nvSpPr>
      <xdr:spPr>
        <a:xfrm>
          <a:off x="15292017" y="667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66914</xdr:rowOff>
    </xdr:from>
    <xdr:to>
      <xdr:col>76</xdr:col>
      <xdr:colOff>114300</xdr:colOff>
      <xdr:row>38</xdr:row>
      <xdr:rowOff>118623</xdr:rowOff>
    </xdr:to>
    <xdr:cxnSp macro="">
      <xdr:nvCxnSpPr>
        <xdr:cNvPr id="523" name="直線コネクタ 522"/>
        <xdr:cNvCxnSpPr/>
      </xdr:nvCxnSpPr>
      <xdr:spPr>
        <a:xfrm flipV="1">
          <a:off x="13703300" y="6582014"/>
          <a:ext cx="889000" cy="5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50633</xdr:rowOff>
    </xdr:from>
    <xdr:to>
      <xdr:col>76</xdr:col>
      <xdr:colOff>165100</xdr:colOff>
      <xdr:row>38</xdr:row>
      <xdr:rowOff>152233</xdr:rowOff>
    </xdr:to>
    <xdr:sp macro="" textlink="">
      <xdr:nvSpPr>
        <xdr:cNvPr id="524" name="フローチャート: 判断 523"/>
        <xdr:cNvSpPr/>
      </xdr:nvSpPr>
      <xdr:spPr>
        <a:xfrm>
          <a:off x="14541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143360</xdr:rowOff>
    </xdr:from>
    <xdr:ext cx="378565" cy="259045"/>
    <xdr:sp macro="" textlink="">
      <xdr:nvSpPr>
        <xdr:cNvPr id="525" name="テキスト ボックス 524"/>
        <xdr:cNvSpPr txBox="1"/>
      </xdr:nvSpPr>
      <xdr:spPr>
        <a:xfrm>
          <a:off x="14403017" y="6658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110027</xdr:rowOff>
    </xdr:from>
    <xdr:to>
      <xdr:col>71</xdr:col>
      <xdr:colOff>177800</xdr:colOff>
      <xdr:row>38</xdr:row>
      <xdr:rowOff>118623</xdr:rowOff>
    </xdr:to>
    <xdr:cxnSp macro="">
      <xdr:nvCxnSpPr>
        <xdr:cNvPr id="526" name="直線コネクタ 525"/>
        <xdr:cNvCxnSpPr/>
      </xdr:nvCxnSpPr>
      <xdr:spPr>
        <a:xfrm>
          <a:off x="12814300" y="6625127"/>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75412</xdr:rowOff>
    </xdr:from>
    <xdr:to>
      <xdr:col>72</xdr:col>
      <xdr:colOff>38100</xdr:colOff>
      <xdr:row>39</xdr:row>
      <xdr:rowOff>5562</xdr:rowOff>
    </xdr:to>
    <xdr:sp macro="" textlink="">
      <xdr:nvSpPr>
        <xdr:cNvPr id="527" name="フローチャート: 判断 526"/>
        <xdr:cNvSpPr/>
      </xdr:nvSpPr>
      <xdr:spPr>
        <a:xfrm>
          <a:off x="13652500" y="65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168139</xdr:rowOff>
    </xdr:from>
    <xdr:ext cx="378565" cy="259045"/>
    <xdr:sp macro="" textlink="">
      <xdr:nvSpPr>
        <xdr:cNvPr id="528" name="テキスト ボックス 527"/>
        <xdr:cNvSpPr txBox="1"/>
      </xdr:nvSpPr>
      <xdr:spPr>
        <a:xfrm>
          <a:off x="13514017" y="6683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29" name="フローチャート: 判断 528"/>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0" name="テキスト ボックス 529"/>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83459</xdr:rowOff>
    </xdr:from>
    <xdr:to>
      <xdr:col>85</xdr:col>
      <xdr:colOff>177800</xdr:colOff>
      <xdr:row>39</xdr:row>
      <xdr:rowOff>13609</xdr:rowOff>
    </xdr:to>
    <xdr:sp macro="" textlink="">
      <xdr:nvSpPr>
        <xdr:cNvPr id="536" name="楕円 535"/>
        <xdr:cNvSpPr/>
      </xdr:nvSpPr>
      <xdr:spPr>
        <a:xfrm>
          <a:off x="16268700" y="65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169836</xdr:rowOff>
    </xdr:from>
    <xdr:ext cx="378565" cy="259045"/>
    <xdr:sp macro="" textlink="">
      <xdr:nvSpPr>
        <xdr:cNvPr id="537" name="災害復旧事業費該当値テキスト"/>
        <xdr:cNvSpPr txBox="1"/>
      </xdr:nvSpPr>
      <xdr:spPr>
        <a:xfrm>
          <a:off x="16370300" y="651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68235</xdr:rowOff>
    </xdr:from>
    <xdr:to>
      <xdr:col>81</xdr:col>
      <xdr:colOff>101600</xdr:colOff>
      <xdr:row>38</xdr:row>
      <xdr:rowOff>169835</xdr:rowOff>
    </xdr:to>
    <xdr:sp macro="" textlink="">
      <xdr:nvSpPr>
        <xdr:cNvPr id="538" name="楕円 537"/>
        <xdr:cNvSpPr/>
      </xdr:nvSpPr>
      <xdr:spPr>
        <a:xfrm>
          <a:off x="15430500" y="65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14912</xdr:rowOff>
    </xdr:from>
    <xdr:ext cx="378565" cy="259045"/>
    <xdr:sp macro="" textlink="">
      <xdr:nvSpPr>
        <xdr:cNvPr id="539" name="テキスト ボックス 538"/>
        <xdr:cNvSpPr txBox="1"/>
      </xdr:nvSpPr>
      <xdr:spPr>
        <a:xfrm>
          <a:off x="15292017" y="6358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16114</xdr:rowOff>
    </xdr:from>
    <xdr:to>
      <xdr:col>76</xdr:col>
      <xdr:colOff>165100</xdr:colOff>
      <xdr:row>38</xdr:row>
      <xdr:rowOff>117714</xdr:rowOff>
    </xdr:to>
    <xdr:sp macro="" textlink="">
      <xdr:nvSpPr>
        <xdr:cNvPr id="540" name="楕円 539"/>
        <xdr:cNvSpPr/>
      </xdr:nvSpPr>
      <xdr:spPr>
        <a:xfrm>
          <a:off x="14541500" y="653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134241</xdr:rowOff>
    </xdr:from>
    <xdr:ext cx="469744" cy="259045"/>
    <xdr:sp macro="" textlink="">
      <xdr:nvSpPr>
        <xdr:cNvPr id="541" name="テキスト ボックス 540"/>
        <xdr:cNvSpPr txBox="1"/>
      </xdr:nvSpPr>
      <xdr:spPr>
        <a:xfrm>
          <a:off x="14357428" y="630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67823</xdr:rowOff>
    </xdr:from>
    <xdr:to>
      <xdr:col>72</xdr:col>
      <xdr:colOff>38100</xdr:colOff>
      <xdr:row>38</xdr:row>
      <xdr:rowOff>169423</xdr:rowOff>
    </xdr:to>
    <xdr:sp macro="" textlink="">
      <xdr:nvSpPr>
        <xdr:cNvPr id="542" name="楕円 541"/>
        <xdr:cNvSpPr/>
      </xdr:nvSpPr>
      <xdr:spPr>
        <a:xfrm>
          <a:off x="13652500" y="658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14500</xdr:rowOff>
    </xdr:from>
    <xdr:ext cx="378565" cy="259045"/>
    <xdr:sp macro="" textlink="">
      <xdr:nvSpPr>
        <xdr:cNvPr id="543" name="テキスト ボックス 542"/>
        <xdr:cNvSpPr txBox="1"/>
      </xdr:nvSpPr>
      <xdr:spPr>
        <a:xfrm>
          <a:off x="13514017" y="6358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59227</xdr:rowOff>
    </xdr:from>
    <xdr:to>
      <xdr:col>67</xdr:col>
      <xdr:colOff>101600</xdr:colOff>
      <xdr:row>38</xdr:row>
      <xdr:rowOff>160827</xdr:rowOff>
    </xdr:to>
    <xdr:sp macro="" textlink="">
      <xdr:nvSpPr>
        <xdr:cNvPr id="544" name="楕円 543"/>
        <xdr:cNvSpPr/>
      </xdr:nvSpPr>
      <xdr:spPr>
        <a:xfrm>
          <a:off x="12763500" y="657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151954</xdr:rowOff>
    </xdr:from>
    <xdr:ext cx="378565" cy="259045"/>
    <xdr:sp macro="" textlink="">
      <xdr:nvSpPr>
        <xdr:cNvPr id="545" name="テキスト ボックス 544"/>
        <xdr:cNvSpPr txBox="1"/>
      </xdr:nvSpPr>
      <xdr:spPr>
        <a:xfrm>
          <a:off x="12625017" y="6667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7" name="テキスト ボックス 60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128132</xdr:rowOff>
    </xdr:from>
    <xdr:to>
      <xdr:col>85</xdr:col>
      <xdr:colOff>126364</xdr:colOff>
      <xdr:row>79</xdr:row>
      <xdr:rowOff>71875</xdr:rowOff>
    </xdr:to>
    <xdr:cxnSp macro="">
      <xdr:nvCxnSpPr>
        <xdr:cNvPr id="617" name="直線コネクタ 616"/>
        <xdr:cNvCxnSpPr/>
      </xdr:nvCxnSpPr>
      <xdr:spPr>
        <a:xfrm flipV="1">
          <a:off x="16317595" y="12301082"/>
          <a:ext cx="1269" cy="1315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75702</xdr:rowOff>
    </xdr:from>
    <xdr:ext cx="534377" cy="259045"/>
    <xdr:sp macro="" textlink="">
      <xdr:nvSpPr>
        <xdr:cNvPr id="618" name="公債費最小値テキスト"/>
        <xdr:cNvSpPr txBox="1"/>
      </xdr:nvSpPr>
      <xdr:spPr>
        <a:xfrm>
          <a:off x="16370300" y="1362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71875</xdr:rowOff>
    </xdr:from>
    <xdr:to>
      <xdr:col>86</xdr:col>
      <xdr:colOff>25400</xdr:colOff>
      <xdr:row>79</xdr:row>
      <xdr:rowOff>71875</xdr:rowOff>
    </xdr:to>
    <xdr:cxnSp macro="">
      <xdr:nvCxnSpPr>
        <xdr:cNvPr id="619" name="直線コネクタ 618"/>
        <xdr:cNvCxnSpPr/>
      </xdr:nvCxnSpPr>
      <xdr:spPr>
        <a:xfrm>
          <a:off x="16230600" y="1361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74809</xdr:rowOff>
    </xdr:from>
    <xdr:ext cx="534377" cy="259045"/>
    <xdr:sp macro="" textlink="">
      <xdr:nvSpPr>
        <xdr:cNvPr id="620" name="公債費最大値テキスト"/>
        <xdr:cNvSpPr txBox="1"/>
      </xdr:nvSpPr>
      <xdr:spPr>
        <a:xfrm>
          <a:off x="16370300" y="1207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128132</xdr:rowOff>
    </xdr:from>
    <xdr:to>
      <xdr:col>86</xdr:col>
      <xdr:colOff>25400</xdr:colOff>
      <xdr:row>71</xdr:row>
      <xdr:rowOff>128132</xdr:rowOff>
    </xdr:to>
    <xdr:cxnSp macro="">
      <xdr:nvCxnSpPr>
        <xdr:cNvPr id="621" name="直線コネクタ 620"/>
        <xdr:cNvCxnSpPr/>
      </xdr:nvCxnSpPr>
      <xdr:spPr>
        <a:xfrm>
          <a:off x="16230600" y="12301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42500</xdr:rowOff>
    </xdr:from>
    <xdr:to>
      <xdr:col>85</xdr:col>
      <xdr:colOff>127000</xdr:colOff>
      <xdr:row>78</xdr:row>
      <xdr:rowOff>76149</xdr:rowOff>
    </xdr:to>
    <xdr:cxnSp macro="">
      <xdr:nvCxnSpPr>
        <xdr:cNvPr id="622" name="直線コネクタ 621"/>
        <xdr:cNvCxnSpPr/>
      </xdr:nvCxnSpPr>
      <xdr:spPr>
        <a:xfrm>
          <a:off x="15481300" y="13415600"/>
          <a:ext cx="838200" cy="3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82676</xdr:rowOff>
    </xdr:from>
    <xdr:ext cx="534377" cy="259045"/>
    <xdr:sp macro="" textlink="">
      <xdr:nvSpPr>
        <xdr:cNvPr id="623" name="公債費平均値テキスト"/>
        <xdr:cNvSpPr txBox="1"/>
      </xdr:nvSpPr>
      <xdr:spPr>
        <a:xfrm>
          <a:off x="16370300" y="12941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59799</xdr:rowOff>
    </xdr:from>
    <xdr:to>
      <xdr:col>85</xdr:col>
      <xdr:colOff>177800</xdr:colOff>
      <xdr:row>76</xdr:row>
      <xdr:rowOff>161399</xdr:rowOff>
    </xdr:to>
    <xdr:sp macro="" textlink="">
      <xdr:nvSpPr>
        <xdr:cNvPr id="624" name="フローチャート: 判断 623"/>
        <xdr:cNvSpPr/>
      </xdr:nvSpPr>
      <xdr:spPr>
        <a:xfrm>
          <a:off x="162687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35801</xdr:rowOff>
    </xdr:from>
    <xdr:to>
      <xdr:col>81</xdr:col>
      <xdr:colOff>50800</xdr:colOff>
      <xdr:row>78</xdr:row>
      <xdr:rowOff>42500</xdr:rowOff>
    </xdr:to>
    <xdr:cxnSp macro="">
      <xdr:nvCxnSpPr>
        <xdr:cNvPr id="625" name="直線コネクタ 624"/>
        <xdr:cNvCxnSpPr/>
      </xdr:nvCxnSpPr>
      <xdr:spPr>
        <a:xfrm>
          <a:off x="14592300" y="13408901"/>
          <a:ext cx="8890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37785</xdr:rowOff>
    </xdr:from>
    <xdr:to>
      <xdr:col>81</xdr:col>
      <xdr:colOff>101600</xdr:colOff>
      <xdr:row>76</xdr:row>
      <xdr:rowOff>139385</xdr:rowOff>
    </xdr:to>
    <xdr:sp macro="" textlink="">
      <xdr:nvSpPr>
        <xdr:cNvPr id="626" name="フローチャート: 判断 625"/>
        <xdr:cNvSpPr/>
      </xdr:nvSpPr>
      <xdr:spPr>
        <a:xfrm>
          <a:off x="15430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155912</xdr:rowOff>
    </xdr:from>
    <xdr:ext cx="534377" cy="259045"/>
    <xdr:sp macro="" textlink="">
      <xdr:nvSpPr>
        <xdr:cNvPr id="627" name="テキスト ボックス 626"/>
        <xdr:cNvSpPr txBox="1"/>
      </xdr:nvSpPr>
      <xdr:spPr>
        <a:xfrm>
          <a:off x="15214111" y="1284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35801</xdr:rowOff>
    </xdr:from>
    <xdr:to>
      <xdr:col>76</xdr:col>
      <xdr:colOff>114300</xdr:colOff>
      <xdr:row>78</xdr:row>
      <xdr:rowOff>52307</xdr:rowOff>
    </xdr:to>
    <xdr:cxnSp macro="">
      <xdr:nvCxnSpPr>
        <xdr:cNvPr id="628" name="直線コネクタ 627"/>
        <xdr:cNvCxnSpPr/>
      </xdr:nvCxnSpPr>
      <xdr:spPr>
        <a:xfrm flipV="1">
          <a:off x="13703300" y="13408901"/>
          <a:ext cx="889000" cy="1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39591</xdr:rowOff>
    </xdr:from>
    <xdr:to>
      <xdr:col>76</xdr:col>
      <xdr:colOff>165100</xdr:colOff>
      <xdr:row>76</xdr:row>
      <xdr:rowOff>141191</xdr:rowOff>
    </xdr:to>
    <xdr:sp macro="" textlink="">
      <xdr:nvSpPr>
        <xdr:cNvPr id="629" name="フローチャート: 判断 628"/>
        <xdr:cNvSpPr/>
      </xdr:nvSpPr>
      <xdr:spPr>
        <a:xfrm>
          <a:off x="14541500" y="1306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157718</xdr:rowOff>
    </xdr:from>
    <xdr:ext cx="534377" cy="259045"/>
    <xdr:sp macro="" textlink="">
      <xdr:nvSpPr>
        <xdr:cNvPr id="630" name="テキスト ボックス 629"/>
        <xdr:cNvSpPr txBox="1"/>
      </xdr:nvSpPr>
      <xdr:spPr>
        <a:xfrm>
          <a:off x="14325111" y="128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170379</xdr:rowOff>
    </xdr:from>
    <xdr:to>
      <xdr:col>71</xdr:col>
      <xdr:colOff>177800</xdr:colOff>
      <xdr:row>78</xdr:row>
      <xdr:rowOff>52307</xdr:rowOff>
    </xdr:to>
    <xdr:cxnSp macro="">
      <xdr:nvCxnSpPr>
        <xdr:cNvPr id="631" name="直線コネクタ 630"/>
        <xdr:cNvCxnSpPr/>
      </xdr:nvCxnSpPr>
      <xdr:spPr>
        <a:xfrm>
          <a:off x="12814300" y="13372029"/>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169962</xdr:rowOff>
    </xdr:from>
    <xdr:to>
      <xdr:col>72</xdr:col>
      <xdr:colOff>38100</xdr:colOff>
      <xdr:row>77</xdr:row>
      <xdr:rowOff>100112</xdr:rowOff>
    </xdr:to>
    <xdr:sp macro="" textlink="">
      <xdr:nvSpPr>
        <xdr:cNvPr id="632" name="フローチャート: 判断 631"/>
        <xdr:cNvSpPr/>
      </xdr:nvSpPr>
      <xdr:spPr>
        <a:xfrm>
          <a:off x="13652500" y="132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116639</xdr:rowOff>
    </xdr:from>
    <xdr:ext cx="534377" cy="259045"/>
    <xdr:sp macro="" textlink="">
      <xdr:nvSpPr>
        <xdr:cNvPr id="633" name="テキスト ボックス 632"/>
        <xdr:cNvSpPr txBox="1"/>
      </xdr:nvSpPr>
      <xdr:spPr>
        <a:xfrm>
          <a:off x="13436111" y="12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34" name="フローチャート: 判断 633"/>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97871</xdr:rowOff>
    </xdr:from>
    <xdr:ext cx="534377" cy="259045"/>
    <xdr:sp macro="" textlink="">
      <xdr:nvSpPr>
        <xdr:cNvPr id="635" name="テキスト ボックス 634"/>
        <xdr:cNvSpPr txBox="1"/>
      </xdr:nvSpPr>
      <xdr:spPr>
        <a:xfrm>
          <a:off x="12547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25349</xdr:rowOff>
    </xdr:from>
    <xdr:to>
      <xdr:col>85</xdr:col>
      <xdr:colOff>177800</xdr:colOff>
      <xdr:row>78</xdr:row>
      <xdr:rowOff>126949</xdr:rowOff>
    </xdr:to>
    <xdr:sp macro="" textlink="">
      <xdr:nvSpPr>
        <xdr:cNvPr id="641" name="楕円 640"/>
        <xdr:cNvSpPr/>
      </xdr:nvSpPr>
      <xdr:spPr>
        <a:xfrm>
          <a:off x="16268700" y="133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3776</xdr:rowOff>
    </xdr:from>
    <xdr:ext cx="534377" cy="259045"/>
    <xdr:sp macro="" textlink="">
      <xdr:nvSpPr>
        <xdr:cNvPr id="642" name="公債費該当値テキスト"/>
        <xdr:cNvSpPr txBox="1"/>
      </xdr:nvSpPr>
      <xdr:spPr>
        <a:xfrm>
          <a:off x="16370300" y="133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163150</xdr:rowOff>
    </xdr:from>
    <xdr:to>
      <xdr:col>81</xdr:col>
      <xdr:colOff>101600</xdr:colOff>
      <xdr:row>78</xdr:row>
      <xdr:rowOff>93300</xdr:rowOff>
    </xdr:to>
    <xdr:sp macro="" textlink="">
      <xdr:nvSpPr>
        <xdr:cNvPr id="643" name="楕円 642"/>
        <xdr:cNvSpPr/>
      </xdr:nvSpPr>
      <xdr:spPr>
        <a:xfrm>
          <a:off x="15430500" y="133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84427</xdr:rowOff>
    </xdr:from>
    <xdr:ext cx="534377" cy="259045"/>
    <xdr:sp macro="" textlink="">
      <xdr:nvSpPr>
        <xdr:cNvPr id="644" name="テキスト ボックス 643"/>
        <xdr:cNvSpPr txBox="1"/>
      </xdr:nvSpPr>
      <xdr:spPr>
        <a:xfrm>
          <a:off x="15214111" y="134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156451</xdr:rowOff>
    </xdr:from>
    <xdr:to>
      <xdr:col>76</xdr:col>
      <xdr:colOff>165100</xdr:colOff>
      <xdr:row>78</xdr:row>
      <xdr:rowOff>86601</xdr:rowOff>
    </xdr:to>
    <xdr:sp macro="" textlink="">
      <xdr:nvSpPr>
        <xdr:cNvPr id="645" name="楕円 644"/>
        <xdr:cNvSpPr/>
      </xdr:nvSpPr>
      <xdr:spPr>
        <a:xfrm>
          <a:off x="14541500" y="133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77728</xdr:rowOff>
    </xdr:from>
    <xdr:ext cx="534377" cy="259045"/>
    <xdr:sp macro="" textlink="">
      <xdr:nvSpPr>
        <xdr:cNvPr id="646" name="テキスト ボックス 645"/>
        <xdr:cNvSpPr txBox="1"/>
      </xdr:nvSpPr>
      <xdr:spPr>
        <a:xfrm>
          <a:off x="14325111" y="134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1507</xdr:rowOff>
    </xdr:from>
    <xdr:to>
      <xdr:col>72</xdr:col>
      <xdr:colOff>38100</xdr:colOff>
      <xdr:row>78</xdr:row>
      <xdr:rowOff>103107</xdr:rowOff>
    </xdr:to>
    <xdr:sp macro="" textlink="">
      <xdr:nvSpPr>
        <xdr:cNvPr id="647" name="楕円 646"/>
        <xdr:cNvSpPr/>
      </xdr:nvSpPr>
      <xdr:spPr>
        <a:xfrm>
          <a:off x="13652500" y="133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94234</xdr:rowOff>
    </xdr:from>
    <xdr:ext cx="534377" cy="259045"/>
    <xdr:sp macro="" textlink="">
      <xdr:nvSpPr>
        <xdr:cNvPr id="648" name="テキスト ボックス 647"/>
        <xdr:cNvSpPr txBox="1"/>
      </xdr:nvSpPr>
      <xdr:spPr>
        <a:xfrm>
          <a:off x="13436111" y="1346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119579</xdr:rowOff>
    </xdr:from>
    <xdr:to>
      <xdr:col>67</xdr:col>
      <xdr:colOff>101600</xdr:colOff>
      <xdr:row>78</xdr:row>
      <xdr:rowOff>49729</xdr:rowOff>
    </xdr:to>
    <xdr:sp macro="" textlink="">
      <xdr:nvSpPr>
        <xdr:cNvPr id="649" name="楕円 648"/>
        <xdr:cNvSpPr/>
      </xdr:nvSpPr>
      <xdr:spPr>
        <a:xfrm>
          <a:off x="12763500" y="133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40856</xdr:rowOff>
    </xdr:from>
    <xdr:ext cx="534377" cy="259045"/>
    <xdr:sp macro="" textlink="">
      <xdr:nvSpPr>
        <xdr:cNvPr id="650" name="テキスト ボックス 649"/>
        <xdr:cNvSpPr txBox="1"/>
      </xdr:nvSpPr>
      <xdr:spPr>
        <a:xfrm>
          <a:off x="12547111" y="1341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95</xdr:row>
      <xdr:rowOff>54627</xdr:rowOff>
    </xdr:from>
    <xdr:ext cx="467179" cy="259045"/>
    <xdr:sp macro="" textlink="">
      <xdr:nvSpPr>
        <xdr:cNvPr id="664" name="テキスト ボックス 663"/>
        <xdr:cNvSpPr txBox="1"/>
      </xdr:nvSpPr>
      <xdr:spPr>
        <a:xfrm>
          <a:off x="11978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8" name="テキスト ボックス 66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87762</xdr:rowOff>
    </xdr:from>
    <xdr:to>
      <xdr:col>85</xdr:col>
      <xdr:colOff>126364</xdr:colOff>
      <xdr:row>98</xdr:row>
      <xdr:rowOff>134945</xdr:rowOff>
    </xdr:to>
    <xdr:cxnSp macro="">
      <xdr:nvCxnSpPr>
        <xdr:cNvPr id="672" name="直線コネクタ 671"/>
        <xdr:cNvCxnSpPr/>
      </xdr:nvCxnSpPr>
      <xdr:spPr>
        <a:xfrm flipV="1">
          <a:off x="16317595" y="15518262"/>
          <a:ext cx="1269" cy="141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138772</xdr:rowOff>
    </xdr:from>
    <xdr:ext cx="313932" cy="259045"/>
    <xdr:sp macro="" textlink="">
      <xdr:nvSpPr>
        <xdr:cNvPr id="673" name="積立金最小値テキスト"/>
        <xdr:cNvSpPr txBox="1"/>
      </xdr:nvSpPr>
      <xdr:spPr>
        <a:xfrm>
          <a:off x="16370300" y="169408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134945</xdr:rowOff>
    </xdr:from>
    <xdr:to>
      <xdr:col>86</xdr:col>
      <xdr:colOff>25400</xdr:colOff>
      <xdr:row>98</xdr:row>
      <xdr:rowOff>134945</xdr:rowOff>
    </xdr:to>
    <xdr:cxnSp macro="">
      <xdr:nvCxnSpPr>
        <xdr:cNvPr id="674" name="直線コネクタ 673"/>
        <xdr:cNvCxnSpPr/>
      </xdr:nvCxnSpPr>
      <xdr:spPr>
        <a:xfrm>
          <a:off x="16230600" y="1693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34439</xdr:rowOff>
    </xdr:from>
    <xdr:ext cx="534377" cy="259045"/>
    <xdr:sp macro="" textlink="">
      <xdr:nvSpPr>
        <xdr:cNvPr id="675" name="積立金最大値テキスト"/>
        <xdr:cNvSpPr txBox="1"/>
      </xdr:nvSpPr>
      <xdr:spPr>
        <a:xfrm>
          <a:off x="16370300" y="152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87762</xdr:rowOff>
    </xdr:from>
    <xdr:to>
      <xdr:col>86</xdr:col>
      <xdr:colOff>25400</xdr:colOff>
      <xdr:row>90</xdr:row>
      <xdr:rowOff>87762</xdr:rowOff>
    </xdr:to>
    <xdr:cxnSp macro="">
      <xdr:nvCxnSpPr>
        <xdr:cNvPr id="676" name="直線コネクタ 675"/>
        <xdr:cNvCxnSpPr/>
      </xdr:nvCxnSpPr>
      <xdr:spPr>
        <a:xfrm>
          <a:off x="16230600" y="1551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123058</xdr:rowOff>
    </xdr:from>
    <xdr:to>
      <xdr:col>85</xdr:col>
      <xdr:colOff>127000</xdr:colOff>
      <xdr:row>97</xdr:row>
      <xdr:rowOff>131197</xdr:rowOff>
    </xdr:to>
    <xdr:cxnSp macro="">
      <xdr:nvCxnSpPr>
        <xdr:cNvPr id="677" name="直線コネクタ 676"/>
        <xdr:cNvCxnSpPr/>
      </xdr:nvCxnSpPr>
      <xdr:spPr>
        <a:xfrm>
          <a:off x="15481300" y="16582258"/>
          <a:ext cx="838200" cy="17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65326</xdr:rowOff>
    </xdr:from>
    <xdr:ext cx="469744" cy="259045"/>
    <xdr:sp macro="" textlink="">
      <xdr:nvSpPr>
        <xdr:cNvPr id="678" name="積立金平均値テキスト"/>
        <xdr:cNvSpPr txBox="1"/>
      </xdr:nvSpPr>
      <xdr:spPr>
        <a:xfrm>
          <a:off x="16370300" y="16181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42449</xdr:rowOff>
    </xdr:from>
    <xdr:to>
      <xdr:col>85</xdr:col>
      <xdr:colOff>177800</xdr:colOff>
      <xdr:row>95</xdr:row>
      <xdr:rowOff>144049</xdr:rowOff>
    </xdr:to>
    <xdr:sp macro="" textlink="">
      <xdr:nvSpPr>
        <xdr:cNvPr id="679" name="フローチャート: 判断 678"/>
        <xdr:cNvSpPr/>
      </xdr:nvSpPr>
      <xdr:spPr>
        <a:xfrm>
          <a:off x="16268700" y="1633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123058</xdr:rowOff>
    </xdr:from>
    <xdr:to>
      <xdr:col>81</xdr:col>
      <xdr:colOff>50800</xdr:colOff>
      <xdr:row>98</xdr:row>
      <xdr:rowOff>113731</xdr:rowOff>
    </xdr:to>
    <xdr:cxnSp macro="">
      <xdr:nvCxnSpPr>
        <xdr:cNvPr id="680" name="直線コネクタ 679"/>
        <xdr:cNvCxnSpPr/>
      </xdr:nvCxnSpPr>
      <xdr:spPr>
        <a:xfrm flipV="1">
          <a:off x="14592300" y="16582258"/>
          <a:ext cx="889000" cy="33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63114</xdr:rowOff>
    </xdr:from>
    <xdr:to>
      <xdr:col>81</xdr:col>
      <xdr:colOff>101600</xdr:colOff>
      <xdr:row>95</xdr:row>
      <xdr:rowOff>164714</xdr:rowOff>
    </xdr:to>
    <xdr:sp macro="" textlink="">
      <xdr:nvSpPr>
        <xdr:cNvPr id="681" name="フローチャート: 判断 680"/>
        <xdr:cNvSpPr/>
      </xdr:nvSpPr>
      <xdr:spPr>
        <a:xfrm>
          <a:off x="15430500" y="163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9791</xdr:rowOff>
    </xdr:from>
    <xdr:ext cx="469744" cy="259045"/>
    <xdr:sp macro="" textlink="">
      <xdr:nvSpPr>
        <xdr:cNvPr id="682" name="テキスト ボックス 681"/>
        <xdr:cNvSpPr txBox="1"/>
      </xdr:nvSpPr>
      <xdr:spPr>
        <a:xfrm>
          <a:off x="15246428" y="16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161372</xdr:rowOff>
    </xdr:from>
    <xdr:to>
      <xdr:col>76</xdr:col>
      <xdr:colOff>114300</xdr:colOff>
      <xdr:row>98</xdr:row>
      <xdr:rowOff>113731</xdr:rowOff>
    </xdr:to>
    <xdr:cxnSp macro="">
      <xdr:nvCxnSpPr>
        <xdr:cNvPr id="683" name="直線コネクタ 682"/>
        <xdr:cNvCxnSpPr/>
      </xdr:nvCxnSpPr>
      <xdr:spPr>
        <a:xfrm>
          <a:off x="13703300" y="16620572"/>
          <a:ext cx="889000" cy="29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51867</xdr:rowOff>
    </xdr:from>
    <xdr:to>
      <xdr:col>76</xdr:col>
      <xdr:colOff>165100</xdr:colOff>
      <xdr:row>95</xdr:row>
      <xdr:rowOff>153467</xdr:rowOff>
    </xdr:to>
    <xdr:sp macro="" textlink="">
      <xdr:nvSpPr>
        <xdr:cNvPr id="684" name="フローチャート: 判断 683"/>
        <xdr:cNvSpPr/>
      </xdr:nvSpPr>
      <xdr:spPr>
        <a:xfrm>
          <a:off x="14541500" y="163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169994</xdr:rowOff>
    </xdr:from>
    <xdr:ext cx="469744" cy="259045"/>
    <xdr:sp macro="" textlink="">
      <xdr:nvSpPr>
        <xdr:cNvPr id="685" name="テキスト ボックス 684"/>
        <xdr:cNvSpPr txBox="1"/>
      </xdr:nvSpPr>
      <xdr:spPr>
        <a:xfrm>
          <a:off x="14357428" y="1611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161372</xdr:rowOff>
    </xdr:from>
    <xdr:to>
      <xdr:col>71</xdr:col>
      <xdr:colOff>177800</xdr:colOff>
      <xdr:row>98</xdr:row>
      <xdr:rowOff>79533</xdr:rowOff>
    </xdr:to>
    <xdr:cxnSp macro="">
      <xdr:nvCxnSpPr>
        <xdr:cNvPr id="686" name="直線コネクタ 685"/>
        <xdr:cNvCxnSpPr/>
      </xdr:nvCxnSpPr>
      <xdr:spPr>
        <a:xfrm flipV="1">
          <a:off x="12814300" y="16620572"/>
          <a:ext cx="889000" cy="26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78659</xdr:rowOff>
    </xdr:from>
    <xdr:to>
      <xdr:col>72</xdr:col>
      <xdr:colOff>38100</xdr:colOff>
      <xdr:row>93</xdr:row>
      <xdr:rowOff>8809</xdr:rowOff>
    </xdr:to>
    <xdr:sp macro="" textlink="">
      <xdr:nvSpPr>
        <xdr:cNvPr id="687" name="フローチャート: 判断 686"/>
        <xdr:cNvSpPr/>
      </xdr:nvSpPr>
      <xdr:spPr>
        <a:xfrm>
          <a:off x="13652500" y="1585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25336</xdr:rowOff>
    </xdr:from>
    <xdr:ext cx="534377" cy="259045"/>
    <xdr:sp macro="" textlink="">
      <xdr:nvSpPr>
        <xdr:cNvPr id="688" name="テキスト ボックス 687"/>
        <xdr:cNvSpPr txBox="1"/>
      </xdr:nvSpPr>
      <xdr:spPr>
        <a:xfrm>
          <a:off x="13436111" y="1562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142118</xdr:rowOff>
    </xdr:from>
    <xdr:to>
      <xdr:col>67</xdr:col>
      <xdr:colOff>101600</xdr:colOff>
      <xdr:row>94</xdr:row>
      <xdr:rowOff>72268</xdr:rowOff>
    </xdr:to>
    <xdr:sp macro="" textlink="">
      <xdr:nvSpPr>
        <xdr:cNvPr id="689" name="フローチャート: 判断 688"/>
        <xdr:cNvSpPr/>
      </xdr:nvSpPr>
      <xdr:spPr>
        <a:xfrm>
          <a:off x="12763500" y="1608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88795</xdr:rowOff>
    </xdr:from>
    <xdr:ext cx="469744" cy="259045"/>
    <xdr:sp macro="" textlink="">
      <xdr:nvSpPr>
        <xdr:cNvPr id="690" name="テキスト ボックス 689"/>
        <xdr:cNvSpPr txBox="1"/>
      </xdr:nvSpPr>
      <xdr:spPr>
        <a:xfrm>
          <a:off x="12579428" y="1586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80397</xdr:rowOff>
    </xdr:from>
    <xdr:to>
      <xdr:col>85</xdr:col>
      <xdr:colOff>177800</xdr:colOff>
      <xdr:row>98</xdr:row>
      <xdr:rowOff>10547</xdr:rowOff>
    </xdr:to>
    <xdr:sp macro="" textlink="">
      <xdr:nvSpPr>
        <xdr:cNvPr id="696" name="楕円 695"/>
        <xdr:cNvSpPr/>
      </xdr:nvSpPr>
      <xdr:spPr>
        <a:xfrm>
          <a:off x="16268700" y="1671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58824</xdr:rowOff>
    </xdr:from>
    <xdr:ext cx="469744" cy="259045"/>
    <xdr:sp macro="" textlink="">
      <xdr:nvSpPr>
        <xdr:cNvPr id="697" name="積立金該当値テキスト"/>
        <xdr:cNvSpPr txBox="1"/>
      </xdr:nvSpPr>
      <xdr:spPr>
        <a:xfrm>
          <a:off x="16370300" y="1668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72258</xdr:rowOff>
    </xdr:from>
    <xdr:to>
      <xdr:col>81</xdr:col>
      <xdr:colOff>101600</xdr:colOff>
      <xdr:row>97</xdr:row>
      <xdr:rowOff>2408</xdr:rowOff>
    </xdr:to>
    <xdr:sp macro="" textlink="">
      <xdr:nvSpPr>
        <xdr:cNvPr id="698" name="楕円 697"/>
        <xdr:cNvSpPr/>
      </xdr:nvSpPr>
      <xdr:spPr>
        <a:xfrm>
          <a:off x="15430500" y="1653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164985</xdr:rowOff>
    </xdr:from>
    <xdr:ext cx="469744" cy="259045"/>
    <xdr:sp macro="" textlink="">
      <xdr:nvSpPr>
        <xdr:cNvPr id="699" name="テキスト ボックス 698"/>
        <xdr:cNvSpPr txBox="1"/>
      </xdr:nvSpPr>
      <xdr:spPr>
        <a:xfrm>
          <a:off x="15246428" y="1662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62931</xdr:rowOff>
    </xdr:from>
    <xdr:to>
      <xdr:col>76</xdr:col>
      <xdr:colOff>165100</xdr:colOff>
      <xdr:row>98</xdr:row>
      <xdr:rowOff>164531</xdr:rowOff>
    </xdr:to>
    <xdr:sp macro="" textlink="">
      <xdr:nvSpPr>
        <xdr:cNvPr id="700" name="楕円 699"/>
        <xdr:cNvSpPr/>
      </xdr:nvSpPr>
      <xdr:spPr>
        <a:xfrm>
          <a:off x="14541500" y="1686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155658</xdr:rowOff>
    </xdr:from>
    <xdr:ext cx="378565" cy="259045"/>
    <xdr:sp macro="" textlink="">
      <xdr:nvSpPr>
        <xdr:cNvPr id="701" name="テキスト ボックス 700"/>
        <xdr:cNvSpPr txBox="1"/>
      </xdr:nvSpPr>
      <xdr:spPr>
        <a:xfrm>
          <a:off x="14403017" y="16957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110572</xdr:rowOff>
    </xdr:from>
    <xdr:to>
      <xdr:col>72</xdr:col>
      <xdr:colOff>38100</xdr:colOff>
      <xdr:row>97</xdr:row>
      <xdr:rowOff>40722</xdr:rowOff>
    </xdr:to>
    <xdr:sp macro="" textlink="">
      <xdr:nvSpPr>
        <xdr:cNvPr id="702" name="楕円 701"/>
        <xdr:cNvSpPr/>
      </xdr:nvSpPr>
      <xdr:spPr>
        <a:xfrm>
          <a:off x="13652500" y="165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31849</xdr:rowOff>
    </xdr:from>
    <xdr:ext cx="469744" cy="259045"/>
    <xdr:sp macro="" textlink="">
      <xdr:nvSpPr>
        <xdr:cNvPr id="703" name="テキスト ボックス 702"/>
        <xdr:cNvSpPr txBox="1"/>
      </xdr:nvSpPr>
      <xdr:spPr>
        <a:xfrm>
          <a:off x="13468428" y="1666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28733</xdr:rowOff>
    </xdr:from>
    <xdr:to>
      <xdr:col>67</xdr:col>
      <xdr:colOff>101600</xdr:colOff>
      <xdr:row>98</xdr:row>
      <xdr:rowOff>130333</xdr:rowOff>
    </xdr:to>
    <xdr:sp macro="" textlink="">
      <xdr:nvSpPr>
        <xdr:cNvPr id="704" name="楕円 703"/>
        <xdr:cNvSpPr/>
      </xdr:nvSpPr>
      <xdr:spPr>
        <a:xfrm>
          <a:off x="12763500" y="1683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121460</xdr:rowOff>
    </xdr:from>
    <xdr:ext cx="378565" cy="259045"/>
    <xdr:sp macro="" textlink="">
      <xdr:nvSpPr>
        <xdr:cNvPr id="705" name="テキスト ボックス 704"/>
        <xdr:cNvSpPr txBox="1"/>
      </xdr:nvSpPr>
      <xdr:spPr>
        <a:xfrm>
          <a:off x="12625017" y="1692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9" name="テキスト ボックス 71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1" name="テキスト ボックス 72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3" name="テキスト ボックス 72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5" name="テキスト ボックス 72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27" name="直線コネクタ 726"/>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0" name="投資及び出資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1" name="直線コネクタ 730"/>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69258</xdr:rowOff>
    </xdr:from>
    <xdr:ext cx="469744" cy="259045"/>
    <xdr:sp macro="" textlink="">
      <xdr:nvSpPr>
        <xdr:cNvPr id="733" name="投資及び出資金平均値テキスト"/>
        <xdr:cNvSpPr txBox="1"/>
      </xdr:nvSpPr>
      <xdr:spPr>
        <a:xfrm>
          <a:off x="22212300" y="6070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46381</xdr:rowOff>
    </xdr:from>
    <xdr:to>
      <xdr:col>116</xdr:col>
      <xdr:colOff>114300</xdr:colOff>
      <xdr:row>36</xdr:row>
      <xdr:rowOff>147981</xdr:rowOff>
    </xdr:to>
    <xdr:sp macro="" textlink="">
      <xdr:nvSpPr>
        <xdr:cNvPr id="734" name="フローチャート: 判断 733"/>
        <xdr:cNvSpPr/>
      </xdr:nvSpPr>
      <xdr:spPr>
        <a:xfrm>
          <a:off x="22110700" y="621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79070</xdr:rowOff>
    </xdr:from>
    <xdr:to>
      <xdr:col>112</xdr:col>
      <xdr:colOff>38100</xdr:colOff>
      <xdr:row>37</xdr:row>
      <xdr:rowOff>9220</xdr:rowOff>
    </xdr:to>
    <xdr:sp macro="" textlink="">
      <xdr:nvSpPr>
        <xdr:cNvPr id="736" name="フローチャート: 判断 735"/>
        <xdr:cNvSpPr/>
      </xdr:nvSpPr>
      <xdr:spPr>
        <a:xfrm>
          <a:off x="212725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25747</xdr:rowOff>
    </xdr:from>
    <xdr:ext cx="469744" cy="259045"/>
    <xdr:sp macro="" textlink="">
      <xdr:nvSpPr>
        <xdr:cNvPr id="737" name="テキスト ボックス 736"/>
        <xdr:cNvSpPr txBox="1"/>
      </xdr:nvSpPr>
      <xdr:spPr>
        <a:xfrm>
          <a:off x="21088428" y="602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105359</xdr:rowOff>
    </xdr:from>
    <xdr:to>
      <xdr:col>107</xdr:col>
      <xdr:colOff>101600</xdr:colOff>
      <xdr:row>37</xdr:row>
      <xdr:rowOff>35509</xdr:rowOff>
    </xdr:to>
    <xdr:sp macro="" textlink="">
      <xdr:nvSpPr>
        <xdr:cNvPr id="739" name="フローチャート: 判断 738"/>
        <xdr:cNvSpPr/>
      </xdr:nvSpPr>
      <xdr:spPr>
        <a:xfrm>
          <a:off x="20383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52036</xdr:rowOff>
    </xdr:from>
    <xdr:ext cx="469744" cy="259045"/>
    <xdr:sp macro="" textlink="">
      <xdr:nvSpPr>
        <xdr:cNvPr id="740" name="テキスト ボックス 739"/>
        <xdr:cNvSpPr txBox="1"/>
      </xdr:nvSpPr>
      <xdr:spPr>
        <a:xfrm>
          <a:off x="20199428" y="60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101244</xdr:rowOff>
    </xdr:from>
    <xdr:to>
      <xdr:col>102</xdr:col>
      <xdr:colOff>165100</xdr:colOff>
      <xdr:row>38</xdr:row>
      <xdr:rowOff>31394</xdr:rowOff>
    </xdr:to>
    <xdr:sp macro="" textlink="">
      <xdr:nvSpPr>
        <xdr:cNvPr id="742" name="フローチャート: 判断 741"/>
        <xdr:cNvSpPr/>
      </xdr:nvSpPr>
      <xdr:spPr>
        <a:xfrm>
          <a:off x="19494500" y="644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47921</xdr:rowOff>
    </xdr:from>
    <xdr:ext cx="378565" cy="259045"/>
    <xdr:sp macro="" textlink="">
      <xdr:nvSpPr>
        <xdr:cNvPr id="743" name="テキスト ボックス 742"/>
        <xdr:cNvSpPr txBox="1"/>
      </xdr:nvSpPr>
      <xdr:spPr>
        <a:xfrm>
          <a:off x="19356017" y="622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133477</xdr:rowOff>
    </xdr:from>
    <xdr:to>
      <xdr:col>98</xdr:col>
      <xdr:colOff>38100</xdr:colOff>
      <xdr:row>38</xdr:row>
      <xdr:rowOff>63627</xdr:rowOff>
    </xdr:to>
    <xdr:sp macro="" textlink="">
      <xdr:nvSpPr>
        <xdr:cNvPr id="744" name="フローチャート: 判断 743"/>
        <xdr:cNvSpPr/>
      </xdr:nvSpPr>
      <xdr:spPr>
        <a:xfrm>
          <a:off x="18605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80154</xdr:rowOff>
    </xdr:from>
    <xdr:ext cx="378565" cy="259045"/>
    <xdr:sp macro="" textlink="">
      <xdr:nvSpPr>
        <xdr:cNvPr id="745" name="テキスト ボックス 744"/>
        <xdr:cNvSpPr txBox="1"/>
      </xdr:nvSpPr>
      <xdr:spPr>
        <a:xfrm>
          <a:off x="18467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104381</xdr:rowOff>
    </xdr:from>
    <xdr:to>
      <xdr:col>116</xdr:col>
      <xdr:colOff>62864</xdr:colOff>
      <xdr:row>59</xdr:row>
      <xdr:rowOff>42583</xdr:rowOff>
    </xdr:to>
    <xdr:cxnSp macro="">
      <xdr:nvCxnSpPr>
        <xdr:cNvPr id="784" name="直線コネクタ 783"/>
        <xdr:cNvCxnSpPr/>
      </xdr:nvCxnSpPr>
      <xdr:spPr>
        <a:xfrm flipV="1">
          <a:off x="22159595" y="8676881"/>
          <a:ext cx="1269" cy="1481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85"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86" name="直線コネクタ 785"/>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51058</xdr:rowOff>
    </xdr:from>
    <xdr:ext cx="534377" cy="259045"/>
    <xdr:sp macro="" textlink="">
      <xdr:nvSpPr>
        <xdr:cNvPr id="787" name="貸付金最大値テキスト"/>
        <xdr:cNvSpPr txBox="1"/>
      </xdr:nvSpPr>
      <xdr:spPr>
        <a:xfrm>
          <a:off x="22212300" y="845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104381</xdr:rowOff>
    </xdr:from>
    <xdr:to>
      <xdr:col>116</xdr:col>
      <xdr:colOff>152400</xdr:colOff>
      <xdr:row>50</xdr:row>
      <xdr:rowOff>104381</xdr:rowOff>
    </xdr:to>
    <xdr:cxnSp macro="">
      <xdr:nvCxnSpPr>
        <xdr:cNvPr id="788" name="直線コネクタ 787"/>
        <xdr:cNvCxnSpPr/>
      </xdr:nvCxnSpPr>
      <xdr:spPr>
        <a:xfrm>
          <a:off x="22072600" y="8676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142519</xdr:rowOff>
    </xdr:from>
    <xdr:to>
      <xdr:col>116</xdr:col>
      <xdr:colOff>63500</xdr:colOff>
      <xdr:row>57</xdr:row>
      <xdr:rowOff>143434</xdr:rowOff>
    </xdr:to>
    <xdr:cxnSp macro="">
      <xdr:nvCxnSpPr>
        <xdr:cNvPr id="789" name="直線コネクタ 788"/>
        <xdr:cNvCxnSpPr/>
      </xdr:nvCxnSpPr>
      <xdr:spPr>
        <a:xfrm flipV="1">
          <a:off x="21323300" y="991516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6583</xdr:rowOff>
    </xdr:from>
    <xdr:ext cx="469744" cy="259045"/>
    <xdr:sp macro="" textlink="">
      <xdr:nvSpPr>
        <xdr:cNvPr id="790" name="貸付金平均値テキスト"/>
        <xdr:cNvSpPr txBox="1"/>
      </xdr:nvSpPr>
      <xdr:spPr>
        <a:xfrm>
          <a:off x="22212300" y="9607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155156</xdr:rowOff>
    </xdr:from>
    <xdr:to>
      <xdr:col>116</xdr:col>
      <xdr:colOff>114300</xdr:colOff>
      <xdr:row>57</xdr:row>
      <xdr:rowOff>85306</xdr:rowOff>
    </xdr:to>
    <xdr:sp macro="" textlink="">
      <xdr:nvSpPr>
        <xdr:cNvPr id="791" name="フローチャート: 判断 790"/>
        <xdr:cNvSpPr/>
      </xdr:nvSpPr>
      <xdr:spPr>
        <a:xfrm>
          <a:off x="221107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143434</xdr:rowOff>
    </xdr:from>
    <xdr:to>
      <xdr:col>111</xdr:col>
      <xdr:colOff>177800</xdr:colOff>
      <xdr:row>57</xdr:row>
      <xdr:rowOff>144805</xdr:rowOff>
    </xdr:to>
    <xdr:cxnSp macro="">
      <xdr:nvCxnSpPr>
        <xdr:cNvPr id="792" name="直線コネクタ 791"/>
        <xdr:cNvCxnSpPr/>
      </xdr:nvCxnSpPr>
      <xdr:spPr>
        <a:xfrm flipV="1">
          <a:off x="20434300" y="991608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128677</xdr:rowOff>
    </xdr:from>
    <xdr:to>
      <xdr:col>112</xdr:col>
      <xdr:colOff>38100</xdr:colOff>
      <xdr:row>57</xdr:row>
      <xdr:rowOff>58827</xdr:rowOff>
    </xdr:to>
    <xdr:sp macro="" textlink="">
      <xdr:nvSpPr>
        <xdr:cNvPr id="793" name="フローチャート: 判断 792"/>
        <xdr:cNvSpPr/>
      </xdr:nvSpPr>
      <xdr:spPr>
        <a:xfrm>
          <a:off x="21272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75354</xdr:rowOff>
    </xdr:from>
    <xdr:ext cx="469744" cy="259045"/>
    <xdr:sp macro="" textlink="">
      <xdr:nvSpPr>
        <xdr:cNvPr id="794" name="テキスト ボックス 793"/>
        <xdr:cNvSpPr txBox="1"/>
      </xdr:nvSpPr>
      <xdr:spPr>
        <a:xfrm>
          <a:off x="21088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144805</xdr:rowOff>
    </xdr:from>
    <xdr:to>
      <xdr:col>107</xdr:col>
      <xdr:colOff>50800</xdr:colOff>
      <xdr:row>57</xdr:row>
      <xdr:rowOff>145834</xdr:rowOff>
    </xdr:to>
    <xdr:cxnSp macro="">
      <xdr:nvCxnSpPr>
        <xdr:cNvPr id="795" name="直線コネクタ 794"/>
        <xdr:cNvCxnSpPr/>
      </xdr:nvCxnSpPr>
      <xdr:spPr>
        <a:xfrm flipV="1">
          <a:off x="19545300" y="9917455"/>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107112</xdr:rowOff>
    </xdr:from>
    <xdr:to>
      <xdr:col>107</xdr:col>
      <xdr:colOff>101600</xdr:colOff>
      <xdr:row>57</xdr:row>
      <xdr:rowOff>37262</xdr:rowOff>
    </xdr:to>
    <xdr:sp macro="" textlink="">
      <xdr:nvSpPr>
        <xdr:cNvPr id="796" name="フローチャート: 判断 795"/>
        <xdr:cNvSpPr/>
      </xdr:nvSpPr>
      <xdr:spPr>
        <a:xfrm>
          <a:off x="20383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53789</xdr:rowOff>
    </xdr:from>
    <xdr:ext cx="534377" cy="259045"/>
    <xdr:sp macro="" textlink="">
      <xdr:nvSpPr>
        <xdr:cNvPr id="797" name="テキスト ボックス 796"/>
        <xdr:cNvSpPr txBox="1"/>
      </xdr:nvSpPr>
      <xdr:spPr>
        <a:xfrm>
          <a:off x="20167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145834</xdr:rowOff>
    </xdr:from>
    <xdr:to>
      <xdr:col>102</xdr:col>
      <xdr:colOff>114300</xdr:colOff>
      <xdr:row>57</xdr:row>
      <xdr:rowOff>146444</xdr:rowOff>
    </xdr:to>
    <xdr:cxnSp macro="">
      <xdr:nvCxnSpPr>
        <xdr:cNvPr id="798" name="直線コネクタ 797"/>
        <xdr:cNvCxnSpPr/>
      </xdr:nvCxnSpPr>
      <xdr:spPr>
        <a:xfrm flipV="1">
          <a:off x="18656300" y="9918484"/>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69964</xdr:rowOff>
    </xdr:from>
    <xdr:to>
      <xdr:col>102</xdr:col>
      <xdr:colOff>165100</xdr:colOff>
      <xdr:row>58</xdr:row>
      <xdr:rowOff>114</xdr:rowOff>
    </xdr:to>
    <xdr:sp macro="" textlink="">
      <xdr:nvSpPr>
        <xdr:cNvPr id="799" name="フローチャート: 判断 798"/>
        <xdr:cNvSpPr/>
      </xdr:nvSpPr>
      <xdr:spPr>
        <a:xfrm>
          <a:off x="19494500" y="984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16641</xdr:rowOff>
    </xdr:from>
    <xdr:ext cx="469744" cy="259045"/>
    <xdr:sp macro="" textlink="">
      <xdr:nvSpPr>
        <xdr:cNvPr id="800" name="テキスト ボックス 799"/>
        <xdr:cNvSpPr txBox="1"/>
      </xdr:nvSpPr>
      <xdr:spPr>
        <a:xfrm>
          <a:off x="19310428" y="96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90424</xdr:rowOff>
    </xdr:from>
    <xdr:to>
      <xdr:col>98</xdr:col>
      <xdr:colOff>38100</xdr:colOff>
      <xdr:row>58</xdr:row>
      <xdr:rowOff>20574</xdr:rowOff>
    </xdr:to>
    <xdr:sp macro="" textlink="">
      <xdr:nvSpPr>
        <xdr:cNvPr id="801" name="フローチャート: 判断 800"/>
        <xdr:cNvSpPr/>
      </xdr:nvSpPr>
      <xdr:spPr>
        <a:xfrm>
          <a:off x="18605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37101</xdr:rowOff>
    </xdr:from>
    <xdr:ext cx="469744" cy="259045"/>
    <xdr:sp macro="" textlink="">
      <xdr:nvSpPr>
        <xdr:cNvPr id="802" name="テキスト ボックス 801"/>
        <xdr:cNvSpPr txBox="1"/>
      </xdr:nvSpPr>
      <xdr:spPr>
        <a:xfrm>
          <a:off x="18421428" y="963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91719</xdr:rowOff>
    </xdr:from>
    <xdr:to>
      <xdr:col>116</xdr:col>
      <xdr:colOff>114300</xdr:colOff>
      <xdr:row>58</xdr:row>
      <xdr:rowOff>21869</xdr:rowOff>
    </xdr:to>
    <xdr:sp macro="" textlink="">
      <xdr:nvSpPr>
        <xdr:cNvPr id="808" name="楕円 807"/>
        <xdr:cNvSpPr/>
      </xdr:nvSpPr>
      <xdr:spPr>
        <a:xfrm>
          <a:off x="22110700" y="98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70146</xdr:rowOff>
    </xdr:from>
    <xdr:ext cx="469744" cy="259045"/>
    <xdr:sp macro="" textlink="">
      <xdr:nvSpPr>
        <xdr:cNvPr id="809" name="貸付金該当値テキスト"/>
        <xdr:cNvSpPr txBox="1"/>
      </xdr:nvSpPr>
      <xdr:spPr>
        <a:xfrm>
          <a:off x="22212300" y="984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92634</xdr:rowOff>
    </xdr:from>
    <xdr:to>
      <xdr:col>112</xdr:col>
      <xdr:colOff>38100</xdr:colOff>
      <xdr:row>58</xdr:row>
      <xdr:rowOff>22784</xdr:rowOff>
    </xdr:to>
    <xdr:sp macro="" textlink="">
      <xdr:nvSpPr>
        <xdr:cNvPr id="810" name="楕円 809"/>
        <xdr:cNvSpPr/>
      </xdr:nvSpPr>
      <xdr:spPr>
        <a:xfrm>
          <a:off x="21272500" y="98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13911</xdr:rowOff>
    </xdr:from>
    <xdr:ext cx="469744" cy="259045"/>
    <xdr:sp macro="" textlink="">
      <xdr:nvSpPr>
        <xdr:cNvPr id="811" name="テキスト ボックス 810"/>
        <xdr:cNvSpPr txBox="1"/>
      </xdr:nvSpPr>
      <xdr:spPr>
        <a:xfrm>
          <a:off x="21088428" y="99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94005</xdr:rowOff>
    </xdr:from>
    <xdr:to>
      <xdr:col>107</xdr:col>
      <xdr:colOff>101600</xdr:colOff>
      <xdr:row>58</xdr:row>
      <xdr:rowOff>24155</xdr:rowOff>
    </xdr:to>
    <xdr:sp macro="" textlink="">
      <xdr:nvSpPr>
        <xdr:cNvPr id="812" name="楕円 811"/>
        <xdr:cNvSpPr/>
      </xdr:nvSpPr>
      <xdr:spPr>
        <a:xfrm>
          <a:off x="20383500" y="98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15282</xdr:rowOff>
    </xdr:from>
    <xdr:ext cx="469744" cy="259045"/>
    <xdr:sp macro="" textlink="">
      <xdr:nvSpPr>
        <xdr:cNvPr id="813" name="テキスト ボックス 812"/>
        <xdr:cNvSpPr txBox="1"/>
      </xdr:nvSpPr>
      <xdr:spPr>
        <a:xfrm>
          <a:off x="20199428" y="995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95034</xdr:rowOff>
    </xdr:from>
    <xdr:to>
      <xdr:col>102</xdr:col>
      <xdr:colOff>165100</xdr:colOff>
      <xdr:row>58</xdr:row>
      <xdr:rowOff>25184</xdr:rowOff>
    </xdr:to>
    <xdr:sp macro="" textlink="">
      <xdr:nvSpPr>
        <xdr:cNvPr id="814" name="楕円 813"/>
        <xdr:cNvSpPr/>
      </xdr:nvSpPr>
      <xdr:spPr>
        <a:xfrm>
          <a:off x="19494500" y="986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16311</xdr:rowOff>
    </xdr:from>
    <xdr:ext cx="469744" cy="259045"/>
    <xdr:sp macro="" textlink="">
      <xdr:nvSpPr>
        <xdr:cNvPr id="815" name="テキスト ボックス 814"/>
        <xdr:cNvSpPr txBox="1"/>
      </xdr:nvSpPr>
      <xdr:spPr>
        <a:xfrm>
          <a:off x="19310428" y="996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95644</xdr:rowOff>
    </xdr:from>
    <xdr:to>
      <xdr:col>98</xdr:col>
      <xdr:colOff>38100</xdr:colOff>
      <xdr:row>58</xdr:row>
      <xdr:rowOff>25794</xdr:rowOff>
    </xdr:to>
    <xdr:sp macro="" textlink="">
      <xdr:nvSpPr>
        <xdr:cNvPr id="816" name="楕円 815"/>
        <xdr:cNvSpPr/>
      </xdr:nvSpPr>
      <xdr:spPr>
        <a:xfrm>
          <a:off x="18605500" y="98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16921</xdr:rowOff>
    </xdr:from>
    <xdr:ext cx="469744" cy="259045"/>
    <xdr:sp macro="" textlink="">
      <xdr:nvSpPr>
        <xdr:cNvPr id="817" name="テキスト ボックス 816"/>
        <xdr:cNvSpPr txBox="1"/>
      </xdr:nvSpPr>
      <xdr:spPr>
        <a:xfrm>
          <a:off x="18421428" y="996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8" name="テキスト ボックス 83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0" name="テキスト ボックス 83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170599</xdr:rowOff>
    </xdr:from>
    <xdr:to>
      <xdr:col>116</xdr:col>
      <xdr:colOff>62864</xdr:colOff>
      <xdr:row>78</xdr:row>
      <xdr:rowOff>98704</xdr:rowOff>
    </xdr:to>
    <xdr:cxnSp macro="">
      <xdr:nvCxnSpPr>
        <xdr:cNvPr id="842" name="直線コネクタ 841"/>
        <xdr:cNvCxnSpPr/>
      </xdr:nvCxnSpPr>
      <xdr:spPr>
        <a:xfrm flipV="1">
          <a:off x="22159595" y="12172099"/>
          <a:ext cx="1269" cy="129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102531</xdr:rowOff>
    </xdr:from>
    <xdr:ext cx="534377" cy="259045"/>
    <xdr:sp macro="" textlink="">
      <xdr:nvSpPr>
        <xdr:cNvPr id="843" name="繰出金最小値テキスト"/>
        <xdr:cNvSpPr txBox="1"/>
      </xdr:nvSpPr>
      <xdr:spPr>
        <a:xfrm>
          <a:off x="22212300" y="1347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98704</xdr:rowOff>
    </xdr:from>
    <xdr:to>
      <xdr:col>116</xdr:col>
      <xdr:colOff>152400</xdr:colOff>
      <xdr:row>78</xdr:row>
      <xdr:rowOff>98704</xdr:rowOff>
    </xdr:to>
    <xdr:cxnSp macro="">
      <xdr:nvCxnSpPr>
        <xdr:cNvPr id="844" name="直線コネクタ 843"/>
        <xdr:cNvCxnSpPr/>
      </xdr:nvCxnSpPr>
      <xdr:spPr>
        <a:xfrm>
          <a:off x="22072600" y="134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117276</xdr:rowOff>
    </xdr:from>
    <xdr:ext cx="534377" cy="259045"/>
    <xdr:sp macro="" textlink="">
      <xdr:nvSpPr>
        <xdr:cNvPr id="845" name="繰出金最大値テキスト"/>
        <xdr:cNvSpPr txBox="1"/>
      </xdr:nvSpPr>
      <xdr:spPr>
        <a:xfrm>
          <a:off x="22212300" y="1194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170599</xdr:rowOff>
    </xdr:from>
    <xdr:to>
      <xdr:col>116</xdr:col>
      <xdr:colOff>152400</xdr:colOff>
      <xdr:row>70</xdr:row>
      <xdr:rowOff>170599</xdr:rowOff>
    </xdr:to>
    <xdr:cxnSp macro="">
      <xdr:nvCxnSpPr>
        <xdr:cNvPr id="846" name="直線コネクタ 845"/>
        <xdr:cNvCxnSpPr/>
      </xdr:nvCxnSpPr>
      <xdr:spPr>
        <a:xfrm>
          <a:off x="22072600" y="12172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30124</xdr:rowOff>
    </xdr:from>
    <xdr:to>
      <xdr:col>116</xdr:col>
      <xdr:colOff>63500</xdr:colOff>
      <xdr:row>76</xdr:row>
      <xdr:rowOff>105066</xdr:rowOff>
    </xdr:to>
    <xdr:cxnSp macro="">
      <xdr:nvCxnSpPr>
        <xdr:cNvPr id="847" name="直線コネクタ 846"/>
        <xdr:cNvCxnSpPr/>
      </xdr:nvCxnSpPr>
      <xdr:spPr>
        <a:xfrm flipV="1">
          <a:off x="21323300" y="13060324"/>
          <a:ext cx="838200" cy="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50817</xdr:rowOff>
    </xdr:from>
    <xdr:ext cx="534377" cy="259045"/>
    <xdr:sp macro="" textlink="">
      <xdr:nvSpPr>
        <xdr:cNvPr id="848" name="繰出金平均値テキスト"/>
        <xdr:cNvSpPr txBox="1"/>
      </xdr:nvSpPr>
      <xdr:spPr>
        <a:xfrm>
          <a:off x="22212300" y="1273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27940</xdr:rowOff>
    </xdr:from>
    <xdr:to>
      <xdr:col>116</xdr:col>
      <xdr:colOff>114300</xdr:colOff>
      <xdr:row>75</xdr:row>
      <xdr:rowOff>129540</xdr:rowOff>
    </xdr:to>
    <xdr:sp macro="" textlink="">
      <xdr:nvSpPr>
        <xdr:cNvPr id="849" name="フローチャート: 判断 848"/>
        <xdr:cNvSpPr/>
      </xdr:nvSpPr>
      <xdr:spPr>
        <a:xfrm>
          <a:off x="22110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31648</xdr:rowOff>
    </xdr:from>
    <xdr:to>
      <xdr:col>111</xdr:col>
      <xdr:colOff>177800</xdr:colOff>
      <xdr:row>76</xdr:row>
      <xdr:rowOff>105066</xdr:rowOff>
    </xdr:to>
    <xdr:cxnSp macro="">
      <xdr:nvCxnSpPr>
        <xdr:cNvPr id="850" name="直線コネクタ 849"/>
        <xdr:cNvCxnSpPr/>
      </xdr:nvCxnSpPr>
      <xdr:spPr>
        <a:xfrm>
          <a:off x="20434300" y="13061848"/>
          <a:ext cx="889000" cy="7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927</xdr:rowOff>
    </xdr:from>
    <xdr:to>
      <xdr:col>112</xdr:col>
      <xdr:colOff>38100</xdr:colOff>
      <xdr:row>75</xdr:row>
      <xdr:rowOff>102527</xdr:rowOff>
    </xdr:to>
    <xdr:sp macro="" textlink="">
      <xdr:nvSpPr>
        <xdr:cNvPr id="851" name="フローチャート: 判断 850"/>
        <xdr:cNvSpPr/>
      </xdr:nvSpPr>
      <xdr:spPr>
        <a:xfrm>
          <a:off x="21272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119054</xdr:rowOff>
    </xdr:from>
    <xdr:ext cx="534377" cy="259045"/>
    <xdr:sp macro="" textlink="">
      <xdr:nvSpPr>
        <xdr:cNvPr id="852" name="テキスト ボックス 851"/>
        <xdr:cNvSpPr txBox="1"/>
      </xdr:nvSpPr>
      <xdr:spPr>
        <a:xfrm>
          <a:off x="21056111" y="1263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18542</xdr:rowOff>
    </xdr:from>
    <xdr:to>
      <xdr:col>107</xdr:col>
      <xdr:colOff>50800</xdr:colOff>
      <xdr:row>76</xdr:row>
      <xdr:rowOff>31648</xdr:rowOff>
    </xdr:to>
    <xdr:cxnSp macro="">
      <xdr:nvCxnSpPr>
        <xdr:cNvPr id="853" name="直線コネクタ 852"/>
        <xdr:cNvCxnSpPr/>
      </xdr:nvCxnSpPr>
      <xdr:spPr>
        <a:xfrm>
          <a:off x="19545300" y="13048742"/>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164414</xdr:rowOff>
    </xdr:from>
    <xdr:to>
      <xdr:col>107</xdr:col>
      <xdr:colOff>101600</xdr:colOff>
      <xdr:row>75</xdr:row>
      <xdr:rowOff>94564</xdr:rowOff>
    </xdr:to>
    <xdr:sp macro="" textlink="">
      <xdr:nvSpPr>
        <xdr:cNvPr id="854" name="フローチャート: 判断 853"/>
        <xdr:cNvSpPr/>
      </xdr:nvSpPr>
      <xdr:spPr>
        <a:xfrm>
          <a:off x="20383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111091</xdr:rowOff>
    </xdr:from>
    <xdr:ext cx="534377" cy="259045"/>
    <xdr:sp macro="" textlink="">
      <xdr:nvSpPr>
        <xdr:cNvPr id="855" name="テキスト ボックス 854"/>
        <xdr:cNvSpPr txBox="1"/>
      </xdr:nvSpPr>
      <xdr:spPr>
        <a:xfrm>
          <a:off x="20167111" y="126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18542</xdr:rowOff>
    </xdr:from>
    <xdr:to>
      <xdr:col>102</xdr:col>
      <xdr:colOff>114300</xdr:colOff>
      <xdr:row>76</xdr:row>
      <xdr:rowOff>81445</xdr:rowOff>
    </xdr:to>
    <xdr:cxnSp macro="">
      <xdr:nvCxnSpPr>
        <xdr:cNvPr id="856" name="直線コネクタ 855"/>
        <xdr:cNvCxnSpPr/>
      </xdr:nvCxnSpPr>
      <xdr:spPr>
        <a:xfrm flipV="1">
          <a:off x="18656300" y="13048742"/>
          <a:ext cx="889000" cy="6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135115</xdr:rowOff>
    </xdr:from>
    <xdr:to>
      <xdr:col>102</xdr:col>
      <xdr:colOff>165100</xdr:colOff>
      <xdr:row>75</xdr:row>
      <xdr:rowOff>65265</xdr:rowOff>
    </xdr:to>
    <xdr:sp macro="" textlink="">
      <xdr:nvSpPr>
        <xdr:cNvPr id="857" name="フローチャート: 判断 856"/>
        <xdr:cNvSpPr/>
      </xdr:nvSpPr>
      <xdr:spPr>
        <a:xfrm>
          <a:off x="19494500" y="128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81792</xdr:rowOff>
    </xdr:from>
    <xdr:ext cx="534377" cy="259045"/>
    <xdr:sp macro="" textlink="">
      <xdr:nvSpPr>
        <xdr:cNvPr id="858" name="テキスト ボックス 857"/>
        <xdr:cNvSpPr txBox="1"/>
      </xdr:nvSpPr>
      <xdr:spPr>
        <a:xfrm>
          <a:off x="19278111" y="125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80746</xdr:rowOff>
    </xdr:from>
    <xdr:to>
      <xdr:col>98</xdr:col>
      <xdr:colOff>38100</xdr:colOff>
      <xdr:row>76</xdr:row>
      <xdr:rowOff>10895</xdr:rowOff>
    </xdr:to>
    <xdr:sp macro="" textlink="">
      <xdr:nvSpPr>
        <xdr:cNvPr id="859" name="フローチャート: 判断 858"/>
        <xdr:cNvSpPr/>
      </xdr:nvSpPr>
      <xdr:spPr>
        <a:xfrm>
          <a:off x="18605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27423</xdr:rowOff>
    </xdr:from>
    <xdr:ext cx="534377" cy="259045"/>
    <xdr:sp macro="" textlink="">
      <xdr:nvSpPr>
        <xdr:cNvPr id="860" name="テキスト ボックス 859"/>
        <xdr:cNvSpPr txBox="1"/>
      </xdr:nvSpPr>
      <xdr:spPr>
        <a:xfrm>
          <a:off x="18389111" y="127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150774</xdr:rowOff>
    </xdr:from>
    <xdr:to>
      <xdr:col>116</xdr:col>
      <xdr:colOff>114300</xdr:colOff>
      <xdr:row>76</xdr:row>
      <xdr:rowOff>80924</xdr:rowOff>
    </xdr:to>
    <xdr:sp macro="" textlink="">
      <xdr:nvSpPr>
        <xdr:cNvPr id="866" name="楕円 865"/>
        <xdr:cNvSpPr/>
      </xdr:nvSpPr>
      <xdr:spPr>
        <a:xfrm>
          <a:off x="22110700" y="130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129201</xdr:rowOff>
    </xdr:from>
    <xdr:ext cx="534377" cy="259045"/>
    <xdr:sp macro="" textlink="">
      <xdr:nvSpPr>
        <xdr:cNvPr id="867" name="繰出金該当値テキスト"/>
        <xdr:cNvSpPr txBox="1"/>
      </xdr:nvSpPr>
      <xdr:spPr>
        <a:xfrm>
          <a:off x="22212300" y="1298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54266</xdr:rowOff>
    </xdr:from>
    <xdr:to>
      <xdr:col>112</xdr:col>
      <xdr:colOff>38100</xdr:colOff>
      <xdr:row>76</xdr:row>
      <xdr:rowOff>155866</xdr:rowOff>
    </xdr:to>
    <xdr:sp macro="" textlink="">
      <xdr:nvSpPr>
        <xdr:cNvPr id="868" name="楕円 867"/>
        <xdr:cNvSpPr/>
      </xdr:nvSpPr>
      <xdr:spPr>
        <a:xfrm>
          <a:off x="21272500" y="1308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146993</xdr:rowOff>
    </xdr:from>
    <xdr:ext cx="534377" cy="259045"/>
    <xdr:sp macro="" textlink="">
      <xdr:nvSpPr>
        <xdr:cNvPr id="869" name="テキスト ボックス 868"/>
        <xdr:cNvSpPr txBox="1"/>
      </xdr:nvSpPr>
      <xdr:spPr>
        <a:xfrm>
          <a:off x="21056111" y="1317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152298</xdr:rowOff>
    </xdr:from>
    <xdr:to>
      <xdr:col>107</xdr:col>
      <xdr:colOff>101600</xdr:colOff>
      <xdr:row>76</xdr:row>
      <xdr:rowOff>82448</xdr:rowOff>
    </xdr:to>
    <xdr:sp macro="" textlink="">
      <xdr:nvSpPr>
        <xdr:cNvPr id="870" name="楕円 869"/>
        <xdr:cNvSpPr/>
      </xdr:nvSpPr>
      <xdr:spPr>
        <a:xfrm>
          <a:off x="20383500" y="130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73575</xdr:rowOff>
    </xdr:from>
    <xdr:ext cx="534377" cy="259045"/>
    <xdr:sp macro="" textlink="">
      <xdr:nvSpPr>
        <xdr:cNvPr id="871" name="テキスト ボックス 870"/>
        <xdr:cNvSpPr txBox="1"/>
      </xdr:nvSpPr>
      <xdr:spPr>
        <a:xfrm>
          <a:off x="20167111" y="1310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139192</xdr:rowOff>
    </xdr:from>
    <xdr:to>
      <xdr:col>102</xdr:col>
      <xdr:colOff>165100</xdr:colOff>
      <xdr:row>76</xdr:row>
      <xdr:rowOff>69342</xdr:rowOff>
    </xdr:to>
    <xdr:sp macro="" textlink="">
      <xdr:nvSpPr>
        <xdr:cNvPr id="872" name="楕円 871"/>
        <xdr:cNvSpPr/>
      </xdr:nvSpPr>
      <xdr:spPr>
        <a:xfrm>
          <a:off x="19494500" y="129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60469</xdr:rowOff>
    </xdr:from>
    <xdr:ext cx="534377" cy="259045"/>
    <xdr:sp macro="" textlink="">
      <xdr:nvSpPr>
        <xdr:cNvPr id="873" name="テキスト ボックス 872"/>
        <xdr:cNvSpPr txBox="1"/>
      </xdr:nvSpPr>
      <xdr:spPr>
        <a:xfrm>
          <a:off x="19278111" y="1309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30645</xdr:rowOff>
    </xdr:from>
    <xdr:to>
      <xdr:col>98</xdr:col>
      <xdr:colOff>38100</xdr:colOff>
      <xdr:row>76</xdr:row>
      <xdr:rowOff>132245</xdr:rowOff>
    </xdr:to>
    <xdr:sp macro="" textlink="">
      <xdr:nvSpPr>
        <xdr:cNvPr id="874" name="楕円 873"/>
        <xdr:cNvSpPr/>
      </xdr:nvSpPr>
      <xdr:spPr>
        <a:xfrm>
          <a:off x="18605500" y="130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123372</xdr:rowOff>
    </xdr:from>
    <xdr:ext cx="534377" cy="259045"/>
    <xdr:sp macro="" textlink="">
      <xdr:nvSpPr>
        <xdr:cNvPr id="875" name="テキスト ボックス 874"/>
        <xdr:cNvSpPr txBox="1"/>
      </xdr:nvSpPr>
      <xdr:spPr>
        <a:xfrm>
          <a:off x="18389111" y="1315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313,221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円である。主な構成項目について類似団体と比較すると、人件費、維持補修費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平均を上回っている。これは、本市が広域にわたることから人員配置や施設修繕に経費を要することが要因となっている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普通建設事業費（新規整備）の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年度に完成した防災庁舎整備事業によるものである。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で、普通建設事業費（うち更新整備）が増加していることに加え、維持補修費についても増加傾向にあり、施設の老朽化対策として今後も改修に多くの経費を要することが想定されるため、公共施設の配置の最適化等により適切な執行に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扶助費は毎年増加している状況であり、生活保護費を中心に今後も増加傾向である。生活保護の自立助長への取り組みや市単独扶助費の見直しなどにより引き続き抑制を図る。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多くの項目は類似団体と比較して低い数値である。補助費等については類似団体の中で一番低い数値であるが、市直営事業が多く、一部事務組合への負担金が少ないことが要因の一つであると考えられる。また、積立金についても低位で推移しているが、地方自治法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の規定により、歳計剰余金処分を行っているため、決算額に反映されないことが要因である。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276,739
271,095
368.17
90,907,524
86,680,401
3,161,539
53,904,443
45,805,224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27033</xdr:rowOff>
    </xdr:from>
    <xdr:to>
      <xdr:col>24</xdr:col>
      <xdr:colOff>62865</xdr:colOff>
      <xdr:row>38</xdr:row>
      <xdr:rowOff>38463</xdr:rowOff>
    </xdr:to>
    <xdr:cxnSp macro="">
      <xdr:nvCxnSpPr>
        <xdr:cNvPr id="58" name="直線コネクタ 57"/>
        <xdr:cNvCxnSpPr/>
      </xdr:nvCxnSpPr>
      <xdr:spPr>
        <a:xfrm flipV="1">
          <a:off x="4633595" y="5170533"/>
          <a:ext cx="127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42290</xdr:rowOff>
    </xdr:from>
    <xdr:ext cx="469744" cy="259045"/>
    <xdr:sp macro="" textlink="">
      <xdr:nvSpPr>
        <xdr:cNvPr id="59" name="議会費最小値テキスト"/>
        <xdr:cNvSpPr txBox="1"/>
      </xdr:nvSpPr>
      <xdr:spPr>
        <a:xfrm>
          <a:off x="4686300"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38463</xdr:rowOff>
    </xdr:from>
    <xdr:to>
      <xdr:col>24</xdr:col>
      <xdr:colOff>152400</xdr:colOff>
      <xdr:row>38</xdr:row>
      <xdr:rowOff>38463</xdr:rowOff>
    </xdr:to>
    <xdr:cxnSp macro="">
      <xdr:nvCxnSpPr>
        <xdr:cNvPr id="60" name="直線コネクタ 59"/>
        <xdr:cNvCxnSpPr/>
      </xdr:nvCxnSpPr>
      <xdr:spPr>
        <a:xfrm>
          <a:off x="4546600" y="655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145160</xdr:rowOff>
    </xdr:from>
    <xdr:ext cx="469744" cy="259045"/>
    <xdr:sp macro="" textlink="">
      <xdr:nvSpPr>
        <xdr:cNvPr id="61" name="議会費最大値テキスト"/>
        <xdr:cNvSpPr txBox="1"/>
      </xdr:nvSpPr>
      <xdr:spPr>
        <a:xfrm>
          <a:off x="4686300" y="494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27033</xdr:rowOff>
    </xdr:from>
    <xdr:to>
      <xdr:col>24</xdr:col>
      <xdr:colOff>152400</xdr:colOff>
      <xdr:row>30</xdr:row>
      <xdr:rowOff>27033</xdr:rowOff>
    </xdr:to>
    <xdr:cxnSp macro="">
      <xdr:nvCxnSpPr>
        <xdr:cNvPr id="62" name="直線コネクタ 61"/>
        <xdr:cNvCxnSpPr/>
      </xdr:nvCxnSpPr>
      <xdr:spPr>
        <a:xfrm>
          <a:off x="4546600" y="51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67854</xdr:rowOff>
    </xdr:from>
    <xdr:to>
      <xdr:col>24</xdr:col>
      <xdr:colOff>63500</xdr:colOff>
      <xdr:row>37</xdr:row>
      <xdr:rowOff>74386</xdr:rowOff>
    </xdr:to>
    <xdr:cxnSp macro="">
      <xdr:nvCxnSpPr>
        <xdr:cNvPr id="63" name="直線コネクタ 62"/>
        <xdr:cNvCxnSpPr/>
      </xdr:nvCxnSpPr>
      <xdr:spPr>
        <a:xfrm>
          <a:off x="3797300" y="641150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123207</xdr:rowOff>
    </xdr:from>
    <xdr:ext cx="469744" cy="259045"/>
    <xdr:sp macro="" textlink="">
      <xdr:nvSpPr>
        <xdr:cNvPr id="64" name="議会費平均値テキスト"/>
        <xdr:cNvSpPr txBox="1"/>
      </xdr:nvSpPr>
      <xdr:spPr>
        <a:xfrm>
          <a:off x="4686300" y="5781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100330</xdr:rowOff>
    </xdr:from>
    <xdr:to>
      <xdr:col>24</xdr:col>
      <xdr:colOff>114300</xdr:colOff>
      <xdr:row>35</xdr:row>
      <xdr:rowOff>30480</xdr:rowOff>
    </xdr:to>
    <xdr:sp macro="" textlink="">
      <xdr:nvSpPr>
        <xdr:cNvPr id="65" name="フローチャート: 判断 64"/>
        <xdr:cNvSpPr/>
      </xdr:nvSpPr>
      <xdr:spPr>
        <a:xfrm>
          <a:off x="45847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40096</xdr:rowOff>
    </xdr:from>
    <xdr:to>
      <xdr:col>19</xdr:col>
      <xdr:colOff>177800</xdr:colOff>
      <xdr:row>37</xdr:row>
      <xdr:rowOff>67854</xdr:rowOff>
    </xdr:to>
    <xdr:cxnSp macro="">
      <xdr:nvCxnSpPr>
        <xdr:cNvPr id="66" name="直線コネクタ 65"/>
        <xdr:cNvCxnSpPr/>
      </xdr:nvCxnSpPr>
      <xdr:spPr>
        <a:xfrm>
          <a:off x="2908300" y="638374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118292</xdr:rowOff>
    </xdr:from>
    <xdr:to>
      <xdr:col>20</xdr:col>
      <xdr:colOff>38100</xdr:colOff>
      <xdr:row>35</xdr:row>
      <xdr:rowOff>48442</xdr:rowOff>
    </xdr:to>
    <xdr:sp macro="" textlink="">
      <xdr:nvSpPr>
        <xdr:cNvPr id="67" name="フローチャート: 判断 66"/>
        <xdr:cNvSpPr/>
      </xdr:nvSpPr>
      <xdr:spPr>
        <a:xfrm>
          <a:off x="3746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64969</xdr:rowOff>
    </xdr:from>
    <xdr:ext cx="469744" cy="259045"/>
    <xdr:sp macro="" textlink="">
      <xdr:nvSpPr>
        <xdr:cNvPr id="68" name="テキスト ボックス 67"/>
        <xdr:cNvSpPr txBox="1"/>
      </xdr:nvSpPr>
      <xdr:spPr>
        <a:xfrm>
          <a:off x="3562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30299</xdr:rowOff>
    </xdr:from>
    <xdr:to>
      <xdr:col>15</xdr:col>
      <xdr:colOff>50800</xdr:colOff>
      <xdr:row>37</xdr:row>
      <xdr:rowOff>40096</xdr:rowOff>
    </xdr:to>
    <xdr:cxnSp macro="">
      <xdr:nvCxnSpPr>
        <xdr:cNvPr id="69" name="直線コネクタ 68"/>
        <xdr:cNvCxnSpPr/>
      </xdr:nvCxnSpPr>
      <xdr:spPr>
        <a:xfrm>
          <a:off x="2019300" y="6202499"/>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87267</xdr:rowOff>
    </xdr:from>
    <xdr:to>
      <xdr:col>15</xdr:col>
      <xdr:colOff>101600</xdr:colOff>
      <xdr:row>35</xdr:row>
      <xdr:rowOff>17417</xdr:rowOff>
    </xdr:to>
    <xdr:sp macro="" textlink="">
      <xdr:nvSpPr>
        <xdr:cNvPr id="70" name="フローチャート: 判断 69"/>
        <xdr:cNvSpPr/>
      </xdr:nvSpPr>
      <xdr:spPr>
        <a:xfrm>
          <a:off x="2857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33944</xdr:rowOff>
    </xdr:from>
    <xdr:ext cx="469744" cy="259045"/>
    <xdr:sp macro="" textlink="">
      <xdr:nvSpPr>
        <xdr:cNvPr id="71" name="テキスト ボックス 70"/>
        <xdr:cNvSpPr txBox="1"/>
      </xdr:nvSpPr>
      <xdr:spPr>
        <a:xfrm>
          <a:off x="2673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17236</xdr:rowOff>
    </xdr:from>
    <xdr:to>
      <xdr:col>10</xdr:col>
      <xdr:colOff>114300</xdr:colOff>
      <xdr:row>36</xdr:row>
      <xdr:rowOff>30299</xdr:rowOff>
    </xdr:to>
    <xdr:cxnSp macro="">
      <xdr:nvCxnSpPr>
        <xdr:cNvPr id="72" name="直線コネクタ 71"/>
        <xdr:cNvCxnSpPr/>
      </xdr:nvCxnSpPr>
      <xdr:spPr>
        <a:xfrm>
          <a:off x="1130300" y="618943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93799</xdr:rowOff>
    </xdr:from>
    <xdr:to>
      <xdr:col>10</xdr:col>
      <xdr:colOff>165100</xdr:colOff>
      <xdr:row>34</xdr:row>
      <xdr:rowOff>23949</xdr:rowOff>
    </xdr:to>
    <xdr:sp macro="" textlink="">
      <xdr:nvSpPr>
        <xdr:cNvPr id="73" name="フローチャート: 判断 72"/>
        <xdr:cNvSpPr/>
      </xdr:nvSpPr>
      <xdr:spPr>
        <a:xfrm>
          <a:off x="1968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40476</xdr:rowOff>
    </xdr:from>
    <xdr:ext cx="469744" cy="259045"/>
    <xdr:sp macro="" textlink="">
      <xdr:nvSpPr>
        <xdr:cNvPr id="74" name="テキスト ボックス 73"/>
        <xdr:cNvSpPr txBox="1"/>
      </xdr:nvSpPr>
      <xdr:spPr>
        <a:xfrm>
          <a:off x="1784428" y="552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36649</xdr:rowOff>
    </xdr:from>
    <xdr:to>
      <xdr:col>6</xdr:col>
      <xdr:colOff>38100</xdr:colOff>
      <xdr:row>35</xdr:row>
      <xdr:rowOff>138249</xdr:rowOff>
    </xdr:to>
    <xdr:sp macro="" textlink="">
      <xdr:nvSpPr>
        <xdr:cNvPr id="75" name="フローチャート: 判断 74"/>
        <xdr:cNvSpPr/>
      </xdr:nvSpPr>
      <xdr:spPr>
        <a:xfrm>
          <a:off x="1079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154776</xdr:rowOff>
    </xdr:from>
    <xdr:ext cx="469744" cy="259045"/>
    <xdr:sp macro="" textlink="">
      <xdr:nvSpPr>
        <xdr:cNvPr id="76" name="テキスト ボックス 75"/>
        <xdr:cNvSpPr txBox="1"/>
      </xdr:nvSpPr>
      <xdr:spPr>
        <a:xfrm>
          <a:off x="895428" y="581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23586</xdr:rowOff>
    </xdr:from>
    <xdr:to>
      <xdr:col>24</xdr:col>
      <xdr:colOff>114300</xdr:colOff>
      <xdr:row>37</xdr:row>
      <xdr:rowOff>125186</xdr:rowOff>
    </xdr:to>
    <xdr:sp macro="" textlink="">
      <xdr:nvSpPr>
        <xdr:cNvPr id="82" name="楕円 81"/>
        <xdr:cNvSpPr/>
      </xdr:nvSpPr>
      <xdr:spPr>
        <a:xfrm>
          <a:off x="4584700" y="63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2013</xdr:rowOff>
    </xdr:from>
    <xdr:ext cx="469744" cy="259045"/>
    <xdr:sp macro="" textlink="">
      <xdr:nvSpPr>
        <xdr:cNvPr id="83" name="議会費該当値テキスト"/>
        <xdr:cNvSpPr txBox="1"/>
      </xdr:nvSpPr>
      <xdr:spPr>
        <a:xfrm>
          <a:off x="4686300" y="634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17054</xdr:rowOff>
    </xdr:from>
    <xdr:to>
      <xdr:col>20</xdr:col>
      <xdr:colOff>38100</xdr:colOff>
      <xdr:row>37</xdr:row>
      <xdr:rowOff>118654</xdr:rowOff>
    </xdr:to>
    <xdr:sp macro="" textlink="">
      <xdr:nvSpPr>
        <xdr:cNvPr id="84" name="楕円 83"/>
        <xdr:cNvSpPr/>
      </xdr:nvSpPr>
      <xdr:spPr>
        <a:xfrm>
          <a:off x="3746500" y="636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109781</xdr:rowOff>
    </xdr:from>
    <xdr:ext cx="469744" cy="259045"/>
    <xdr:sp macro="" textlink="">
      <xdr:nvSpPr>
        <xdr:cNvPr id="85" name="テキスト ボックス 84"/>
        <xdr:cNvSpPr txBox="1"/>
      </xdr:nvSpPr>
      <xdr:spPr>
        <a:xfrm>
          <a:off x="3562428" y="64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160746</xdr:rowOff>
    </xdr:from>
    <xdr:to>
      <xdr:col>15</xdr:col>
      <xdr:colOff>101600</xdr:colOff>
      <xdr:row>37</xdr:row>
      <xdr:rowOff>90896</xdr:rowOff>
    </xdr:to>
    <xdr:sp macro="" textlink="">
      <xdr:nvSpPr>
        <xdr:cNvPr id="86" name="楕円 85"/>
        <xdr:cNvSpPr/>
      </xdr:nvSpPr>
      <xdr:spPr>
        <a:xfrm>
          <a:off x="2857500" y="633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82023</xdr:rowOff>
    </xdr:from>
    <xdr:ext cx="469744" cy="259045"/>
    <xdr:sp macro="" textlink="">
      <xdr:nvSpPr>
        <xdr:cNvPr id="87" name="テキスト ボックス 86"/>
        <xdr:cNvSpPr txBox="1"/>
      </xdr:nvSpPr>
      <xdr:spPr>
        <a:xfrm>
          <a:off x="2673428" y="642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150949</xdr:rowOff>
    </xdr:from>
    <xdr:to>
      <xdr:col>10</xdr:col>
      <xdr:colOff>165100</xdr:colOff>
      <xdr:row>36</xdr:row>
      <xdr:rowOff>81099</xdr:rowOff>
    </xdr:to>
    <xdr:sp macro="" textlink="">
      <xdr:nvSpPr>
        <xdr:cNvPr id="88" name="楕円 87"/>
        <xdr:cNvSpPr/>
      </xdr:nvSpPr>
      <xdr:spPr>
        <a:xfrm>
          <a:off x="1968500" y="615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72226</xdr:rowOff>
    </xdr:from>
    <xdr:ext cx="469744" cy="259045"/>
    <xdr:sp macro="" textlink="">
      <xdr:nvSpPr>
        <xdr:cNvPr id="89" name="テキスト ボックス 88"/>
        <xdr:cNvSpPr txBox="1"/>
      </xdr:nvSpPr>
      <xdr:spPr>
        <a:xfrm>
          <a:off x="1784428" y="624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137886</xdr:rowOff>
    </xdr:from>
    <xdr:to>
      <xdr:col>6</xdr:col>
      <xdr:colOff>38100</xdr:colOff>
      <xdr:row>36</xdr:row>
      <xdr:rowOff>68036</xdr:rowOff>
    </xdr:to>
    <xdr:sp macro="" textlink="">
      <xdr:nvSpPr>
        <xdr:cNvPr id="90" name="楕円 89"/>
        <xdr:cNvSpPr/>
      </xdr:nvSpPr>
      <xdr:spPr>
        <a:xfrm>
          <a:off x="1079500" y="613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59163</xdr:rowOff>
    </xdr:from>
    <xdr:ext cx="469744" cy="259045"/>
    <xdr:sp macro="" textlink="">
      <xdr:nvSpPr>
        <xdr:cNvPr id="91" name="テキスト ボックス 90"/>
        <xdr:cNvSpPr txBox="1"/>
      </xdr:nvSpPr>
      <xdr:spPr>
        <a:xfrm>
          <a:off x="895428" y="623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13330</xdr:rowOff>
    </xdr:from>
    <xdr:to>
      <xdr:col>24</xdr:col>
      <xdr:colOff>62865</xdr:colOff>
      <xdr:row>59</xdr:row>
      <xdr:rowOff>55712</xdr:rowOff>
    </xdr:to>
    <xdr:cxnSp macro="">
      <xdr:nvCxnSpPr>
        <xdr:cNvPr id="114" name="直線コネクタ 113"/>
        <xdr:cNvCxnSpPr/>
      </xdr:nvCxnSpPr>
      <xdr:spPr>
        <a:xfrm flipV="1">
          <a:off x="4633595" y="8585830"/>
          <a:ext cx="1270" cy="158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59539</xdr:rowOff>
    </xdr:from>
    <xdr:ext cx="534377" cy="259045"/>
    <xdr:sp macro="" textlink="">
      <xdr:nvSpPr>
        <xdr:cNvPr id="115" name="総務費最小値テキスト"/>
        <xdr:cNvSpPr txBox="1"/>
      </xdr:nvSpPr>
      <xdr:spPr>
        <a:xfrm>
          <a:off x="4686300" y="1017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55712</xdr:rowOff>
    </xdr:from>
    <xdr:to>
      <xdr:col>24</xdr:col>
      <xdr:colOff>152400</xdr:colOff>
      <xdr:row>59</xdr:row>
      <xdr:rowOff>55712</xdr:rowOff>
    </xdr:to>
    <xdr:cxnSp macro="">
      <xdr:nvCxnSpPr>
        <xdr:cNvPr id="116" name="直線コネクタ 115"/>
        <xdr:cNvCxnSpPr/>
      </xdr:nvCxnSpPr>
      <xdr:spPr>
        <a:xfrm>
          <a:off x="4546600" y="101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131457</xdr:rowOff>
    </xdr:from>
    <xdr:ext cx="534377" cy="259045"/>
    <xdr:sp macro="" textlink="">
      <xdr:nvSpPr>
        <xdr:cNvPr id="117" name="総務費最大値テキスト"/>
        <xdr:cNvSpPr txBox="1"/>
      </xdr:nvSpPr>
      <xdr:spPr>
        <a:xfrm>
          <a:off x="4686300" y="836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13330</xdr:rowOff>
    </xdr:from>
    <xdr:to>
      <xdr:col>24</xdr:col>
      <xdr:colOff>152400</xdr:colOff>
      <xdr:row>50</xdr:row>
      <xdr:rowOff>13330</xdr:rowOff>
    </xdr:to>
    <xdr:cxnSp macro="">
      <xdr:nvCxnSpPr>
        <xdr:cNvPr id="118" name="直線コネクタ 117"/>
        <xdr:cNvCxnSpPr/>
      </xdr:nvCxnSpPr>
      <xdr:spPr>
        <a:xfrm>
          <a:off x="4546600" y="85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155931</xdr:rowOff>
    </xdr:from>
    <xdr:to>
      <xdr:col>24</xdr:col>
      <xdr:colOff>63500</xdr:colOff>
      <xdr:row>57</xdr:row>
      <xdr:rowOff>157714</xdr:rowOff>
    </xdr:to>
    <xdr:cxnSp macro="">
      <xdr:nvCxnSpPr>
        <xdr:cNvPr id="119" name="直線コネクタ 118"/>
        <xdr:cNvCxnSpPr/>
      </xdr:nvCxnSpPr>
      <xdr:spPr>
        <a:xfrm>
          <a:off x="3797300" y="9414231"/>
          <a:ext cx="838200" cy="51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168241</xdr:rowOff>
    </xdr:from>
    <xdr:ext cx="534377" cy="259045"/>
    <xdr:sp macro="" textlink="">
      <xdr:nvSpPr>
        <xdr:cNvPr id="120" name="総務費平均値テキスト"/>
        <xdr:cNvSpPr txBox="1"/>
      </xdr:nvSpPr>
      <xdr:spPr>
        <a:xfrm>
          <a:off x="4686300" y="942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145364</xdr:rowOff>
    </xdr:from>
    <xdr:to>
      <xdr:col>24</xdr:col>
      <xdr:colOff>114300</xdr:colOff>
      <xdr:row>56</xdr:row>
      <xdr:rowOff>75514</xdr:rowOff>
    </xdr:to>
    <xdr:sp macro="" textlink="">
      <xdr:nvSpPr>
        <xdr:cNvPr id="121" name="フローチャート: 判断 120"/>
        <xdr:cNvSpPr/>
      </xdr:nvSpPr>
      <xdr:spPr>
        <a:xfrm>
          <a:off x="4584700" y="95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155931</xdr:rowOff>
    </xdr:from>
    <xdr:to>
      <xdr:col>19</xdr:col>
      <xdr:colOff>177800</xdr:colOff>
      <xdr:row>57</xdr:row>
      <xdr:rowOff>148341</xdr:rowOff>
    </xdr:to>
    <xdr:cxnSp macro="">
      <xdr:nvCxnSpPr>
        <xdr:cNvPr id="122" name="直線コネクタ 121"/>
        <xdr:cNvCxnSpPr/>
      </xdr:nvCxnSpPr>
      <xdr:spPr>
        <a:xfrm flipV="1">
          <a:off x="2908300" y="9414231"/>
          <a:ext cx="889000" cy="50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122321</xdr:rowOff>
    </xdr:from>
    <xdr:to>
      <xdr:col>20</xdr:col>
      <xdr:colOff>38100</xdr:colOff>
      <xdr:row>56</xdr:row>
      <xdr:rowOff>52471</xdr:rowOff>
    </xdr:to>
    <xdr:sp macro="" textlink="">
      <xdr:nvSpPr>
        <xdr:cNvPr id="123" name="フローチャート: 判断 122"/>
        <xdr:cNvSpPr/>
      </xdr:nvSpPr>
      <xdr:spPr>
        <a:xfrm>
          <a:off x="37465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43598</xdr:rowOff>
    </xdr:from>
    <xdr:ext cx="534377" cy="259045"/>
    <xdr:sp macro="" textlink="">
      <xdr:nvSpPr>
        <xdr:cNvPr id="124" name="テキスト ボックス 123"/>
        <xdr:cNvSpPr txBox="1"/>
      </xdr:nvSpPr>
      <xdr:spPr>
        <a:xfrm>
          <a:off x="3530111" y="964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93203</xdr:rowOff>
    </xdr:from>
    <xdr:to>
      <xdr:col>15</xdr:col>
      <xdr:colOff>50800</xdr:colOff>
      <xdr:row>57</xdr:row>
      <xdr:rowOff>148341</xdr:rowOff>
    </xdr:to>
    <xdr:cxnSp macro="">
      <xdr:nvCxnSpPr>
        <xdr:cNvPr id="125" name="直線コネクタ 124"/>
        <xdr:cNvCxnSpPr/>
      </xdr:nvCxnSpPr>
      <xdr:spPr>
        <a:xfrm>
          <a:off x="2019300" y="9865853"/>
          <a:ext cx="889000" cy="5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6879</xdr:rowOff>
    </xdr:from>
    <xdr:to>
      <xdr:col>15</xdr:col>
      <xdr:colOff>101600</xdr:colOff>
      <xdr:row>55</xdr:row>
      <xdr:rowOff>108479</xdr:rowOff>
    </xdr:to>
    <xdr:sp macro="" textlink="">
      <xdr:nvSpPr>
        <xdr:cNvPr id="126" name="フローチャート: 判断 125"/>
        <xdr:cNvSpPr/>
      </xdr:nvSpPr>
      <xdr:spPr>
        <a:xfrm>
          <a:off x="2857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125006</xdr:rowOff>
    </xdr:from>
    <xdr:ext cx="534377" cy="259045"/>
    <xdr:sp macro="" textlink="">
      <xdr:nvSpPr>
        <xdr:cNvPr id="127" name="テキスト ボックス 126"/>
        <xdr:cNvSpPr txBox="1"/>
      </xdr:nvSpPr>
      <xdr:spPr>
        <a:xfrm>
          <a:off x="2641111" y="9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93203</xdr:rowOff>
    </xdr:from>
    <xdr:to>
      <xdr:col>10</xdr:col>
      <xdr:colOff>114300</xdr:colOff>
      <xdr:row>58</xdr:row>
      <xdr:rowOff>114326</xdr:rowOff>
    </xdr:to>
    <xdr:cxnSp macro="">
      <xdr:nvCxnSpPr>
        <xdr:cNvPr id="128" name="直線コネクタ 127"/>
        <xdr:cNvCxnSpPr/>
      </xdr:nvCxnSpPr>
      <xdr:spPr>
        <a:xfrm flipV="1">
          <a:off x="1130300" y="9865853"/>
          <a:ext cx="889000" cy="19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93380</xdr:rowOff>
    </xdr:from>
    <xdr:to>
      <xdr:col>10</xdr:col>
      <xdr:colOff>165100</xdr:colOff>
      <xdr:row>55</xdr:row>
      <xdr:rowOff>23530</xdr:rowOff>
    </xdr:to>
    <xdr:sp macro="" textlink="">
      <xdr:nvSpPr>
        <xdr:cNvPr id="129" name="フローチャート: 判断 128"/>
        <xdr:cNvSpPr/>
      </xdr:nvSpPr>
      <xdr:spPr>
        <a:xfrm>
          <a:off x="1968500" y="935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40057</xdr:rowOff>
    </xdr:from>
    <xdr:ext cx="534377" cy="259045"/>
    <xdr:sp macro="" textlink="">
      <xdr:nvSpPr>
        <xdr:cNvPr id="130" name="テキスト ボックス 129"/>
        <xdr:cNvSpPr txBox="1"/>
      </xdr:nvSpPr>
      <xdr:spPr>
        <a:xfrm>
          <a:off x="1752111" y="912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21554</xdr:rowOff>
    </xdr:from>
    <xdr:to>
      <xdr:col>6</xdr:col>
      <xdr:colOff>38100</xdr:colOff>
      <xdr:row>56</xdr:row>
      <xdr:rowOff>123154</xdr:rowOff>
    </xdr:to>
    <xdr:sp macro="" textlink="">
      <xdr:nvSpPr>
        <xdr:cNvPr id="131" name="フローチャート: 判断 130"/>
        <xdr:cNvSpPr/>
      </xdr:nvSpPr>
      <xdr:spPr>
        <a:xfrm>
          <a:off x="1079500" y="962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139681</xdr:rowOff>
    </xdr:from>
    <xdr:ext cx="534377" cy="259045"/>
    <xdr:sp macro="" textlink="">
      <xdr:nvSpPr>
        <xdr:cNvPr id="132" name="テキスト ボックス 131"/>
        <xdr:cNvSpPr txBox="1"/>
      </xdr:nvSpPr>
      <xdr:spPr>
        <a:xfrm>
          <a:off x="863111" y="939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106914</xdr:rowOff>
    </xdr:from>
    <xdr:to>
      <xdr:col>24</xdr:col>
      <xdr:colOff>114300</xdr:colOff>
      <xdr:row>58</xdr:row>
      <xdr:rowOff>37064</xdr:rowOff>
    </xdr:to>
    <xdr:sp macro="" textlink="">
      <xdr:nvSpPr>
        <xdr:cNvPr id="138" name="楕円 137"/>
        <xdr:cNvSpPr/>
      </xdr:nvSpPr>
      <xdr:spPr>
        <a:xfrm>
          <a:off x="4584700" y="987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85341</xdr:rowOff>
    </xdr:from>
    <xdr:ext cx="534377" cy="259045"/>
    <xdr:sp macro="" textlink="">
      <xdr:nvSpPr>
        <xdr:cNvPr id="139" name="総務費該当値テキスト"/>
        <xdr:cNvSpPr txBox="1"/>
      </xdr:nvSpPr>
      <xdr:spPr>
        <a:xfrm>
          <a:off x="4686300" y="98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105131</xdr:rowOff>
    </xdr:from>
    <xdr:to>
      <xdr:col>20</xdr:col>
      <xdr:colOff>38100</xdr:colOff>
      <xdr:row>55</xdr:row>
      <xdr:rowOff>35281</xdr:rowOff>
    </xdr:to>
    <xdr:sp macro="" textlink="">
      <xdr:nvSpPr>
        <xdr:cNvPr id="140" name="楕円 139"/>
        <xdr:cNvSpPr/>
      </xdr:nvSpPr>
      <xdr:spPr>
        <a:xfrm>
          <a:off x="3746500" y="936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51808</xdr:rowOff>
    </xdr:from>
    <xdr:ext cx="534377" cy="259045"/>
    <xdr:sp macro="" textlink="">
      <xdr:nvSpPr>
        <xdr:cNvPr id="141" name="テキスト ボックス 140"/>
        <xdr:cNvSpPr txBox="1"/>
      </xdr:nvSpPr>
      <xdr:spPr>
        <a:xfrm>
          <a:off x="3530111" y="91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97541</xdr:rowOff>
    </xdr:from>
    <xdr:to>
      <xdr:col>15</xdr:col>
      <xdr:colOff>101600</xdr:colOff>
      <xdr:row>58</xdr:row>
      <xdr:rowOff>27691</xdr:rowOff>
    </xdr:to>
    <xdr:sp macro="" textlink="">
      <xdr:nvSpPr>
        <xdr:cNvPr id="142" name="楕円 141"/>
        <xdr:cNvSpPr/>
      </xdr:nvSpPr>
      <xdr:spPr>
        <a:xfrm>
          <a:off x="2857500" y="987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18818</xdr:rowOff>
    </xdr:from>
    <xdr:ext cx="534377" cy="259045"/>
    <xdr:sp macro="" textlink="">
      <xdr:nvSpPr>
        <xdr:cNvPr id="143" name="テキスト ボックス 142"/>
        <xdr:cNvSpPr txBox="1"/>
      </xdr:nvSpPr>
      <xdr:spPr>
        <a:xfrm>
          <a:off x="2641111" y="996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42403</xdr:rowOff>
    </xdr:from>
    <xdr:to>
      <xdr:col>10</xdr:col>
      <xdr:colOff>165100</xdr:colOff>
      <xdr:row>57</xdr:row>
      <xdr:rowOff>144003</xdr:rowOff>
    </xdr:to>
    <xdr:sp macro="" textlink="">
      <xdr:nvSpPr>
        <xdr:cNvPr id="144" name="楕円 143"/>
        <xdr:cNvSpPr/>
      </xdr:nvSpPr>
      <xdr:spPr>
        <a:xfrm>
          <a:off x="1968500" y="981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135130</xdr:rowOff>
    </xdr:from>
    <xdr:ext cx="534377" cy="259045"/>
    <xdr:sp macro="" textlink="">
      <xdr:nvSpPr>
        <xdr:cNvPr id="145" name="テキスト ボックス 144"/>
        <xdr:cNvSpPr txBox="1"/>
      </xdr:nvSpPr>
      <xdr:spPr>
        <a:xfrm>
          <a:off x="1752111" y="990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63526</xdr:rowOff>
    </xdr:from>
    <xdr:to>
      <xdr:col>6</xdr:col>
      <xdr:colOff>38100</xdr:colOff>
      <xdr:row>58</xdr:row>
      <xdr:rowOff>165126</xdr:rowOff>
    </xdr:to>
    <xdr:sp macro="" textlink="">
      <xdr:nvSpPr>
        <xdr:cNvPr id="146" name="楕円 145"/>
        <xdr:cNvSpPr/>
      </xdr:nvSpPr>
      <xdr:spPr>
        <a:xfrm>
          <a:off x="1079500" y="1000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156253</xdr:rowOff>
    </xdr:from>
    <xdr:ext cx="534377" cy="259045"/>
    <xdr:sp macro="" textlink="">
      <xdr:nvSpPr>
        <xdr:cNvPr id="147" name="テキスト ボックス 146"/>
        <xdr:cNvSpPr txBox="1"/>
      </xdr:nvSpPr>
      <xdr:spPr>
        <a:xfrm>
          <a:off x="863111" y="101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67097</xdr:rowOff>
    </xdr:from>
    <xdr:to>
      <xdr:col>24</xdr:col>
      <xdr:colOff>62865</xdr:colOff>
      <xdr:row>77</xdr:row>
      <xdr:rowOff>23549</xdr:rowOff>
    </xdr:to>
    <xdr:cxnSp macro="">
      <xdr:nvCxnSpPr>
        <xdr:cNvPr id="170" name="直線コネクタ 169"/>
        <xdr:cNvCxnSpPr/>
      </xdr:nvCxnSpPr>
      <xdr:spPr>
        <a:xfrm flipV="1">
          <a:off x="4633595" y="12068597"/>
          <a:ext cx="1270" cy="1156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27376</xdr:rowOff>
    </xdr:from>
    <xdr:ext cx="599010" cy="259045"/>
    <xdr:sp macro="" textlink="">
      <xdr:nvSpPr>
        <xdr:cNvPr id="171" name="民生費最小値テキスト"/>
        <xdr:cNvSpPr txBox="1"/>
      </xdr:nvSpPr>
      <xdr:spPr>
        <a:xfrm>
          <a:off x="4686300" y="1322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23549</xdr:rowOff>
    </xdr:from>
    <xdr:to>
      <xdr:col>24</xdr:col>
      <xdr:colOff>152400</xdr:colOff>
      <xdr:row>77</xdr:row>
      <xdr:rowOff>23549</xdr:rowOff>
    </xdr:to>
    <xdr:cxnSp macro="">
      <xdr:nvCxnSpPr>
        <xdr:cNvPr id="172" name="直線コネクタ 171"/>
        <xdr:cNvCxnSpPr/>
      </xdr:nvCxnSpPr>
      <xdr:spPr>
        <a:xfrm>
          <a:off x="4546600" y="1322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xdr:rowOff>
    </xdr:from>
    <xdr:ext cx="599010" cy="259045"/>
    <xdr:sp macro="" textlink="">
      <xdr:nvSpPr>
        <xdr:cNvPr id="173" name="民生費最大値テキスト"/>
        <xdr:cNvSpPr txBox="1"/>
      </xdr:nvSpPr>
      <xdr:spPr>
        <a:xfrm>
          <a:off x="4686300" y="1184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163,176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67097</xdr:rowOff>
    </xdr:from>
    <xdr:to>
      <xdr:col>24</xdr:col>
      <xdr:colOff>152400</xdr:colOff>
      <xdr:row>70</xdr:row>
      <xdr:rowOff>67097</xdr:rowOff>
    </xdr:to>
    <xdr:cxnSp macro="">
      <xdr:nvCxnSpPr>
        <xdr:cNvPr id="174" name="直線コネクタ 173"/>
        <xdr:cNvCxnSpPr/>
      </xdr:nvCxnSpPr>
      <xdr:spPr>
        <a:xfrm>
          <a:off x="4546600" y="1206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168207</xdr:rowOff>
    </xdr:from>
    <xdr:to>
      <xdr:col>24</xdr:col>
      <xdr:colOff>63500</xdr:colOff>
      <xdr:row>74</xdr:row>
      <xdr:rowOff>32624</xdr:rowOff>
    </xdr:to>
    <xdr:cxnSp macro="">
      <xdr:nvCxnSpPr>
        <xdr:cNvPr id="175" name="直線コネクタ 174"/>
        <xdr:cNvCxnSpPr/>
      </xdr:nvCxnSpPr>
      <xdr:spPr>
        <a:xfrm flipV="1">
          <a:off x="3797300" y="12684057"/>
          <a:ext cx="838200" cy="3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164939</xdr:rowOff>
    </xdr:from>
    <xdr:ext cx="599010" cy="259045"/>
    <xdr:sp macro="" textlink="">
      <xdr:nvSpPr>
        <xdr:cNvPr id="176" name="民生費平均値テキスト"/>
        <xdr:cNvSpPr txBox="1"/>
      </xdr:nvSpPr>
      <xdr:spPr>
        <a:xfrm>
          <a:off x="4686300" y="12680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15062</xdr:rowOff>
    </xdr:from>
    <xdr:to>
      <xdr:col>24</xdr:col>
      <xdr:colOff>114300</xdr:colOff>
      <xdr:row>74</xdr:row>
      <xdr:rowOff>116662</xdr:rowOff>
    </xdr:to>
    <xdr:sp macro="" textlink="">
      <xdr:nvSpPr>
        <xdr:cNvPr id="177" name="フローチャート: 判断 176"/>
        <xdr:cNvSpPr/>
      </xdr:nvSpPr>
      <xdr:spPr>
        <a:xfrm>
          <a:off x="45847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32624</xdr:rowOff>
    </xdr:from>
    <xdr:to>
      <xdr:col>19</xdr:col>
      <xdr:colOff>177800</xdr:colOff>
      <xdr:row>74</xdr:row>
      <xdr:rowOff>134145</xdr:rowOff>
    </xdr:to>
    <xdr:cxnSp macro="">
      <xdr:nvCxnSpPr>
        <xdr:cNvPr id="178" name="直線コネクタ 177"/>
        <xdr:cNvCxnSpPr/>
      </xdr:nvCxnSpPr>
      <xdr:spPr>
        <a:xfrm flipV="1">
          <a:off x="2908300" y="12719924"/>
          <a:ext cx="889000" cy="10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31476</xdr:rowOff>
    </xdr:from>
    <xdr:to>
      <xdr:col>20</xdr:col>
      <xdr:colOff>38100</xdr:colOff>
      <xdr:row>74</xdr:row>
      <xdr:rowOff>133076</xdr:rowOff>
    </xdr:to>
    <xdr:sp macro="" textlink="">
      <xdr:nvSpPr>
        <xdr:cNvPr id="179" name="フローチャート: 判断 178"/>
        <xdr:cNvSpPr/>
      </xdr:nvSpPr>
      <xdr:spPr>
        <a:xfrm>
          <a:off x="3746500" y="127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124203</xdr:rowOff>
    </xdr:from>
    <xdr:ext cx="599010" cy="259045"/>
    <xdr:sp macro="" textlink="">
      <xdr:nvSpPr>
        <xdr:cNvPr id="180" name="テキスト ボックス 179"/>
        <xdr:cNvSpPr txBox="1"/>
      </xdr:nvSpPr>
      <xdr:spPr>
        <a:xfrm>
          <a:off x="3497795" y="1281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134145</xdr:rowOff>
    </xdr:from>
    <xdr:to>
      <xdr:col>15</xdr:col>
      <xdr:colOff>50800</xdr:colOff>
      <xdr:row>75</xdr:row>
      <xdr:rowOff>42773</xdr:rowOff>
    </xdr:to>
    <xdr:cxnSp macro="">
      <xdr:nvCxnSpPr>
        <xdr:cNvPr id="181" name="直線コネクタ 180"/>
        <xdr:cNvCxnSpPr/>
      </xdr:nvCxnSpPr>
      <xdr:spPr>
        <a:xfrm flipV="1">
          <a:off x="2019300" y="12821445"/>
          <a:ext cx="889000" cy="8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70841</xdr:rowOff>
    </xdr:from>
    <xdr:to>
      <xdr:col>15</xdr:col>
      <xdr:colOff>101600</xdr:colOff>
      <xdr:row>75</xdr:row>
      <xdr:rowOff>991</xdr:rowOff>
    </xdr:to>
    <xdr:sp macro="" textlink="">
      <xdr:nvSpPr>
        <xdr:cNvPr id="182" name="フローチャート: 判断 181"/>
        <xdr:cNvSpPr/>
      </xdr:nvSpPr>
      <xdr:spPr>
        <a:xfrm>
          <a:off x="2857500" y="127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17518</xdr:rowOff>
    </xdr:from>
    <xdr:ext cx="599010" cy="259045"/>
    <xdr:sp macro="" textlink="">
      <xdr:nvSpPr>
        <xdr:cNvPr id="183" name="テキスト ボックス 182"/>
        <xdr:cNvSpPr txBox="1"/>
      </xdr:nvSpPr>
      <xdr:spPr>
        <a:xfrm>
          <a:off x="2608795" y="1253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42773</xdr:rowOff>
    </xdr:from>
    <xdr:to>
      <xdr:col>10</xdr:col>
      <xdr:colOff>114300</xdr:colOff>
      <xdr:row>75</xdr:row>
      <xdr:rowOff>99901</xdr:rowOff>
    </xdr:to>
    <xdr:cxnSp macro="">
      <xdr:nvCxnSpPr>
        <xdr:cNvPr id="184" name="直線コネクタ 183"/>
        <xdr:cNvCxnSpPr/>
      </xdr:nvCxnSpPr>
      <xdr:spPr>
        <a:xfrm flipV="1">
          <a:off x="1130300" y="12901523"/>
          <a:ext cx="889000" cy="5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70</xdr:row>
      <xdr:rowOff>92649</xdr:rowOff>
    </xdr:from>
    <xdr:to>
      <xdr:col>10</xdr:col>
      <xdr:colOff>165100</xdr:colOff>
      <xdr:row>71</xdr:row>
      <xdr:rowOff>22799</xdr:rowOff>
    </xdr:to>
    <xdr:sp macro="" textlink="">
      <xdr:nvSpPr>
        <xdr:cNvPr id="185" name="フローチャート: 判断 184"/>
        <xdr:cNvSpPr/>
      </xdr:nvSpPr>
      <xdr:spPr>
        <a:xfrm>
          <a:off x="1968500" y="1209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39326</xdr:rowOff>
    </xdr:from>
    <xdr:ext cx="599010" cy="259045"/>
    <xdr:sp macro="" textlink="">
      <xdr:nvSpPr>
        <xdr:cNvPr id="186" name="テキスト ボックス 185"/>
        <xdr:cNvSpPr txBox="1"/>
      </xdr:nvSpPr>
      <xdr:spPr>
        <a:xfrm>
          <a:off x="1719795" y="1186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165984</xdr:rowOff>
    </xdr:from>
    <xdr:to>
      <xdr:col>6</xdr:col>
      <xdr:colOff>38100</xdr:colOff>
      <xdr:row>72</xdr:row>
      <xdr:rowOff>96134</xdr:rowOff>
    </xdr:to>
    <xdr:sp macro="" textlink="">
      <xdr:nvSpPr>
        <xdr:cNvPr id="187" name="フローチャート: 判断 186"/>
        <xdr:cNvSpPr/>
      </xdr:nvSpPr>
      <xdr:spPr>
        <a:xfrm>
          <a:off x="1079500" y="1233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112661</xdr:rowOff>
    </xdr:from>
    <xdr:ext cx="599010" cy="259045"/>
    <xdr:sp macro="" textlink="">
      <xdr:nvSpPr>
        <xdr:cNvPr id="188" name="テキスト ボックス 187"/>
        <xdr:cNvSpPr txBox="1"/>
      </xdr:nvSpPr>
      <xdr:spPr>
        <a:xfrm>
          <a:off x="830795" y="1211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117407</xdr:rowOff>
    </xdr:from>
    <xdr:to>
      <xdr:col>24</xdr:col>
      <xdr:colOff>114300</xdr:colOff>
      <xdr:row>74</xdr:row>
      <xdr:rowOff>47557</xdr:rowOff>
    </xdr:to>
    <xdr:sp macro="" textlink="">
      <xdr:nvSpPr>
        <xdr:cNvPr id="194" name="楕円 193"/>
        <xdr:cNvSpPr/>
      </xdr:nvSpPr>
      <xdr:spPr>
        <a:xfrm>
          <a:off x="4584700" y="1263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140284</xdr:rowOff>
    </xdr:from>
    <xdr:ext cx="599010" cy="259045"/>
    <xdr:sp macro="" textlink="">
      <xdr:nvSpPr>
        <xdr:cNvPr id="195" name="民生費該当値テキスト"/>
        <xdr:cNvSpPr txBox="1"/>
      </xdr:nvSpPr>
      <xdr:spPr>
        <a:xfrm>
          <a:off x="4686300" y="1248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153274</xdr:rowOff>
    </xdr:from>
    <xdr:to>
      <xdr:col>20</xdr:col>
      <xdr:colOff>38100</xdr:colOff>
      <xdr:row>74</xdr:row>
      <xdr:rowOff>83424</xdr:rowOff>
    </xdr:to>
    <xdr:sp macro="" textlink="">
      <xdr:nvSpPr>
        <xdr:cNvPr id="196" name="楕円 195"/>
        <xdr:cNvSpPr/>
      </xdr:nvSpPr>
      <xdr:spPr>
        <a:xfrm>
          <a:off x="3746500" y="1266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99951</xdr:rowOff>
    </xdr:from>
    <xdr:ext cx="599010" cy="259045"/>
    <xdr:sp macro="" textlink="">
      <xdr:nvSpPr>
        <xdr:cNvPr id="197" name="テキスト ボックス 196"/>
        <xdr:cNvSpPr txBox="1"/>
      </xdr:nvSpPr>
      <xdr:spPr>
        <a:xfrm>
          <a:off x="3497795" y="1244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83345</xdr:rowOff>
    </xdr:from>
    <xdr:to>
      <xdr:col>15</xdr:col>
      <xdr:colOff>101600</xdr:colOff>
      <xdr:row>75</xdr:row>
      <xdr:rowOff>13495</xdr:rowOff>
    </xdr:to>
    <xdr:sp macro="" textlink="">
      <xdr:nvSpPr>
        <xdr:cNvPr id="198" name="楕円 197"/>
        <xdr:cNvSpPr/>
      </xdr:nvSpPr>
      <xdr:spPr>
        <a:xfrm>
          <a:off x="2857500" y="1277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4622</xdr:rowOff>
    </xdr:from>
    <xdr:ext cx="599010" cy="259045"/>
    <xdr:sp macro="" textlink="">
      <xdr:nvSpPr>
        <xdr:cNvPr id="199" name="テキスト ボックス 198"/>
        <xdr:cNvSpPr txBox="1"/>
      </xdr:nvSpPr>
      <xdr:spPr>
        <a:xfrm>
          <a:off x="2608795" y="1286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163423</xdr:rowOff>
    </xdr:from>
    <xdr:to>
      <xdr:col>10</xdr:col>
      <xdr:colOff>165100</xdr:colOff>
      <xdr:row>75</xdr:row>
      <xdr:rowOff>93573</xdr:rowOff>
    </xdr:to>
    <xdr:sp macro="" textlink="">
      <xdr:nvSpPr>
        <xdr:cNvPr id="200" name="楕円 199"/>
        <xdr:cNvSpPr/>
      </xdr:nvSpPr>
      <xdr:spPr>
        <a:xfrm>
          <a:off x="1968500" y="128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84700</xdr:rowOff>
    </xdr:from>
    <xdr:ext cx="599010" cy="259045"/>
    <xdr:sp macro="" textlink="">
      <xdr:nvSpPr>
        <xdr:cNvPr id="201" name="テキスト ボックス 200"/>
        <xdr:cNvSpPr txBox="1"/>
      </xdr:nvSpPr>
      <xdr:spPr>
        <a:xfrm>
          <a:off x="1719795" y="1294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49101</xdr:rowOff>
    </xdr:from>
    <xdr:to>
      <xdr:col>6</xdr:col>
      <xdr:colOff>38100</xdr:colOff>
      <xdr:row>75</xdr:row>
      <xdr:rowOff>150701</xdr:rowOff>
    </xdr:to>
    <xdr:sp macro="" textlink="">
      <xdr:nvSpPr>
        <xdr:cNvPr id="202" name="楕円 201"/>
        <xdr:cNvSpPr/>
      </xdr:nvSpPr>
      <xdr:spPr>
        <a:xfrm>
          <a:off x="1079500" y="1290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141828</xdr:rowOff>
    </xdr:from>
    <xdr:ext cx="599010" cy="259045"/>
    <xdr:sp macro="" textlink="">
      <xdr:nvSpPr>
        <xdr:cNvPr id="203" name="テキスト ボックス 202"/>
        <xdr:cNvSpPr txBox="1"/>
      </xdr:nvSpPr>
      <xdr:spPr>
        <a:xfrm>
          <a:off x="830795" y="130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0" name="テキスト ボックス 219"/>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30144</xdr:rowOff>
    </xdr:from>
    <xdr:to>
      <xdr:col>24</xdr:col>
      <xdr:colOff>62865</xdr:colOff>
      <xdr:row>98</xdr:row>
      <xdr:rowOff>22885</xdr:rowOff>
    </xdr:to>
    <xdr:cxnSp macro="">
      <xdr:nvCxnSpPr>
        <xdr:cNvPr id="224" name="直線コネクタ 223"/>
        <xdr:cNvCxnSpPr/>
      </xdr:nvCxnSpPr>
      <xdr:spPr>
        <a:xfrm flipV="1">
          <a:off x="4633595" y="15632094"/>
          <a:ext cx="1270" cy="119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26712</xdr:rowOff>
    </xdr:from>
    <xdr:ext cx="534377" cy="259045"/>
    <xdr:sp macro="" textlink="">
      <xdr:nvSpPr>
        <xdr:cNvPr id="225" name="衛生費最小値テキスト"/>
        <xdr:cNvSpPr txBox="1"/>
      </xdr:nvSpPr>
      <xdr:spPr>
        <a:xfrm>
          <a:off x="4686300" y="168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22885</xdr:rowOff>
    </xdr:from>
    <xdr:to>
      <xdr:col>24</xdr:col>
      <xdr:colOff>152400</xdr:colOff>
      <xdr:row>98</xdr:row>
      <xdr:rowOff>22885</xdr:rowOff>
    </xdr:to>
    <xdr:cxnSp macro="">
      <xdr:nvCxnSpPr>
        <xdr:cNvPr id="226" name="直線コネクタ 225"/>
        <xdr:cNvCxnSpPr/>
      </xdr:nvCxnSpPr>
      <xdr:spPr>
        <a:xfrm>
          <a:off x="4546600" y="1682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148271</xdr:rowOff>
    </xdr:from>
    <xdr:ext cx="534377" cy="259045"/>
    <xdr:sp macro="" textlink="">
      <xdr:nvSpPr>
        <xdr:cNvPr id="227" name="衛生費最大値テキスト"/>
        <xdr:cNvSpPr txBox="1"/>
      </xdr:nvSpPr>
      <xdr:spPr>
        <a:xfrm>
          <a:off x="4686300" y="1540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30144</xdr:rowOff>
    </xdr:from>
    <xdr:to>
      <xdr:col>24</xdr:col>
      <xdr:colOff>152400</xdr:colOff>
      <xdr:row>91</xdr:row>
      <xdr:rowOff>30144</xdr:rowOff>
    </xdr:to>
    <xdr:cxnSp macro="">
      <xdr:nvCxnSpPr>
        <xdr:cNvPr id="228" name="直線コネクタ 227"/>
        <xdr:cNvCxnSpPr/>
      </xdr:nvCxnSpPr>
      <xdr:spPr>
        <a:xfrm>
          <a:off x="4546600" y="15632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163246</xdr:rowOff>
    </xdr:from>
    <xdr:to>
      <xdr:col>24</xdr:col>
      <xdr:colOff>63500</xdr:colOff>
      <xdr:row>96</xdr:row>
      <xdr:rowOff>63691</xdr:rowOff>
    </xdr:to>
    <xdr:cxnSp macro="">
      <xdr:nvCxnSpPr>
        <xdr:cNvPr id="229" name="直線コネクタ 228"/>
        <xdr:cNvCxnSpPr/>
      </xdr:nvCxnSpPr>
      <xdr:spPr>
        <a:xfrm flipV="1">
          <a:off x="3797300" y="16450996"/>
          <a:ext cx="838200" cy="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104861</xdr:rowOff>
    </xdr:from>
    <xdr:ext cx="534377" cy="259045"/>
    <xdr:sp macro="" textlink="">
      <xdr:nvSpPr>
        <xdr:cNvPr id="230" name="衛生費平均値テキスト"/>
        <xdr:cNvSpPr txBox="1"/>
      </xdr:nvSpPr>
      <xdr:spPr>
        <a:xfrm>
          <a:off x="4686300" y="16049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81984</xdr:rowOff>
    </xdr:from>
    <xdr:to>
      <xdr:col>24</xdr:col>
      <xdr:colOff>114300</xdr:colOff>
      <xdr:row>95</xdr:row>
      <xdr:rowOff>12134</xdr:rowOff>
    </xdr:to>
    <xdr:sp macro="" textlink="">
      <xdr:nvSpPr>
        <xdr:cNvPr id="231" name="フローチャート: 判断 230"/>
        <xdr:cNvSpPr/>
      </xdr:nvSpPr>
      <xdr:spPr>
        <a:xfrm>
          <a:off x="4584700" y="161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80721</xdr:rowOff>
    </xdr:from>
    <xdr:to>
      <xdr:col>19</xdr:col>
      <xdr:colOff>177800</xdr:colOff>
      <xdr:row>96</xdr:row>
      <xdr:rowOff>63691</xdr:rowOff>
    </xdr:to>
    <xdr:cxnSp macro="">
      <xdr:nvCxnSpPr>
        <xdr:cNvPr id="232" name="直線コネクタ 231"/>
        <xdr:cNvCxnSpPr/>
      </xdr:nvCxnSpPr>
      <xdr:spPr>
        <a:xfrm>
          <a:off x="2908300" y="16025571"/>
          <a:ext cx="889000" cy="49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108274</xdr:rowOff>
    </xdr:from>
    <xdr:to>
      <xdr:col>20</xdr:col>
      <xdr:colOff>38100</xdr:colOff>
      <xdr:row>94</xdr:row>
      <xdr:rowOff>38424</xdr:rowOff>
    </xdr:to>
    <xdr:sp macro="" textlink="">
      <xdr:nvSpPr>
        <xdr:cNvPr id="233" name="フローチャート: 判断 232"/>
        <xdr:cNvSpPr/>
      </xdr:nvSpPr>
      <xdr:spPr>
        <a:xfrm>
          <a:off x="3746500" y="160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54951</xdr:rowOff>
    </xdr:from>
    <xdr:ext cx="534377" cy="259045"/>
    <xdr:sp macro="" textlink="">
      <xdr:nvSpPr>
        <xdr:cNvPr id="234" name="テキスト ボックス 233"/>
        <xdr:cNvSpPr txBox="1"/>
      </xdr:nvSpPr>
      <xdr:spPr>
        <a:xfrm>
          <a:off x="3530111" y="15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170617</xdr:rowOff>
    </xdr:from>
    <xdr:to>
      <xdr:col>15</xdr:col>
      <xdr:colOff>50800</xdr:colOff>
      <xdr:row>93</xdr:row>
      <xdr:rowOff>80721</xdr:rowOff>
    </xdr:to>
    <xdr:cxnSp macro="">
      <xdr:nvCxnSpPr>
        <xdr:cNvPr id="235" name="直線コネクタ 234"/>
        <xdr:cNvCxnSpPr/>
      </xdr:nvCxnSpPr>
      <xdr:spPr>
        <a:xfrm>
          <a:off x="2019300" y="15944017"/>
          <a:ext cx="889000" cy="8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71355</xdr:rowOff>
    </xdr:from>
    <xdr:to>
      <xdr:col>15</xdr:col>
      <xdr:colOff>101600</xdr:colOff>
      <xdr:row>94</xdr:row>
      <xdr:rowOff>1505</xdr:rowOff>
    </xdr:to>
    <xdr:sp macro="" textlink="">
      <xdr:nvSpPr>
        <xdr:cNvPr id="236" name="フローチャート: 判断 235"/>
        <xdr:cNvSpPr/>
      </xdr:nvSpPr>
      <xdr:spPr>
        <a:xfrm>
          <a:off x="2857500" y="160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164082</xdr:rowOff>
    </xdr:from>
    <xdr:ext cx="534377" cy="259045"/>
    <xdr:sp macro="" textlink="">
      <xdr:nvSpPr>
        <xdr:cNvPr id="237" name="テキスト ボックス 236"/>
        <xdr:cNvSpPr txBox="1"/>
      </xdr:nvSpPr>
      <xdr:spPr>
        <a:xfrm>
          <a:off x="2641111" y="1610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170617</xdr:rowOff>
    </xdr:from>
    <xdr:to>
      <xdr:col>10</xdr:col>
      <xdr:colOff>114300</xdr:colOff>
      <xdr:row>95</xdr:row>
      <xdr:rowOff>33744</xdr:rowOff>
    </xdr:to>
    <xdr:cxnSp macro="">
      <xdr:nvCxnSpPr>
        <xdr:cNvPr id="238" name="直線コネクタ 237"/>
        <xdr:cNvCxnSpPr/>
      </xdr:nvCxnSpPr>
      <xdr:spPr>
        <a:xfrm flipV="1">
          <a:off x="1130300" y="15944017"/>
          <a:ext cx="889000" cy="37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168511</xdr:rowOff>
    </xdr:from>
    <xdr:to>
      <xdr:col>10</xdr:col>
      <xdr:colOff>165100</xdr:colOff>
      <xdr:row>95</xdr:row>
      <xdr:rowOff>98661</xdr:rowOff>
    </xdr:to>
    <xdr:sp macro="" textlink="">
      <xdr:nvSpPr>
        <xdr:cNvPr id="239" name="フローチャート: 判断 238"/>
        <xdr:cNvSpPr/>
      </xdr:nvSpPr>
      <xdr:spPr>
        <a:xfrm>
          <a:off x="1968500" y="162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89788</xdr:rowOff>
    </xdr:from>
    <xdr:ext cx="534377" cy="259045"/>
    <xdr:sp macro="" textlink="">
      <xdr:nvSpPr>
        <xdr:cNvPr id="240" name="テキスト ボックス 239"/>
        <xdr:cNvSpPr txBox="1"/>
      </xdr:nvSpPr>
      <xdr:spPr>
        <a:xfrm>
          <a:off x="1752111" y="1637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61697</xdr:rowOff>
    </xdr:from>
    <xdr:to>
      <xdr:col>6</xdr:col>
      <xdr:colOff>38100</xdr:colOff>
      <xdr:row>94</xdr:row>
      <xdr:rowOff>163297</xdr:rowOff>
    </xdr:to>
    <xdr:sp macro="" textlink="">
      <xdr:nvSpPr>
        <xdr:cNvPr id="241" name="フローチャート: 判断 240"/>
        <xdr:cNvSpPr/>
      </xdr:nvSpPr>
      <xdr:spPr>
        <a:xfrm>
          <a:off x="1079500" y="161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8374</xdr:rowOff>
    </xdr:from>
    <xdr:ext cx="534377" cy="259045"/>
    <xdr:sp macro="" textlink="">
      <xdr:nvSpPr>
        <xdr:cNvPr id="242" name="テキスト ボックス 241"/>
        <xdr:cNvSpPr txBox="1"/>
      </xdr:nvSpPr>
      <xdr:spPr>
        <a:xfrm>
          <a:off x="863111" y="159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112446</xdr:rowOff>
    </xdr:from>
    <xdr:to>
      <xdr:col>24</xdr:col>
      <xdr:colOff>114300</xdr:colOff>
      <xdr:row>96</xdr:row>
      <xdr:rowOff>42596</xdr:rowOff>
    </xdr:to>
    <xdr:sp macro="" textlink="">
      <xdr:nvSpPr>
        <xdr:cNvPr id="248" name="楕円 247"/>
        <xdr:cNvSpPr/>
      </xdr:nvSpPr>
      <xdr:spPr>
        <a:xfrm>
          <a:off x="4584700" y="164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90873</xdr:rowOff>
    </xdr:from>
    <xdr:ext cx="534377" cy="259045"/>
    <xdr:sp macro="" textlink="">
      <xdr:nvSpPr>
        <xdr:cNvPr id="249" name="衛生費該当値テキスト"/>
        <xdr:cNvSpPr txBox="1"/>
      </xdr:nvSpPr>
      <xdr:spPr>
        <a:xfrm>
          <a:off x="4686300" y="163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12891</xdr:rowOff>
    </xdr:from>
    <xdr:to>
      <xdr:col>20</xdr:col>
      <xdr:colOff>38100</xdr:colOff>
      <xdr:row>96</xdr:row>
      <xdr:rowOff>114491</xdr:rowOff>
    </xdr:to>
    <xdr:sp macro="" textlink="">
      <xdr:nvSpPr>
        <xdr:cNvPr id="250" name="楕円 249"/>
        <xdr:cNvSpPr/>
      </xdr:nvSpPr>
      <xdr:spPr>
        <a:xfrm>
          <a:off x="3746500" y="1647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105618</xdr:rowOff>
    </xdr:from>
    <xdr:ext cx="534377" cy="259045"/>
    <xdr:sp macro="" textlink="">
      <xdr:nvSpPr>
        <xdr:cNvPr id="251" name="テキスト ボックス 250"/>
        <xdr:cNvSpPr txBox="1"/>
      </xdr:nvSpPr>
      <xdr:spPr>
        <a:xfrm>
          <a:off x="3530111" y="1656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29921</xdr:rowOff>
    </xdr:from>
    <xdr:to>
      <xdr:col>15</xdr:col>
      <xdr:colOff>101600</xdr:colOff>
      <xdr:row>93</xdr:row>
      <xdr:rowOff>131521</xdr:rowOff>
    </xdr:to>
    <xdr:sp macro="" textlink="">
      <xdr:nvSpPr>
        <xdr:cNvPr id="252" name="楕円 251"/>
        <xdr:cNvSpPr/>
      </xdr:nvSpPr>
      <xdr:spPr>
        <a:xfrm>
          <a:off x="2857500" y="1597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148048</xdr:rowOff>
    </xdr:from>
    <xdr:ext cx="534377" cy="259045"/>
    <xdr:sp macro="" textlink="">
      <xdr:nvSpPr>
        <xdr:cNvPr id="253" name="テキスト ボックス 252"/>
        <xdr:cNvSpPr txBox="1"/>
      </xdr:nvSpPr>
      <xdr:spPr>
        <a:xfrm>
          <a:off x="2641111" y="1574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119817</xdr:rowOff>
    </xdr:from>
    <xdr:to>
      <xdr:col>10</xdr:col>
      <xdr:colOff>165100</xdr:colOff>
      <xdr:row>93</xdr:row>
      <xdr:rowOff>49967</xdr:rowOff>
    </xdr:to>
    <xdr:sp macro="" textlink="">
      <xdr:nvSpPr>
        <xdr:cNvPr id="254" name="楕円 253"/>
        <xdr:cNvSpPr/>
      </xdr:nvSpPr>
      <xdr:spPr>
        <a:xfrm>
          <a:off x="1968500" y="1589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66494</xdr:rowOff>
    </xdr:from>
    <xdr:ext cx="534377" cy="259045"/>
    <xdr:sp macro="" textlink="">
      <xdr:nvSpPr>
        <xdr:cNvPr id="255" name="テキスト ボックス 254"/>
        <xdr:cNvSpPr txBox="1"/>
      </xdr:nvSpPr>
      <xdr:spPr>
        <a:xfrm>
          <a:off x="1752111" y="156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154394</xdr:rowOff>
    </xdr:from>
    <xdr:to>
      <xdr:col>6</xdr:col>
      <xdr:colOff>38100</xdr:colOff>
      <xdr:row>95</xdr:row>
      <xdr:rowOff>84544</xdr:rowOff>
    </xdr:to>
    <xdr:sp macro="" textlink="">
      <xdr:nvSpPr>
        <xdr:cNvPr id="256" name="楕円 255"/>
        <xdr:cNvSpPr/>
      </xdr:nvSpPr>
      <xdr:spPr>
        <a:xfrm>
          <a:off x="1079500" y="162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75671</xdr:rowOff>
    </xdr:from>
    <xdr:ext cx="534377" cy="259045"/>
    <xdr:sp macro="" textlink="">
      <xdr:nvSpPr>
        <xdr:cNvPr id="257" name="テキスト ボックス 256"/>
        <xdr:cNvSpPr txBox="1"/>
      </xdr:nvSpPr>
      <xdr:spPr>
        <a:xfrm>
          <a:off x="863111" y="1636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7" name="テキスト ボックス 27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74876</xdr:rowOff>
    </xdr:from>
    <xdr:to>
      <xdr:col>54</xdr:col>
      <xdr:colOff>189865</xdr:colOff>
      <xdr:row>39</xdr:row>
      <xdr:rowOff>54955</xdr:rowOff>
    </xdr:to>
    <xdr:cxnSp macro="">
      <xdr:nvCxnSpPr>
        <xdr:cNvPr id="283" name="直線コネクタ 282"/>
        <xdr:cNvCxnSpPr/>
      </xdr:nvCxnSpPr>
      <xdr:spPr>
        <a:xfrm flipV="1">
          <a:off x="10475595" y="5218376"/>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58782</xdr:rowOff>
    </xdr:from>
    <xdr:ext cx="378565" cy="259045"/>
    <xdr:sp macro="" textlink="">
      <xdr:nvSpPr>
        <xdr:cNvPr id="284" name="労働費最小値テキスト"/>
        <xdr:cNvSpPr txBox="1"/>
      </xdr:nvSpPr>
      <xdr:spPr>
        <a:xfrm>
          <a:off x="10528300" y="6745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54955</xdr:rowOff>
    </xdr:from>
    <xdr:to>
      <xdr:col>55</xdr:col>
      <xdr:colOff>88900</xdr:colOff>
      <xdr:row>39</xdr:row>
      <xdr:rowOff>54955</xdr:rowOff>
    </xdr:to>
    <xdr:cxnSp macro="">
      <xdr:nvCxnSpPr>
        <xdr:cNvPr id="285" name="直線コネクタ 284"/>
        <xdr:cNvCxnSpPr/>
      </xdr:nvCxnSpPr>
      <xdr:spPr>
        <a:xfrm>
          <a:off x="10388600" y="674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21553</xdr:rowOff>
    </xdr:from>
    <xdr:ext cx="469744" cy="259045"/>
    <xdr:sp macro="" textlink="">
      <xdr:nvSpPr>
        <xdr:cNvPr id="286" name="労働費最大値テキスト"/>
        <xdr:cNvSpPr txBox="1"/>
      </xdr:nvSpPr>
      <xdr:spPr>
        <a:xfrm>
          <a:off x="10528300" y="499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74876</xdr:rowOff>
    </xdr:from>
    <xdr:to>
      <xdr:col>55</xdr:col>
      <xdr:colOff>88900</xdr:colOff>
      <xdr:row>30</xdr:row>
      <xdr:rowOff>74876</xdr:rowOff>
    </xdr:to>
    <xdr:cxnSp macro="">
      <xdr:nvCxnSpPr>
        <xdr:cNvPr id="287" name="直線コネクタ 286"/>
        <xdr:cNvCxnSpPr/>
      </xdr:nvCxnSpPr>
      <xdr:spPr>
        <a:xfrm>
          <a:off x="10388600" y="521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45320</xdr:rowOff>
    </xdr:from>
    <xdr:to>
      <xdr:col>55</xdr:col>
      <xdr:colOff>0</xdr:colOff>
      <xdr:row>39</xdr:row>
      <xdr:rowOff>48587</xdr:rowOff>
    </xdr:to>
    <xdr:cxnSp macro="">
      <xdr:nvCxnSpPr>
        <xdr:cNvPr id="288" name="直線コネクタ 287"/>
        <xdr:cNvCxnSpPr/>
      </xdr:nvCxnSpPr>
      <xdr:spPr>
        <a:xfrm flipV="1">
          <a:off x="9639300" y="6731870"/>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163865</xdr:rowOff>
    </xdr:from>
    <xdr:ext cx="469744" cy="259045"/>
    <xdr:sp macro="" textlink="">
      <xdr:nvSpPr>
        <xdr:cNvPr id="289" name="労働費平均値テキスト"/>
        <xdr:cNvSpPr txBox="1"/>
      </xdr:nvSpPr>
      <xdr:spPr>
        <a:xfrm>
          <a:off x="10528300" y="633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140988</xdr:rowOff>
    </xdr:from>
    <xdr:to>
      <xdr:col>55</xdr:col>
      <xdr:colOff>50800</xdr:colOff>
      <xdr:row>38</xdr:row>
      <xdr:rowOff>71138</xdr:rowOff>
    </xdr:to>
    <xdr:sp macro="" textlink="">
      <xdr:nvSpPr>
        <xdr:cNvPr id="290" name="フローチャート: 判断 289"/>
        <xdr:cNvSpPr/>
      </xdr:nvSpPr>
      <xdr:spPr>
        <a:xfrm>
          <a:off x="104267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48587</xdr:rowOff>
    </xdr:from>
    <xdr:to>
      <xdr:col>50</xdr:col>
      <xdr:colOff>114300</xdr:colOff>
      <xdr:row>39</xdr:row>
      <xdr:rowOff>50709</xdr:rowOff>
    </xdr:to>
    <xdr:cxnSp macro="">
      <xdr:nvCxnSpPr>
        <xdr:cNvPr id="291" name="直線コネクタ 290"/>
        <xdr:cNvCxnSpPr/>
      </xdr:nvCxnSpPr>
      <xdr:spPr>
        <a:xfrm flipV="1">
          <a:off x="8750300" y="6735137"/>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126619</xdr:rowOff>
    </xdr:from>
    <xdr:to>
      <xdr:col>50</xdr:col>
      <xdr:colOff>165100</xdr:colOff>
      <xdr:row>38</xdr:row>
      <xdr:rowOff>56769</xdr:rowOff>
    </xdr:to>
    <xdr:sp macro="" textlink="">
      <xdr:nvSpPr>
        <xdr:cNvPr id="292" name="フローチャート: 判断 291"/>
        <xdr:cNvSpPr/>
      </xdr:nvSpPr>
      <xdr:spPr>
        <a:xfrm>
          <a:off x="9588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73296</xdr:rowOff>
    </xdr:from>
    <xdr:ext cx="469744" cy="259045"/>
    <xdr:sp macro="" textlink="">
      <xdr:nvSpPr>
        <xdr:cNvPr id="293" name="テキスト ボックス 292"/>
        <xdr:cNvSpPr txBox="1"/>
      </xdr:nvSpPr>
      <xdr:spPr>
        <a:xfrm>
          <a:off x="940442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171051</xdr:rowOff>
    </xdr:from>
    <xdr:to>
      <xdr:col>45</xdr:col>
      <xdr:colOff>177800</xdr:colOff>
      <xdr:row>39</xdr:row>
      <xdr:rowOff>50709</xdr:rowOff>
    </xdr:to>
    <xdr:cxnSp macro="">
      <xdr:nvCxnSpPr>
        <xdr:cNvPr id="294" name="直線コネクタ 293"/>
        <xdr:cNvCxnSpPr/>
      </xdr:nvCxnSpPr>
      <xdr:spPr>
        <a:xfrm>
          <a:off x="7861300" y="6686151"/>
          <a:ext cx="8890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133803</xdr:rowOff>
    </xdr:from>
    <xdr:to>
      <xdr:col>46</xdr:col>
      <xdr:colOff>38100</xdr:colOff>
      <xdr:row>38</xdr:row>
      <xdr:rowOff>63953</xdr:rowOff>
    </xdr:to>
    <xdr:sp macro="" textlink="">
      <xdr:nvSpPr>
        <xdr:cNvPr id="295" name="フローチャート: 判断 294"/>
        <xdr:cNvSpPr/>
      </xdr:nvSpPr>
      <xdr:spPr>
        <a:xfrm>
          <a:off x="8699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80480</xdr:rowOff>
    </xdr:from>
    <xdr:ext cx="469744" cy="259045"/>
    <xdr:sp macro="" textlink="">
      <xdr:nvSpPr>
        <xdr:cNvPr id="296" name="テキスト ボックス 295"/>
        <xdr:cNvSpPr txBox="1"/>
      </xdr:nvSpPr>
      <xdr:spPr>
        <a:xfrm>
          <a:off x="8515428" y="62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171051</xdr:rowOff>
    </xdr:from>
    <xdr:to>
      <xdr:col>41</xdr:col>
      <xdr:colOff>50800</xdr:colOff>
      <xdr:row>39</xdr:row>
      <xdr:rowOff>43524</xdr:rowOff>
    </xdr:to>
    <xdr:cxnSp macro="">
      <xdr:nvCxnSpPr>
        <xdr:cNvPr id="297" name="直線コネクタ 296"/>
        <xdr:cNvCxnSpPr/>
      </xdr:nvCxnSpPr>
      <xdr:spPr>
        <a:xfrm flipV="1">
          <a:off x="6972300" y="6686151"/>
          <a:ext cx="889000" cy="4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63101</xdr:rowOff>
    </xdr:from>
    <xdr:to>
      <xdr:col>41</xdr:col>
      <xdr:colOff>101600</xdr:colOff>
      <xdr:row>38</xdr:row>
      <xdr:rowOff>164701</xdr:rowOff>
    </xdr:to>
    <xdr:sp macro="" textlink="">
      <xdr:nvSpPr>
        <xdr:cNvPr id="298" name="フローチャート: 判断 297"/>
        <xdr:cNvSpPr/>
      </xdr:nvSpPr>
      <xdr:spPr>
        <a:xfrm>
          <a:off x="7810500" y="657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9778</xdr:rowOff>
    </xdr:from>
    <xdr:ext cx="378565" cy="259045"/>
    <xdr:sp macro="" textlink="">
      <xdr:nvSpPr>
        <xdr:cNvPr id="299" name="テキスト ボックス 298"/>
        <xdr:cNvSpPr txBox="1"/>
      </xdr:nvSpPr>
      <xdr:spPr>
        <a:xfrm>
          <a:off x="7672017" y="6353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58203</xdr:rowOff>
    </xdr:from>
    <xdr:to>
      <xdr:col>36</xdr:col>
      <xdr:colOff>165100</xdr:colOff>
      <xdr:row>38</xdr:row>
      <xdr:rowOff>159803</xdr:rowOff>
    </xdr:to>
    <xdr:sp macro="" textlink="">
      <xdr:nvSpPr>
        <xdr:cNvPr id="300" name="フローチャート: 判断 299"/>
        <xdr:cNvSpPr/>
      </xdr:nvSpPr>
      <xdr:spPr>
        <a:xfrm>
          <a:off x="6921500" y="6573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4879</xdr:rowOff>
    </xdr:from>
    <xdr:ext cx="378565" cy="259045"/>
    <xdr:sp macro="" textlink="">
      <xdr:nvSpPr>
        <xdr:cNvPr id="301" name="テキスト ボックス 300"/>
        <xdr:cNvSpPr txBox="1"/>
      </xdr:nvSpPr>
      <xdr:spPr>
        <a:xfrm>
          <a:off x="6783017" y="6348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165970</xdr:rowOff>
    </xdr:from>
    <xdr:to>
      <xdr:col>55</xdr:col>
      <xdr:colOff>50800</xdr:colOff>
      <xdr:row>39</xdr:row>
      <xdr:rowOff>96120</xdr:rowOff>
    </xdr:to>
    <xdr:sp macro="" textlink="">
      <xdr:nvSpPr>
        <xdr:cNvPr id="307" name="楕円 306"/>
        <xdr:cNvSpPr/>
      </xdr:nvSpPr>
      <xdr:spPr>
        <a:xfrm>
          <a:off x="10426700" y="66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80897</xdr:rowOff>
    </xdr:from>
    <xdr:ext cx="378565" cy="259045"/>
    <xdr:sp macro="" textlink="">
      <xdr:nvSpPr>
        <xdr:cNvPr id="308" name="労働費該当値テキスト"/>
        <xdr:cNvSpPr txBox="1"/>
      </xdr:nvSpPr>
      <xdr:spPr>
        <a:xfrm>
          <a:off x="10528300" y="6595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169237</xdr:rowOff>
    </xdr:from>
    <xdr:to>
      <xdr:col>50</xdr:col>
      <xdr:colOff>165100</xdr:colOff>
      <xdr:row>39</xdr:row>
      <xdr:rowOff>99387</xdr:rowOff>
    </xdr:to>
    <xdr:sp macro="" textlink="">
      <xdr:nvSpPr>
        <xdr:cNvPr id="309" name="楕円 308"/>
        <xdr:cNvSpPr/>
      </xdr:nvSpPr>
      <xdr:spPr>
        <a:xfrm>
          <a:off x="9588500" y="668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90514</xdr:rowOff>
    </xdr:from>
    <xdr:ext cx="378565" cy="259045"/>
    <xdr:sp macro="" textlink="">
      <xdr:nvSpPr>
        <xdr:cNvPr id="310" name="テキスト ボックス 309"/>
        <xdr:cNvSpPr txBox="1"/>
      </xdr:nvSpPr>
      <xdr:spPr>
        <a:xfrm>
          <a:off x="9450017" y="6777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171359</xdr:rowOff>
    </xdr:from>
    <xdr:to>
      <xdr:col>46</xdr:col>
      <xdr:colOff>38100</xdr:colOff>
      <xdr:row>39</xdr:row>
      <xdr:rowOff>101509</xdr:rowOff>
    </xdr:to>
    <xdr:sp macro="" textlink="">
      <xdr:nvSpPr>
        <xdr:cNvPr id="311" name="楕円 310"/>
        <xdr:cNvSpPr/>
      </xdr:nvSpPr>
      <xdr:spPr>
        <a:xfrm>
          <a:off x="8699500" y="668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92636</xdr:rowOff>
    </xdr:from>
    <xdr:ext cx="378565" cy="259045"/>
    <xdr:sp macro="" textlink="">
      <xdr:nvSpPr>
        <xdr:cNvPr id="312" name="テキスト ボックス 311"/>
        <xdr:cNvSpPr txBox="1"/>
      </xdr:nvSpPr>
      <xdr:spPr>
        <a:xfrm>
          <a:off x="8561017" y="6779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120251</xdr:rowOff>
    </xdr:from>
    <xdr:to>
      <xdr:col>41</xdr:col>
      <xdr:colOff>101600</xdr:colOff>
      <xdr:row>39</xdr:row>
      <xdr:rowOff>50401</xdr:rowOff>
    </xdr:to>
    <xdr:sp macro="" textlink="">
      <xdr:nvSpPr>
        <xdr:cNvPr id="313" name="楕円 312"/>
        <xdr:cNvSpPr/>
      </xdr:nvSpPr>
      <xdr:spPr>
        <a:xfrm>
          <a:off x="7810500" y="66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41528</xdr:rowOff>
    </xdr:from>
    <xdr:ext cx="378565" cy="259045"/>
    <xdr:sp macro="" textlink="">
      <xdr:nvSpPr>
        <xdr:cNvPr id="314" name="テキスト ボックス 313"/>
        <xdr:cNvSpPr txBox="1"/>
      </xdr:nvSpPr>
      <xdr:spPr>
        <a:xfrm>
          <a:off x="7672017" y="6728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164174</xdr:rowOff>
    </xdr:from>
    <xdr:to>
      <xdr:col>36</xdr:col>
      <xdr:colOff>165100</xdr:colOff>
      <xdr:row>39</xdr:row>
      <xdr:rowOff>94324</xdr:rowOff>
    </xdr:to>
    <xdr:sp macro="" textlink="">
      <xdr:nvSpPr>
        <xdr:cNvPr id="315" name="楕円 314"/>
        <xdr:cNvSpPr/>
      </xdr:nvSpPr>
      <xdr:spPr>
        <a:xfrm>
          <a:off x="6921500" y="667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85451</xdr:rowOff>
    </xdr:from>
    <xdr:ext cx="378565" cy="259045"/>
    <xdr:sp macro="" textlink="">
      <xdr:nvSpPr>
        <xdr:cNvPr id="316" name="テキスト ボックス 315"/>
        <xdr:cNvSpPr txBox="1"/>
      </xdr:nvSpPr>
      <xdr:spPr>
        <a:xfrm>
          <a:off x="6783017" y="6772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164480</xdr:rowOff>
    </xdr:from>
    <xdr:to>
      <xdr:col>54</xdr:col>
      <xdr:colOff>189865</xdr:colOff>
      <xdr:row>58</xdr:row>
      <xdr:rowOff>73634</xdr:rowOff>
    </xdr:to>
    <xdr:cxnSp macro="">
      <xdr:nvCxnSpPr>
        <xdr:cNvPr id="338" name="直線コネクタ 337"/>
        <xdr:cNvCxnSpPr/>
      </xdr:nvCxnSpPr>
      <xdr:spPr>
        <a:xfrm flipV="1">
          <a:off x="10475595" y="8908430"/>
          <a:ext cx="1270" cy="110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77461</xdr:rowOff>
    </xdr:from>
    <xdr:ext cx="469744" cy="259045"/>
    <xdr:sp macro="" textlink="">
      <xdr:nvSpPr>
        <xdr:cNvPr id="339" name="農林水産業費最小値テキスト"/>
        <xdr:cNvSpPr txBox="1"/>
      </xdr:nvSpPr>
      <xdr:spPr>
        <a:xfrm>
          <a:off x="10528300" y="100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73634</xdr:rowOff>
    </xdr:from>
    <xdr:to>
      <xdr:col>55</xdr:col>
      <xdr:colOff>88900</xdr:colOff>
      <xdr:row>58</xdr:row>
      <xdr:rowOff>73634</xdr:rowOff>
    </xdr:to>
    <xdr:cxnSp macro="">
      <xdr:nvCxnSpPr>
        <xdr:cNvPr id="340" name="直線コネクタ 339"/>
        <xdr:cNvCxnSpPr/>
      </xdr:nvCxnSpPr>
      <xdr:spPr>
        <a:xfrm>
          <a:off x="10388600" y="10017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111157</xdr:rowOff>
    </xdr:from>
    <xdr:ext cx="534377" cy="259045"/>
    <xdr:sp macro="" textlink="">
      <xdr:nvSpPr>
        <xdr:cNvPr id="341" name="農林水産業費最大値テキスト"/>
        <xdr:cNvSpPr txBox="1"/>
      </xdr:nvSpPr>
      <xdr:spPr>
        <a:xfrm>
          <a:off x="10528300" y="868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164480</xdr:rowOff>
    </xdr:from>
    <xdr:to>
      <xdr:col>55</xdr:col>
      <xdr:colOff>88900</xdr:colOff>
      <xdr:row>51</xdr:row>
      <xdr:rowOff>164480</xdr:rowOff>
    </xdr:to>
    <xdr:cxnSp macro="">
      <xdr:nvCxnSpPr>
        <xdr:cNvPr id="342" name="直線コネクタ 341"/>
        <xdr:cNvCxnSpPr/>
      </xdr:nvCxnSpPr>
      <xdr:spPr>
        <a:xfrm>
          <a:off x="10388600" y="89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125435</xdr:rowOff>
    </xdr:from>
    <xdr:to>
      <xdr:col>55</xdr:col>
      <xdr:colOff>0</xdr:colOff>
      <xdr:row>57</xdr:row>
      <xdr:rowOff>131379</xdr:rowOff>
    </xdr:to>
    <xdr:cxnSp macro="">
      <xdr:nvCxnSpPr>
        <xdr:cNvPr id="343" name="直線コネクタ 342"/>
        <xdr:cNvCxnSpPr/>
      </xdr:nvCxnSpPr>
      <xdr:spPr>
        <a:xfrm flipV="1">
          <a:off x="9639300" y="9898085"/>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59382</xdr:rowOff>
    </xdr:from>
    <xdr:ext cx="469744" cy="259045"/>
    <xdr:sp macro="" textlink="">
      <xdr:nvSpPr>
        <xdr:cNvPr id="344" name="農林水産業費平均値テキスト"/>
        <xdr:cNvSpPr txBox="1"/>
      </xdr:nvSpPr>
      <xdr:spPr>
        <a:xfrm>
          <a:off x="10528300" y="9489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36505</xdr:rowOff>
    </xdr:from>
    <xdr:to>
      <xdr:col>55</xdr:col>
      <xdr:colOff>50800</xdr:colOff>
      <xdr:row>56</xdr:row>
      <xdr:rowOff>138105</xdr:rowOff>
    </xdr:to>
    <xdr:sp macro="" textlink="">
      <xdr:nvSpPr>
        <xdr:cNvPr id="345" name="フローチャート: 判断 344"/>
        <xdr:cNvSpPr/>
      </xdr:nvSpPr>
      <xdr:spPr>
        <a:xfrm>
          <a:off x="104267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120634</xdr:rowOff>
    </xdr:from>
    <xdr:to>
      <xdr:col>50</xdr:col>
      <xdr:colOff>114300</xdr:colOff>
      <xdr:row>57</xdr:row>
      <xdr:rowOff>131379</xdr:rowOff>
    </xdr:to>
    <xdr:cxnSp macro="">
      <xdr:nvCxnSpPr>
        <xdr:cNvPr id="346" name="直線コネクタ 345"/>
        <xdr:cNvCxnSpPr/>
      </xdr:nvCxnSpPr>
      <xdr:spPr>
        <a:xfrm>
          <a:off x="8750300" y="9893284"/>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166304</xdr:rowOff>
    </xdr:from>
    <xdr:to>
      <xdr:col>50</xdr:col>
      <xdr:colOff>165100</xdr:colOff>
      <xdr:row>56</xdr:row>
      <xdr:rowOff>96454</xdr:rowOff>
    </xdr:to>
    <xdr:sp macro="" textlink="">
      <xdr:nvSpPr>
        <xdr:cNvPr id="347" name="フローチャート: 判断 346"/>
        <xdr:cNvSpPr/>
      </xdr:nvSpPr>
      <xdr:spPr>
        <a:xfrm>
          <a:off x="9588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112981</xdr:rowOff>
    </xdr:from>
    <xdr:ext cx="469744" cy="259045"/>
    <xdr:sp macro="" textlink="">
      <xdr:nvSpPr>
        <xdr:cNvPr id="348" name="テキスト ボックス 347"/>
        <xdr:cNvSpPr txBox="1"/>
      </xdr:nvSpPr>
      <xdr:spPr>
        <a:xfrm>
          <a:off x="9404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120634</xdr:rowOff>
    </xdr:from>
    <xdr:to>
      <xdr:col>45</xdr:col>
      <xdr:colOff>177800</xdr:colOff>
      <xdr:row>57</xdr:row>
      <xdr:rowOff>155473</xdr:rowOff>
    </xdr:to>
    <xdr:cxnSp macro="">
      <xdr:nvCxnSpPr>
        <xdr:cNvPr id="349" name="直線コネクタ 348"/>
        <xdr:cNvCxnSpPr/>
      </xdr:nvCxnSpPr>
      <xdr:spPr>
        <a:xfrm flipV="1">
          <a:off x="7861300" y="9893284"/>
          <a:ext cx="889000" cy="3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20046</xdr:rowOff>
    </xdr:from>
    <xdr:to>
      <xdr:col>46</xdr:col>
      <xdr:colOff>38100</xdr:colOff>
      <xdr:row>56</xdr:row>
      <xdr:rowOff>121646</xdr:rowOff>
    </xdr:to>
    <xdr:sp macro="" textlink="">
      <xdr:nvSpPr>
        <xdr:cNvPr id="350" name="フローチャート: 判断 349"/>
        <xdr:cNvSpPr/>
      </xdr:nvSpPr>
      <xdr:spPr>
        <a:xfrm>
          <a:off x="8699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138173</xdr:rowOff>
    </xdr:from>
    <xdr:ext cx="469744" cy="259045"/>
    <xdr:sp macro="" textlink="">
      <xdr:nvSpPr>
        <xdr:cNvPr id="351" name="テキスト ボックス 350"/>
        <xdr:cNvSpPr txBox="1"/>
      </xdr:nvSpPr>
      <xdr:spPr>
        <a:xfrm>
          <a:off x="8515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128453</xdr:rowOff>
    </xdr:from>
    <xdr:to>
      <xdr:col>41</xdr:col>
      <xdr:colOff>50800</xdr:colOff>
      <xdr:row>57</xdr:row>
      <xdr:rowOff>155473</xdr:rowOff>
    </xdr:to>
    <xdr:cxnSp macro="">
      <xdr:nvCxnSpPr>
        <xdr:cNvPr id="352" name="直線コネクタ 351"/>
        <xdr:cNvCxnSpPr/>
      </xdr:nvCxnSpPr>
      <xdr:spPr>
        <a:xfrm>
          <a:off x="6972300" y="9901103"/>
          <a:ext cx="8890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153136</xdr:rowOff>
    </xdr:from>
    <xdr:to>
      <xdr:col>41</xdr:col>
      <xdr:colOff>101600</xdr:colOff>
      <xdr:row>57</xdr:row>
      <xdr:rowOff>83286</xdr:rowOff>
    </xdr:to>
    <xdr:sp macro="" textlink="">
      <xdr:nvSpPr>
        <xdr:cNvPr id="353" name="フローチャート: 判断 352"/>
        <xdr:cNvSpPr/>
      </xdr:nvSpPr>
      <xdr:spPr>
        <a:xfrm>
          <a:off x="78105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99813</xdr:rowOff>
    </xdr:from>
    <xdr:ext cx="469744" cy="259045"/>
    <xdr:sp macro="" textlink="">
      <xdr:nvSpPr>
        <xdr:cNvPr id="354" name="テキスト ボックス 353"/>
        <xdr:cNvSpPr txBox="1"/>
      </xdr:nvSpPr>
      <xdr:spPr>
        <a:xfrm>
          <a:off x="7626428" y="952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25440</xdr:rowOff>
    </xdr:from>
    <xdr:to>
      <xdr:col>36</xdr:col>
      <xdr:colOff>165100</xdr:colOff>
      <xdr:row>57</xdr:row>
      <xdr:rowOff>127040</xdr:rowOff>
    </xdr:to>
    <xdr:sp macro="" textlink="">
      <xdr:nvSpPr>
        <xdr:cNvPr id="355" name="フローチャート: 判断 354"/>
        <xdr:cNvSpPr/>
      </xdr:nvSpPr>
      <xdr:spPr>
        <a:xfrm>
          <a:off x="6921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143567</xdr:rowOff>
    </xdr:from>
    <xdr:ext cx="469744" cy="259045"/>
    <xdr:sp macro="" textlink="">
      <xdr:nvSpPr>
        <xdr:cNvPr id="356" name="テキスト ボックス 355"/>
        <xdr:cNvSpPr txBox="1"/>
      </xdr:nvSpPr>
      <xdr:spPr>
        <a:xfrm>
          <a:off x="6737428" y="957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74635</xdr:rowOff>
    </xdr:from>
    <xdr:to>
      <xdr:col>55</xdr:col>
      <xdr:colOff>50800</xdr:colOff>
      <xdr:row>58</xdr:row>
      <xdr:rowOff>4785</xdr:rowOff>
    </xdr:to>
    <xdr:sp macro="" textlink="">
      <xdr:nvSpPr>
        <xdr:cNvPr id="362" name="楕円 361"/>
        <xdr:cNvSpPr/>
      </xdr:nvSpPr>
      <xdr:spPr>
        <a:xfrm>
          <a:off x="10426700" y="984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161012</xdr:rowOff>
    </xdr:from>
    <xdr:ext cx="469744" cy="259045"/>
    <xdr:sp macro="" textlink="">
      <xdr:nvSpPr>
        <xdr:cNvPr id="363" name="農林水産業費該当値テキスト"/>
        <xdr:cNvSpPr txBox="1"/>
      </xdr:nvSpPr>
      <xdr:spPr>
        <a:xfrm>
          <a:off x="10528300" y="976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80579</xdr:rowOff>
    </xdr:from>
    <xdr:to>
      <xdr:col>50</xdr:col>
      <xdr:colOff>165100</xdr:colOff>
      <xdr:row>58</xdr:row>
      <xdr:rowOff>10729</xdr:rowOff>
    </xdr:to>
    <xdr:sp macro="" textlink="">
      <xdr:nvSpPr>
        <xdr:cNvPr id="364" name="楕円 363"/>
        <xdr:cNvSpPr/>
      </xdr:nvSpPr>
      <xdr:spPr>
        <a:xfrm>
          <a:off x="9588500" y="985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1856</xdr:rowOff>
    </xdr:from>
    <xdr:ext cx="469744" cy="259045"/>
    <xdr:sp macro="" textlink="">
      <xdr:nvSpPr>
        <xdr:cNvPr id="365" name="テキスト ボックス 364"/>
        <xdr:cNvSpPr txBox="1"/>
      </xdr:nvSpPr>
      <xdr:spPr>
        <a:xfrm>
          <a:off x="9404428" y="994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69834</xdr:rowOff>
    </xdr:from>
    <xdr:to>
      <xdr:col>46</xdr:col>
      <xdr:colOff>38100</xdr:colOff>
      <xdr:row>57</xdr:row>
      <xdr:rowOff>171434</xdr:rowOff>
    </xdr:to>
    <xdr:sp macro="" textlink="">
      <xdr:nvSpPr>
        <xdr:cNvPr id="366" name="楕円 365"/>
        <xdr:cNvSpPr/>
      </xdr:nvSpPr>
      <xdr:spPr>
        <a:xfrm>
          <a:off x="8699500" y="984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162561</xdr:rowOff>
    </xdr:from>
    <xdr:ext cx="469744" cy="259045"/>
    <xdr:sp macro="" textlink="">
      <xdr:nvSpPr>
        <xdr:cNvPr id="367" name="テキスト ボックス 366"/>
        <xdr:cNvSpPr txBox="1"/>
      </xdr:nvSpPr>
      <xdr:spPr>
        <a:xfrm>
          <a:off x="8515428" y="993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104673</xdr:rowOff>
    </xdr:from>
    <xdr:to>
      <xdr:col>41</xdr:col>
      <xdr:colOff>101600</xdr:colOff>
      <xdr:row>58</xdr:row>
      <xdr:rowOff>34823</xdr:rowOff>
    </xdr:to>
    <xdr:sp macro="" textlink="">
      <xdr:nvSpPr>
        <xdr:cNvPr id="368" name="楕円 367"/>
        <xdr:cNvSpPr/>
      </xdr:nvSpPr>
      <xdr:spPr>
        <a:xfrm>
          <a:off x="7810500" y="98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25950</xdr:rowOff>
    </xdr:from>
    <xdr:ext cx="469744" cy="259045"/>
    <xdr:sp macro="" textlink="">
      <xdr:nvSpPr>
        <xdr:cNvPr id="369" name="テキスト ボックス 368"/>
        <xdr:cNvSpPr txBox="1"/>
      </xdr:nvSpPr>
      <xdr:spPr>
        <a:xfrm>
          <a:off x="7626428" y="9970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77653</xdr:rowOff>
    </xdr:from>
    <xdr:to>
      <xdr:col>36</xdr:col>
      <xdr:colOff>165100</xdr:colOff>
      <xdr:row>58</xdr:row>
      <xdr:rowOff>7803</xdr:rowOff>
    </xdr:to>
    <xdr:sp macro="" textlink="">
      <xdr:nvSpPr>
        <xdr:cNvPr id="370" name="楕円 369"/>
        <xdr:cNvSpPr/>
      </xdr:nvSpPr>
      <xdr:spPr>
        <a:xfrm>
          <a:off x="6921500" y="98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170380</xdr:rowOff>
    </xdr:from>
    <xdr:ext cx="469744" cy="259045"/>
    <xdr:sp macro="" textlink="">
      <xdr:nvSpPr>
        <xdr:cNvPr id="371" name="テキスト ボックス 370"/>
        <xdr:cNvSpPr txBox="1"/>
      </xdr:nvSpPr>
      <xdr:spPr>
        <a:xfrm>
          <a:off x="6737428" y="994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146406</xdr:rowOff>
    </xdr:from>
    <xdr:to>
      <xdr:col>54</xdr:col>
      <xdr:colOff>189865</xdr:colOff>
      <xdr:row>78</xdr:row>
      <xdr:rowOff>66663</xdr:rowOff>
    </xdr:to>
    <xdr:cxnSp macro="">
      <xdr:nvCxnSpPr>
        <xdr:cNvPr id="395" name="直線コネクタ 394"/>
        <xdr:cNvCxnSpPr/>
      </xdr:nvCxnSpPr>
      <xdr:spPr>
        <a:xfrm flipV="1">
          <a:off x="10475595" y="12319356"/>
          <a:ext cx="1270" cy="1120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70490</xdr:rowOff>
    </xdr:from>
    <xdr:ext cx="469744" cy="259045"/>
    <xdr:sp macro="" textlink="">
      <xdr:nvSpPr>
        <xdr:cNvPr id="396" name="商工費最小値テキスト"/>
        <xdr:cNvSpPr txBox="1"/>
      </xdr:nvSpPr>
      <xdr:spPr>
        <a:xfrm>
          <a:off x="10528300" y="134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66663</xdr:rowOff>
    </xdr:from>
    <xdr:to>
      <xdr:col>55</xdr:col>
      <xdr:colOff>88900</xdr:colOff>
      <xdr:row>78</xdr:row>
      <xdr:rowOff>66663</xdr:rowOff>
    </xdr:to>
    <xdr:cxnSp macro="">
      <xdr:nvCxnSpPr>
        <xdr:cNvPr id="397" name="直線コネクタ 396"/>
        <xdr:cNvCxnSpPr/>
      </xdr:nvCxnSpPr>
      <xdr:spPr>
        <a:xfrm>
          <a:off x="10388600" y="1343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93083</xdr:rowOff>
    </xdr:from>
    <xdr:ext cx="534377" cy="259045"/>
    <xdr:sp macro="" textlink="">
      <xdr:nvSpPr>
        <xdr:cNvPr id="398" name="商工費最大値テキスト"/>
        <xdr:cNvSpPr txBox="1"/>
      </xdr:nvSpPr>
      <xdr:spPr>
        <a:xfrm>
          <a:off x="10528300" y="120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146406</xdr:rowOff>
    </xdr:from>
    <xdr:to>
      <xdr:col>55</xdr:col>
      <xdr:colOff>88900</xdr:colOff>
      <xdr:row>71</xdr:row>
      <xdr:rowOff>146406</xdr:rowOff>
    </xdr:to>
    <xdr:cxnSp macro="">
      <xdr:nvCxnSpPr>
        <xdr:cNvPr id="399" name="直線コネクタ 398"/>
        <xdr:cNvCxnSpPr/>
      </xdr:nvCxnSpPr>
      <xdr:spPr>
        <a:xfrm>
          <a:off x="10388600" y="1231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43345</xdr:rowOff>
    </xdr:from>
    <xdr:to>
      <xdr:col>55</xdr:col>
      <xdr:colOff>0</xdr:colOff>
      <xdr:row>77</xdr:row>
      <xdr:rowOff>44755</xdr:rowOff>
    </xdr:to>
    <xdr:cxnSp macro="">
      <xdr:nvCxnSpPr>
        <xdr:cNvPr id="400" name="直線コネクタ 399"/>
        <xdr:cNvCxnSpPr/>
      </xdr:nvCxnSpPr>
      <xdr:spPr>
        <a:xfrm>
          <a:off x="9639300" y="13244995"/>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24642</xdr:rowOff>
    </xdr:from>
    <xdr:ext cx="534377" cy="259045"/>
    <xdr:sp macro="" textlink="">
      <xdr:nvSpPr>
        <xdr:cNvPr id="401" name="商工費平均値テキスト"/>
        <xdr:cNvSpPr txBox="1"/>
      </xdr:nvSpPr>
      <xdr:spPr>
        <a:xfrm>
          <a:off x="10528300" y="12883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1766</xdr:rowOff>
    </xdr:from>
    <xdr:to>
      <xdr:col>55</xdr:col>
      <xdr:colOff>50800</xdr:colOff>
      <xdr:row>76</xdr:row>
      <xdr:rowOff>103366</xdr:rowOff>
    </xdr:to>
    <xdr:sp macro="" textlink="">
      <xdr:nvSpPr>
        <xdr:cNvPr id="402" name="フローチャート: 判断 401"/>
        <xdr:cNvSpPr/>
      </xdr:nvSpPr>
      <xdr:spPr>
        <a:xfrm>
          <a:off x="104267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37667</xdr:rowOff>
    </xdr:from>
    <xdr:to>
      <xdr:col>50</xdr:col>
      <xdr:colOff>114300</xdr:colOff>
      <xdr:row>77</xdr:row>
      <xdr:rowOff>43345</xdr:rowOff>
    </xdr:to>
    <xdr:cxnSp macro="">
      <xdr:nvCxnSpPr>
        <xdr:cNvPr id="403" name="直線コネクタ 402"/>
        <xdr:cNvCxnSpPr/>
      </xdr:nvCxnSpPr>
      <xdr:spPr>
        <a:xfrm>
          <a:off x="8750300" y="13239317"/>
          <a:ext cx="889000" cy="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5880</xdr:rowOff>
    </xdr:from>
    <xdr:to>
      <xdr:col>50</xdr:col>
      <xdr:colOff>165100</xdr:colOff>
      <xdr:row>76</xdr:row>
      <xdr:rowOff>107480</xdr:rowOff>
    </xdr:to>
    <xdr:sp macro="" textlink="">
      <xdr:nvSpPr>
        <xdr:cNvPr id="404" name="フローチャート: 判断 403"/>
        <xdr:cNvSpPr/>
      </xdr:nvSpPr>
      <xdr:spPr>
        <a:xfrm>
          <a:off x="9588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124007</xdr:rowOff>
    </xdr:from>
    <xdr:ext cx="534377" cy="259045"/>
    <xdr:sp macro="" textlink="">
      <xdr:nvSpPr>
        <xdr:cNvPr id="405" name="テキスト ボックス 404"/>
        <xdr:cNvSpPr txBox="1"/>
      </xdr:nvSpPr>
      <xdr:spPr>
        <a:xfrm>
          <a:off x="9372111" y="128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16827</xdr:rowOff>
    </xdr:from>
    <xdr:to>
      <xdr:col>45</xdr:col>
      <xdr:colOff>177800</xdr:colOff>
      <xdr:row>77</xdr:row>
      <xdr:rowOff>37667</xdr:rowOff>
    </xdr:to>
    <xdr:cxnSp macro="">
      <xdr:nvCxnSpPr>
        <xdr:cNvPr id="406" name="直線コネクタ 405"/>
        <xdr:cNvCxnSpPr/>
      </xdr:nvCxnSpPr>
      <xdr:spPr>
        <a:xfrm>
          <a:off x="7861300" y="13218477"/>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157099</xdr:rowOff>
    </xdr:from>
    <xdr:to>
      <xdr:col>46</xdr:col>
      <xdr:colOff>38100</xdr:colOff>
      <xdr:row>76</xdr:row>
      <xdr:rowOff>87249</xdr:rowOff>
    </xdr:to>
    <xdr:sp macro="" textlink="">
      <xdr:nvSpPr>
        <xdr:cNvPr id="407" name="フローチャート: 判断 406"/>
        <xdr:cNvSpPr/>
      </xdr:nvSpPr>
      <xdr:spPr>
        <a:xfrm>
          <a:off x="8699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103776</xdr:rowOff>
    </xdr:from>
    <xdr:ext cx="534377" cy="259045"/>
    <xdr:sp macro="" textlink="">
      <xdr:nvSpPr>
        <xdr:cNvPr id="408" name="テキスト ボックス 407"/>
        <xdr:cNvSpPr txBox="1"/>
      </xdr:nvSpPr>
      <xdr:spPr>
        <a:xfrm>
          <a:off x="8483111" y="127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16827</xdr:rowOff>
    </xdr:from>
    <xdr:to>
      <xdr:col>41</xdr:col>
      <xdr:colOff>50800</xdr:colOff>
      <xdr:row>77</xdr:row>
      <xdr:rowOff>53899</xdr:rowOff>
    </xdr:to>
    <xdr:cxnSp macro="">
      <xdr:nvCxnSpPr>
        <xdr:cNvPr id="409" name="直線コネクタ 408"/>
        <xdr:cNvCxnSpPr/>
      </xdr:nvCxnSpPr>
      <xdr:spPr>
        <a:xfrm flipV="1">
          <a:off x="6972300" y="13218477"/>
          <a:ext cx="889000" cy="3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131914</xdr:rowOff>
    </xdr:from>
    <xdr:to>
      <xdr:col>41</xdr:col>
      <xdr:colOff>101600</xdr:colOff>
      <xdr:row>77</xdr:row>
      <xdr:rowOff>62064</xdr:rowOff>
    </xdr:to>
    <xdr:sp macro="" textlink="">
      <xdr:nvSpPr>
        <xdr:cNvPr id="410" name="フローチャート: 判断 409"/>
        <xdr:cNvSpPr/>
      </xdr:nvSpPr>
      <xdr:spPr>
        <a:xfrm>
          <a:off x="7810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78592</xdr:rowOff>
    </xdr:from>
    <xdr:ext cx="469744" cy="259045"/>
    <xdr:sp macro="" textlink="">
      <xdr:nvSpPr>
        <xdr:cNvPr id="411" name="テキスト ボックス 410"/>
        <xdr:cNvSpPr txBox="1"/>
      </xdr:nvSpPr>
      <xdr:spPr>
        <a:xfrm>
          <a:off x="7626428" y="129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19177</xdr:rowOff>
    </xdr:from>
    <xdr:to>
      <xdr:col>36</xdr:col>
      <xdr:colOff>165100</xdr:colOff>
      <xdr:row>77</xdr:row>
      <xdr:rowOff>120777</xdr:rowOff>
    </xdr:to>
    <xdr:sp macro="" textlink="">
      <xdr:nvSpPr>
        <xdr:cNvPr id="412" name="フローチャート: 判断 411"/>
        <xdr:cNvSpPr/>
      </xdr:nvSpPr>
      <xdr:spPr>
        <a:xfrm>
          <a:off x="6921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111904</xdr:rowOff>
    </xdr:from>
    <xdr:ext cx="469744" cy="259045"/>
    <xdr:sp macro="" textlink="">
      <xdr:nvSpPr>
        <xdr:cNvPr id="413" name="テキスト ボックス 412"/>
        <xdr:cNvSpPr txBox="1"/>
      </xdr:nvSpPr>
      <xdr:spPr>
        <a:xfrm>
          <a:off x="6737428"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165405</xdr:rowOff>
    </xdr:from>
    <xdr:to>
      <xdr:col>55</xdr:col>
      <xdr:colOff>50800</xdr:colOff>
      <xdr:row>77</xdr:row>
      <xdr:rowOff>95555</xdr:rowOff>
    </xdr:to>
    <xdr:sp macro="" textlink="">
      <xdr:nvSpPr>
        <xdr:cNvPr id="419" name="楕円 418"/>
        <xdr:cNvSpPr/>
      </xdr:nvSpPr>
      <xdr:spPr>
        <a:xfrm>
          <a:off x="10426700" y="1319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143832</xdr:rowOff>
    </xdr:from>
    <xdr:ext cx="469744" cy="259045"/>
    <xdr:sp macro="" textlink="">
      <xdr:nvSpPr>
        <xdr:cNvPr id="420" name="商工費該当値テキスト"/>
        <xdr:cNvSpPr txBox="1"/>
      </xdr:nvSpPr>
      <xdr:spPr>
        <a:xfrm>
          <a:off x="10528300" y="1317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163995</xdr:rowOff>
    </xdr:from>
    <xdr:to>
      <xdr:col>50</xdr:col>
      <xdr:colOff>165100</xdr:colOff>
      <xdr:row>77</xdr:row>
      <xdr:rowOff>94145</xdr:rowOff>
    </xdr:to>
    <xdr:sp macro="" textlink="">
      <xdr:nvSpPr>
        <xdr:cNvPr id="421" name="楕円 420"/>
        <xdr:cNvSpPr/>
      </xdr:nvSpPr>
      <xdr:spPr>
        <a:xfrm>
          <a:off x="9588500" y="131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85272</xdr:rowOff>
    </xdr:from>
    <xdr:ext cx="469744" cy="259045"/>
    <xdr:sp macro="" textlink="">
      <xdr:nvSpPr>
        <xdr:cNvPr id="422" name="テキスト ボックス 421"/>
        <xdr:cNvSpPr txBox="1"/>
      </xdr:nvSpPr>
      <xdr:spPr>
        <a:xfrm>
          <a:off x="9404428" y="1328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158317</xdr:rowOff>
    </xdr:from>
    <xdr:to>
      <xdr:col>46</xdr:col>
      <xdr:colOff>38100</xdr:colOff>
      <xdr:row>77</xdr:row>
      <xdr:rowOff>88467</xdr:rowOff>
    </xdr:to>
    <xdr:sp macro="" textlink="">
      <xdr:nvSpPr>
        <xdr:cNvPr id="423" name="楕円 422"/>
        <xdr:cNvSpPr/>
      </xdr:nvSpPr>
      <xdr:spPr>
        <a:xfrm>
          <a:off x="8699500" y="1318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79594</xdr:rowOff>
    </xdr:from>
    <xdr:ext cx="469744" cy="259045"/>
    <xdr:sp macro="" textlink="">
      <xdr:nvSpPr>
        <xdr:cNvPr id="424" name="テキスト ボックス 423"/>
        <xdr:cNvSpPr txBox="1"/>
      </xdr:nvSpPr>
      <xdr:spPr>
        <a:xfrm>
          <a:off x="8515428" y="1328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137477</xdr:rowOff>
    </xdr:from>
    <xdr:to>
      <xdr:col>41</xdr:col>
      <xdr:colOff>101600</xdr:colOff>
      <xdr:row>77</xdr:row>
      <xdr:rowOff>67627</xdr:rowOff>
    </xdr:to>
    <xdr:sp macro="" textlink="">
      <xdr:nvSpPr>
        <xdr:cNvPr id="425" name="楕円 424"/>
        <xdr:cNvSpPr/>
      </xdr:nvSpPr>
      <xdr:spPr>
        <a:xfrm>
          <a:off x="7810500" y="131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58754</xdr:rowOff>
    </xdr:from>
    <xdr:ext cx="469744" cy="259045"/>
    <xdr:sp macro="" textlink="">
      <xdr:nvSpPr>
        <xdr:cNvPr id="426" name="テキスト ボックス 425"/>
        <xdr:cNvSpPr txBox="1"/>
      </xdr:nvSpPr>
      <xdr:spPr>
        <a:xfrm>
          <a:off x="7626428" y="1326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3099</xdr:rowOff>
    </xdr:from>
    <xdr:to>
      <xdr:col>36</xdr:col>
      <xdr:colOff>165100</xdr:colOff>
      <xdr:row>77</xdr:row>
      <xdr:rowOff>104699</xdr:rowOff>
    </xdr:to>
    <xdr:sp macro="" textlink="">
      <xdr:nvSpPr>
        <xdr:cNvPr id="427" name="楕円 426"/>
        <xdr:cNvSpPr/>
      </xdr:nvSpPr>
      <xdr:spPr>
        <a:xfrm>
          <a:off x="6921500" y="132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121226</xdr:rowOff>
    </xdr:from>
    <xdr:ext cx="469744" cy="259045"/>
    <xdr:sp macro="" textlink="">
      <xdr:nvSpPr>
        <xdr:cNvPr id="428" name="テキスト ボックス 427"/>
        <xdr:cNvSpPr txBox="1"/>
      </xdr:nvSpPr>
      <xdr:spPr>
        <a:xfrm>
          <a:off x="6737428" y="1297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9" name="テキスト ボックス 43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1" name="テキスト ボックス 44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61519</xdr:rowOff>
    </xdr:from>
    <xdr:to>
      <xdr:col>54</xdr:col>
      <xdr:colOff>189865</xdr:colOff>
      <xdr:row>99</xdr:row>
      <xdr:rowOff>75647</xdr:rowOff>
    </xdr:to>
    <xdr:cxnSp macro="">
      <xdr:nvCxnSpPr>
        <xdr:cNvPr id="451" name="直線コネクタ 450"/>
        <xdr:cNvCxnSpPr/>
      </xdr:nvCxnSpPr>
      <xdr:spPr>
        <a:xfrm flipV="1">
          <a:off x="10475595" y="15492019"/>
          <a:ext cx="1270" cy="155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79474</xdr:rowOff>
    </xdr:from>
    <xdr:ext cx="534377" cy="259045"/>
    <xdr:sp macro="" textlink="">
      <xdr:nvSpPr>
        <xdr:cNvPr id="452" name="土木費最小値テキスト"/>
        <xdr:cNvSpPr txBox="1"/>
      </xdr:nvSpPr>
      <xdr:spPr>
        <a:xfrm>
          <a:off x="10528300" y="1705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75647</xdr:rowOff>
    </xdr:from>
    <xdr:to>
      <xdr:col>55</xdr:col>
      <xdr:colOff>88900</xdr:colOff>
      <xdr:row>99</xdr:row>
      <xdr:rowOff>75647</xdr:rowOff>
    </xdr:to>
    <xdr:cxnSp macro="">
      <xdr:nvCxnSpPr>
        <xdr:cNvPr id="453" name="直線コネクタ 452"/>
        <xdr:cNvCxnSpPr/>
      </xdr:nvCxnSpPr>
      <xdr:spPr>
        <a:xfrm>
          <a:off x="10388600" y="170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8196</xdr:rowOff>
    </xdr:from>
    <xdr:ext cx="534377" cy="259045"/>
    <xdr:sp macro="" textlink="">
      <xdr:nvSpPr>
        <xdr:cNvPr id="454" name="土木費最大値テキスト"/>
        <xdr:cNvSpPr txBox="1"/>
      </xdr:nvSpPr>
      <xdr:spPr>
        <a:xfrm>
          <a:off x="10528300" y="1526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61519</xdr:rowOff>
    </xdr:from>
    <xdr:to>
      <xdr:col>55</xdr:col>
      <xdr:colOff>88900</xdr:colOff>
      <xdr:row>90</xdr:row>
      <xdr:rowOff>61519</xdr:rowOff>
    </xdr:to>
    <xdr:cxnSp macro="">
      <xdr:nvCxnSpPr>
        <xdr:cNvPr id="455" name="直線コネクタ 454"/>
        <xdr:cNvCxnSpPr/>
      </xdr:nvCxnSpPr>
      <xdr:spPr>
        <a:xfrm>
          <a:off x="10388600" y="1549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47025</xdr:rowOff>
    </xdr:from>
    <xdr:to>
      <xdr:col>55</xdr:col>
      <xdr:colOff>0</xdr:colOff>
      <xdr:row>98</xdr:row>
      <xdr:rowOff>165943</xdr:rowOff>
    </xdr:to>
    <xdr:cxnSp macro="">
      <xdr:nvCxnSpPr>
        <xdr:cNvPr id="456" name="直線コネクタ 455"/>
        <xdr:cNvCxnSpPr/>
      </xdr:nvCxnSpPr>
      <xdr:spPr>
        <a:xfrm flipV="1">
          <a:off x="9639300" y="16849125"/>
          <a:ext cx="838200" cy="11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154388</xdr:rowOff>
    </xdr:from>
    <xdr:ext cx="534377" cy="259045"/>
    <xdr:sp macro="" textlink="">
      <xdr:nvSpPr>
        <xdr:cNvPr id="457" name="土木費平均値テキスト"/>
        <xdr:cNvSpPr txBox="1"/>
      </xdr:nvSpPr>
      <xdr:spPr>
        <a:xfrm>
          <a:off x="10528300" y="1609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131511</xdr:rowOff>
    </xdr:from>
    <xdr:to>
      <xdr:col>55</xdr:col>
      <xdr:colOff>50800</xdr:colOff>
      <xdr:row>95</xdr:row>
      <xdr:rowOff>61661</xdr:rowOff>
    </xdr:to>
    <xdr:sp macro="" textlink="">
      <xdr:nvSpPr>
        <xdr:cNvPr id="458" name="フローチャート: 判断 457"/>
        <xdr:cNvSpPr/>
      </xdr:nvSpPr>
      <xdr:spPr>
        <a:xfrm>
          <a:off x="10426700" y="1624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151130</xdr:rowOff>
    </xdr:from>
    <xdr:to>
      <xdr:col>50</xdr:col>
      <xdr:colOff>114300</xdr:colOff>
      <xdr:row>98</xdr:row>
      <xdr:rowOff>165943</xdr:rowOff>
    </xdr:to>
    <xdr:cxnSp macro="">
      <xdr:nvCxnSpPr>
        <xdr:cNvPr id="459" name="直線コネクタ 458"/>
        <xdr:cNvCxnSpPr/>
      </xdr:nvCxnSpPr>
      <xdr:spPr>
        <a:xfrm>
          <a:off x="8750300" y="16953230"/>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72304</xdr:rowOff>
    </xdr:from>
    <xdr:to>
      <xdr:col>50</xdr:col>
      <xdr:colOff>165100</xdr:colOff>
      <xdr:row>95</xdr:row>
      <xdr:rowOff>2454</xdr:rowOff>
    </xdr:to>
    <xdr:sp macro="" textlink="">
      <xdr:nvSpPr>
        <xdr:cNvPr id="460" name="フローチャート: 判断 459"/>
        <xdr:cNvSpPr/>
      </xdr:nvSpPr>
      <xdr:spPr>
        <a:xfrm>
          <a:off x="9588500" y="161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18981</xdr:rowOff>
    </xdr:from>
    <xdr:ext cx="534377" cy="259045"/>
    <xdr:sp macro="" textlink="">
      <xdr:nvSpPr>
        <xdr:cNvPr id="461" name="テキスト ボックス 460"/>
        <xdr:cNvSpPr txBox="1"/>
      </xdr:nvSpPr>
      <xdr:spPr>
        <a:xfrm>
          <a:off x="9372111" y="1596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151130</xdr:rowOff>
    </xdr:from>
    <xdr:to>
      <xdr:col>45</xdr:col>
      <xdr:colOff>177800</xdr:colOff>
      <xdr:row>99</xdr:row>
      <xdr:rowOff>13787</xdr:rowOff>
    </xdr:to>
    <xdr:cxnSp macro="">
      <xdr:nvCxnSpPr>
        <xdr:cNvPr id="462" name="直線コネクタ 461"/>
        <xdr:cNvCxnSpPr/>
      </xdr:nvCxnSpPr>
      <xdr:spPr>
        <a:xfrm flipV="1">
          <a:off x="7861300" y="16953230"/>
          <a:ext cx="889000" cy="3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63297</xdr:rowOff>
    </xdr:from>
    <xdr:to>
      <xdr:col>46</xdr:col>
      <xdr:colOff>38100</xdr:colOff>
      <xdr:row>94</xdr:row>
      <xdr:rowOff>164897</xdr:rowOff>
    </xdr:to>
    <xdr:sp macro="" textlink="">
      <xdr:nvSpPr>
        <xdr:cNvPr id="463" name="フローチャート: 判断 462"/>
        <xdr:cNvSpPr/>
      </xdr:nvSpPr>
      <xdr:spPr>
        <a:xfrm>
          <a:off x="8699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9974</xdr:rowOff>
    </xdr:from>
    <xdr:ext cx="534377" cy="259045"/>
    <xdr:sp macro="" textlink="">
      <xdr:nvSpPr>
        <xdr:cNvPr id="464" name="テキスト ボックス 463"/>
        <xdr:cNvSpPr txBox="1"/>
      </xdr:nvSpPr>
      <xdr:spPr>
        <a:xfrm>
          <a:off x="8483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36875</xdr:rowOff>
    </xdr:from>
    <xdr:to>
      <xdr:col>41</xdr:col>
      <xdr:colOff>50800</xdr:colOff>
      <xdr:row>99</xdr:row>
      <xdr:rowOff>13787</xdr:rowOff>
    </xdr:to>
    <xdr:cxnSp macro="">
      <xdr:nvCxnSpPr>
        <xdr:cNvPr id="465" name="直線コネクタ 464"/>
        <xdr:cNvCxnSpPr/>
      </xdr:nvCxnSpPr>
      <xdr:spPr>
        <a:xfrm>
          <a:off x="6972300" y="16838975"/>
          <a:ext cx="889000" cy="14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68007</xdr:rowOff>
    </xdr:from>
    <xdr:to>
      <xdr:col>41</xdr:col>
      <xdr:colOff>101600</xdr:colOff>
      <xdr:row>96</xdr:row>
      <xdr:rowOff>169607</xdr:rowOff>
    </xdr:to>
    <xdr:sp macro="" textlink="">
      <xdr:nvSpPr>
        <xdr:cNvPr id="466" name="フローチャート: 判断 465"/>
        <xdr:cNvSpPr/>
      </xdr:nvSpPr>
      <xdr:spPr>
        <a:xfrm>
          <a:off x="7810500" y="165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14684</xdr:rowOff>
    </xdr:from>
    <xdr:ext cx="534377" cy="259045"/>
    <xdr:sp macro="" textlink="">
      <xdr:nvSpPr>
        <xdr:cNvPr id="467" name="テキスト ボックス 466"/>
        <xdr:cNvSpPr txBox="1"/>
      </xdr:nvSpPr>
      <xdr:spPr>
        <a:xfrm>
          <a:off x="7594111" y="1630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57262</xdr:rowOff>
    </xdr:from>
    <xdr:to>
      <xdr:col>36</xdr:col>
      <xdr:colOff>165100</xdr:colOff>
      <xdr:row>96</xdr:row>
      <xdr:rowOff>158862</xdr:rowOff>
    </xdr:to>
    <xdr:sp macro="" textlink="">
      <xdr:nvSpPr>
        <xdr:cNvPr id="468" name="フローチャート: 判断 467"/>
        <xdr:cNvSpPr/>
      </xdr:nvSpPr>
      <xdr:spPr>
        <a:xfrm>
          <a:off x="6921500" y="165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3939</xdr:rowOff>
    </xdr:from>
    <xdr:ext cx="534377" cy="259045"/>
    <xdr:sp macro="" textlink="">
      <xdr:nvSpPr>
        <xdr:cNvPr id="469" name="テキスト ボックス 468"/>
        <xdr:cNvSpPr txBox="1"/>
      </xdr:nvSpPr>
      <xdr:spPr>
        <a:xfrm>
          <a:off x="6705111" y="162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167675</xdr:rowOff>
    </xdr:from>
    <xdr:to>
      <xdr:col>55</xdr:col>
      <xdr:colOff>50800</xdr:colOff>
      <xdr:row>98</xdr:row>
      <xdr:rowOff>97825</xdr:rowOff>
    </xdr:to>
    <xdr:sp macro="" textlink="">
      <xdr:nvSpPr>
        <xdr:cNvPr id="475" name="楕円 474"/>
        <xdr:cNvSpPr/>
      </xdr:nvSpPr>
      <xdr:spPr>
        <a:xfrm>
          <a:off x="10426700" y="1679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146102</xdr:rowOff>
    </xdr:from>
    <xdr:ext cx="534377" cy="259045"/>
    <xdr:sp macro="" textlink="">
      <xdr:nvSpPr>
        <xdr:cNvPr id="476" name="土木費該当値テキスト"/>
        <xdr:cNvSpPr txBox="1"/>
      </xdr:nvSpPr>
      <xdr:spPr>
        <a:xfrm>
          <a:off x="10528300" y="1677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115143</xdr:rowOff>
    </xdr:from>
    <xdr:to>
      <xdr:col>50</xdr:col>
      <xdr:colOff>165100</xdr:colOff>
      <xdr:row>99</xdr:row>
      <xdr:rowOff>45293</xdr:rowOff>
    </xdr:to>
    <xdr:sp macro="" textlink="">
      <xdr:nvSpPr>
        <xdr:cNvPr id="477" name="楕円 476"/>
        <xdr:cNvSpPr/>
      </xdr:nvSpPr>
      <xdr:spPr>
        <a:xfrm>
          <a:off x="9588500" y="1691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36420</xdr:rowOff>
    </xdr:from>
    <xdr:ext cx="534377" cy="259045"/>
    <xdr:sp macro="" textlink="">
      <xdr:nvSpPr>
        <xdr:cNvPr id="478" name="テキスト ボックス 477"/>
        <xdr:cNvSpPr txBox="1"/>
      </xdr:nvSpPr>
      <xdr:spPr>
        <a:xfrm>
          <a:off x="9372111" y="1700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100330</xdr:rowOff>
    </xdr:from>
    <xdr:to>
      <xdr:col>46</xdr:col>
      <xdr:colOff>38100</xdr:colOff>
      <xdr:row>99</xdr:row>
      <xdr:rowOff>30480</xdr:rowOff>
    </xdr:to>
    <xdr:sp macro="" textlink="">
      <xdr:nvSpPr>
        <xdr:cNvPr id="479" name="楕円 478"/>
        <xdr:cNvSpPr/>
      </xdr:nvSpPr>
      <xdr:spPr>
        <a:xfrm>
          <a:off x="8699500" y="169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21607</xdr:rowOff>
    </xdr:from>
    <xdr:ext cx="534377" cy="259045"/>
    <xdr:sp macro="" textlink="">
      <xdr:nvSpPr>
        <xdr:cNvPr id="480" name="テキスト ボックス 479"/>
        <xdr:cNvSpPr txBox="1"/>
      </xdr:nvSpPr>
      <xdr:spPr>
        <a:xfrm>
          <a:off x="8483111" y="1699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134437</xdr:rowOff>
    </xdr:from>
    <xdr:to>
      <xdr:col>41</xdr:col>
      <xdr:colOff>101600</xdr:colOff>
      <xdr:row>99</xdr:row>
      <xdr:rowOff>64587</xdr:rowOff>
    </xdr:to>
    <xdr:sp macro="" textlink="">
      <xdr:nvSpPr>
        <xdr:cNvPr id="481" name="楕円 480"/>
        <xdr:cNvSpPr/>
      </xdr:nvSpPr>
      <xdr:spPr>
        <a:xfrm>
          <a:off x="7810500" y="1693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55714</xdr:rowOff>
    </xdr:from>
    <xdr:ext cx="534377" cy="259045"/>
    <xdr:sp macro="" textlink="">
      <xdr:nvSpPr>
        <xdr:cNvPr id="482" name="テキスト ボックス 481"/>
        <xdr:cNvSpPr txBox="1"/>
      </xdr:nvSpPr>
      <xdr:spPr>
        <a:xfrm>
          <a:off x="7594111" y="1702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157525</xdr:rowOff>
    </xdr:from>
    <xdr:to>
      <xdr:col>36</xdr:col>
      <xdr:colOff>165100</xdr:colOff>
      <xdr:row>98</xdr:row>
      <xdr:rowOff>87675</xdr:rowOff>
    </xdr:to>
    <xdr:sp macro="" textlink="">
      <xdr:nvSpPr>
        <xdr:cNvPr id="483" name="楕円 482"/>
        <xdr:cNvSpPr/>
      </xdr:nvSpPr>
      <xdr:spPr>
        <a:xfrm>
          <a:off x="6921500" y="167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78802</xdr:rowOff>
    </xdr:from>
    <xdr:ext cx="534377" cy="259045"/>
    <xdr:sp macro="" textlink="">
      <xdr:nvSpPr>
        <xdr:cNvPr id="484" name="テキスト ボックス 483"/>
        <xdr:cNvSpPr txBox="1"/>
      </xdr:nvSpPr>
      <xdr:spPr>
        <a:xfrm>
          <a:off x="6705111" y="1688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7" name="テキスト ボックス 49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7" name="テキスト ボックス 50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5697</xdr:rowOff>
    </xdr:from>
    <xdr:to>
      <xdr:col>85</xdr:col>
      <xdr:colOff>126364</xdr:colOff>
      <xdr:row>38</xdr:row>
      <xdr:rowOff>93653</xdr:rowOff>
    </xdr:to>
    <xdr:cxnSp macro="">
      <xdr:nvCxnSpPr>
        <xdr:cNvPr id="511" name="直線コネクタ 510"/>
        <xdr:cNvCxnSpPr/>
      </xdr:nvCxnSpPr>
      <xdr:spPr>
        <a:xfrm flipV="1">
          <a:off x="16317595" y="5149197"/>
          <a:ext cx="1269" cy="145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97480</xdr:rowOff>
    </xdr:from>
    <xdr:ext cx="534377" cy="259045"/>
    <xdr:sp macro="" textlink="">
      <xdr:nvSpPr>
        <xdr:cNvPr id="512" name="消防費最小値テキスト"/>
        <xdr:cNvSpPr txBox="1"/>
      </xdr:nvSpPr>
      <xdr:spPr>
        <a:xfrm>
          <a:off x="16370300" y="661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93653</xdr:rowOff>
    </xdr:from>
    <xdr:to>
      <xdr:col>86</xdr:col>
      <xdr:colOff>25400</xdr:colOff>
      <xdr:row>38</xdr:row>
      <xdr:rowOff>93653</xdr:rowOff>
    </xdr:to>
    <xdr:cxnSp macro="">
      <xdr:nvCxnSpPr>
        <xdr:cNvPr id="513" name="直線コネクタ 512"/>
        <xdr:cNvCxnSpPr/>
      </xdr:nvCxnSpPr>
      <xdr:spPr>
        <a:xfrm>
          <a:off x="16230600" y="660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123824</xdr:rowOff>
    </xdr:from>
    <xdr:ext cx="534377" cy="259045"/>
    <xdr:sp macro="" textlink="">
      <xdr:nvSpPr>
        <xdr:cNvPr id="514" name="消防費最大値テキスト"/>
        <xdr:cNvSpPr txBox="1"/>
      </xdr:nvSpPr>
      <xdr:spPr>
        <a:xfrm>
          <a:off x="16370300" y="492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5697</xdr:rowOff>
    </xdr:from>
    <xdr:to>
      <xdr:col>86</xdr:col>
      <xdr:colOff>25400</xdr:colOff>
      <xdr:row>30</xdr:row>
      <xdr:rowOff>5697</xdr:rowOff>
    </xdr:to>
    <xdr:cxnSp macro="">
      <xdr:nvCxnSpPr>
        <xdr:cNvPr id="515" name="直線コネクタ 514"/>
        <xdr:cNvCxnSpPr/>
      </xdr:nvCxnSpPr>
      <xdr:spPr>
        <a:xfrm>
          <a:off x="16230600" y="51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121303</xdr:rowOff>
    </xdr:from>
    <xdr:to>
      <xdr:col>85</xdr:col>
      <xdr:colOff>127000</xdr:colOff>
      <xdr:row>36</xdr:row>
      <xdr:rowOff>155484</xdr:rowOff>
    </xdr:to>
    <xdr:cxnSp macro="">
      <xdr:nvCxnSpPr>
        <xdr:cNvPr id="516" name="直線コネクタ 515"/>
        <xdr:cNvCxnSpPr/>
      </xdr:nvCxnSpPr>
      <xdr:spPr>
        <a:xfrm flipV="1">
          <a:off x="15481300" y="6122053"/>
          <a:ext cx="838200" cy="20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87284</xdr:rowOff>
    </xdr:from>
    <xdr:ext cx="534377" cy="259045"/>
    <xdr:sp macro="" textlink="">
      <xdr:nvSpPr>
        <xdr:cNvPr id="517" name="消防費平均値テキスト"/>
        <xdr:cNvSpPr txBox="1"/>
      </xdr:nvSpPr>
      <xdr:spPr>
        <a:xfrm>
          <a:off x="16370300" y="5916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64407</xdr:rowOff>
    </xdr:from>
    <xdr:to>
      <xdr:col>85</xdr:col>
      <xdr:colOff>177800</xdr:colOff>
      <xdr:row>35</xdr:row>
      <xdr:rowOff>166007</xdr:rowOff>
    </xdr:to>
    <xdr:sp macro="" textlink="">
      <xdr:nvSpPr>
        <xdr:cNvPr id="518" name="フローチャート: 判断 517"/>
        <xdr:cNvSpPr/>
      </xdr:nvSpPr>
      <xdr:spPr>
        <a:xfrm>
          <a:off x="162687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53703</xdr:rowOff>
    </xdr:from>
    <xdr:to>
      <xdr:col>81</xdr:col>
      <xdr:colOff>50800</xdr:colOff>
      <xdr:row>36</xdr:row>
      <xdr:rowOff>155484</xdr:rowOff>
    </xdr:to>
    <xdr:cxnSp macro="">
      <xdr:nvCxnSpPr>
        <xdr:cNvPr id="519" name="直線コネクタ 518"/>
        <xdr:cNvCxnSpPr/>
      </xdr:nvCxnSpPr>
      <xdr:spPr>
        <a:xfrm>
          <a:off x="14592300" y="6225903"/>
          <a:ext cx="889000" cy="1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7801</xdr:rowOff>
    </xdr:from>
    <xdr:to>
      <xdr:col>81</xdr:col>
      <xdr:colOff>101600</xdr:colOff>
      <xdr:row>36</xdr:row>
      <xdr:rowOff>109401</xdr:rowOff>
    </xdr:to>
    <xdr:sp macro="" textlink="">
      <xdr:nvSpPr>
        <xdr:cNvPr id="520" name="フローチャート: 判断 519"/>
        <xdr:cNvSpPr/>
      </xdr:nvSpPr>
      <xdr:spPr>
        <a:xfrm>
          <a:off x="15430500" y="618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125928</xdr:rowOff>
    </xdr:from>
    <xdr:ext cx="534377" cy="259045"/>
    <xdr:sp macro="" textlink="">
      <xdr:nvSpPr>
        <xdr:cNvPr id="521" name="テキスト ボックス 520"/>
        <xdr:cNvSpPr txBox="1"/>
      </xdr:nvSpPr>
      <xdr:spPr>
        <a:xfrm>
          <a:off x="15214111" y="595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53703</xdr:rowOff>
    </xdr:from>
    <xdr:to>
      <xdr:col>76</xdr:col>
      <xdr:colOff>114300</xdr:colOff>
      <xdr:row>36</xdr:row>
      <xdr:rowOff>144599</xdr:rowOff>
    </xdr:to>
    <xdr:cxnSp macro="">
      <xdr:nvCxnSpPr>
        <xdr:cNvPr id="522" name="直線コネクタ 521"/>
        <xdr:cNvCxnSpPr/>
      </xdr:nvCxnSpPr>
      <xdr:spPr>
        <a:xfrm flipV="1">
          <a:off x="13703300" y="6225903"/>
          <a:ext cx="889000" cy="9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158786</xdr:rowOff>
    </xdr:from>
    <xdr:to>
      <xdr:col>76</xdr:col>
      <xdr:colOff>165100</xdr:colOff>
      <xdr:row>36</xdr:row>
      <xdr:rowOff>88936</xdr:rowOff>
    </xdr:to>
    <xdr:sp macro="" textlink="">
      <xdr:nvSpPr>
        <xdr:cNvPr id="523" name="フローチャート: 判断 522"/>
        <xdr:cNvSpPr/>
      </xdr:nvSpPr>
      <xdr:spPr>
        <a:xfrm>
          <a:off x="14541500" y="61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105463</xdr:rowOff>
    </xdr:from>
    <xdr:ext cx="534377" cy="259045"/>
    <xdr:sp macro="" textlink="">
      <xdr:nvSpPr>
        <xdr:cNvPr id="524" name="テキスト ボックス 523"/>
        <xdr:cNvSpPr txBox="1"/>
      </xdr:nvSpPr>
      <xdr:spPr>
        <a:xfrm>
          <a:off x="14325111" y="593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144599</xdr:rowOff>
    </xdr:from>
    <xdr:to>
      <xdr:col>71</xdr:col>
      <xdr:colOff>177800</xdr:colOff>
      <xdr:row>37</xdr:row>
      <xdr:rowOff>40640</xdr:rowOff>
    </xdr:to>
    <xdr:cxnSp macro="">
      <xdr:nvCxnSpPr>
        <xdr:cNvPr id="525" name="直線コネクタ 524"/>
        <xdr:cNvCxnSpPr/>
      </xdr:nvCxnSpPr>
      <xdr:spPr>
        <a:xfrm flipV="1">
          <a:off x="12814300" y="6316799"/>
          <a:ext cx="889000" cy="6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44704</xdr:rowOff>
    </xdr:from>
    <xdr:to>
      <xdr:col>72</xdr:col>
      <xdr:colOff>38100</xdr:colOff>
      <xdr:row>36</xdr:row>
      <xdr:rowOff>146304</xdr:rowOff>
    </xdr:to>
    <xdr:sp macro="" textlink="">
      <xdr:nvSpPr>
        <xdr:cNvPr id="526" name="フローチャート: 判断 525"/>
        <xdr:cNvSpPr/>
      </xdr:nvSpPr>
      <xdr:spPr>
        <a:xfrm>
          <a:off x="13652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162831</xdr:rowOff>
    </xdr:from>
    <xdr:ext cx="534377" cy="259045"/>
    <xdr:sp macro="" textlink="">
      <xdr:nvSpPr>
        <xdr:cNvPr id="527" name="テキスト ボックス 526"/>
        <xdr:cNvSpPr txBox="1"/>
      </xdr:nvSpPr>
      <xdr:spPr>
        <a:xfrm>
          <a:off x="13436111" y="599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78232</xdr:rowOff>
    </xdr:from>
    <xdr:to>
      <xdr:col>67</xdr:col>
      <xdr:colOff>101600</xdr:colOff>
      <xdr:row>37</xdr:row>
      <xdr:rowOff>8382</xdr:rowOff>
    </xdr:to>
    <xdr:sp macro="" textlink="">
      <xdr:nvSpPr>
        <xdr:cNvPr id="528" name="フローチャート: 判断 527"/>
        <xdr:cNvSpPr/>
      </xdr:nvSpPr>
      <xdr:spPr>
        <a:xfrm>
          <a:off x="12763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24909</xdr:rowOff>
    </xdr:from>
    <xdr:ext cx="534377" cy="259045"/>
    <xdr:sp macro="" textlink="">
      <xdr:nvSpPr>
        <xdr:cNvPr id="529" name="テキスト ボックス 528"/>
        <xdr:cNvSpPr txBox="1"/>
      </xdr:nvSpPr>
      <xdr:spPr>
        <a:xfrm>
          <a:off x="12547111" y="60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70503</xdr:rowOff>
    </xdr:from>
    <xdr:to>
      <xdr:col>85</xdr:col>
      <xdr:colOff>177800</xdr:colOff>
      <xdr:row>36</xdr:row>
      <xdr:rowOff>653</xdr:rowOff>
    </xdr:to>
    <xdr:sp macro="" textlink="">
      <xdr:nvSpPr>
        <xdr:cNvPr id="535" name="楕円 534"/>
        <xdr:cNvSpPr/>
      </xdr:nvSpPr>
      <xdr:spPr>
        <a:xfrm>
          <a:off x="16268700" y="60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48930</xdr:rowOff>
    </xdr:from>
    <xdr:ext cx="534377" cy="259045"/>
    <xdr:sp macro="" textlink="">
      <xdr:nvSpPr>
        <xdr:cNvPr id="536" name="消防費該当値テキスト"/>
        <xdr:cNvSpPr txBox="1"/>
      </xdr:nvSpPr>
      <xdr:spPr>
        <a:xfrm>
          <a:off x="16370300" y="60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104684</xdr:rowOff>
    </xdr:from>
    <xdr:to>
      <xdr:col>81</xdr:col>
      <xdr:colOff>101600</xdr:colOff>
      <xdr:row>37</xdr:row>
      <xdr:rowOff>34834</xdr:rowOff>
    </xdr:to>
    <xdr:sp macro="" textlink="">
      <xdr:nvSpPr>
        <xdr:cNvPr id="537" name="楕円 536"/>
        <xdr:cNvSpPr/>
      </xdr:nvSpPr>
      <xdr:spPr>
        <a:xfrm>
          <a:off x="15430500" y="627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25961</xdr:rowOff>
    </xdr:from>
    <xdr:ext cx="534377" cy="259045"/>
    <xdr:sp macro="" textlink="">
      <xdr:nvSpPr>
        <xdr:cNvPr id="538" name="テキスト ボックス 537"/>
        <xdr:cNvSpPr txBox="1"/>
      </xdr:nvSpPr>
      <xdr:spPr>
        <a:xfrm>
          <a:off x="15214111" y="636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2903</xdr:rowOff>
    </xdr:from>
    <xdr:to>
      <xdr:col>76</xdr:col>
      <xdr:colOff>165100</xdr:colOff>
      <xdr:row>36</xdr:row>
      <xdr:rowOff>104503</xdr:rowOff>
    </xdr:to>
    <xdr:sp macro="" textlink="">
      <xdr:nvSpPr>
        <xdr:cNvPr id="539" name="楕円 538"/>
        <xdr:cNvSpPr/>
      </xdr:nvSpPr>
      <xdr:spPr>
        <a:xfrm>
          <a:off x="14541500" y="61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95630</xdr:rowOff>
    </xdr:from>
    <xdr:ext cx="534377" cy="259045"/>
    <xdr:sp macro="" textlink="">
      <xdr:nvSpPr>
        <xdr:cNvPr id="540" name="テキスト ボックス 539"/>
        <xdr:cNvSpPr txBox="1"/>
      </xdr:nvSpPr>
      <xdr:spPr>
        <a:xfrm>
          <a:off x="14325111" y="626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93799</xdr:rowOff>
    </xdr:from>
    <xdr:to>
      <xdr:col>72</xdr:col>
      <xdr:colOff>38100</xdr:colOff>
      <xdr:row>37</xdr:row>
      <xdr:rowOff>23949</xdr:rowOff>
    </xdr:to>
    <xdr:sp macro="" textlink="">
      <xdr:nvSpPr>
        <xdr:cNvPr id="541" name="楕円 540"/>
        <xdr:cNvSpPr/>
      </xdr:nvSpPr>
      <xdr:spPr>
        <a:xfrm>
          <a:off x="13652500" y="62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15076</xdr:rowOff>
    </xdr:from>
    <xdr:ext cx="534377" cy="259045"/>
    <xdr:sp macro="" textlink="">
      <xdr:nvSpPr>
        <xdr:cNvPr id="542" name="テキスト ボックス 541"/>
        <xdr:cNvSpPr txBox="1"/>
      </xdr:nvSpPr>
      <xdr:spPr>
        <a:xfrm>
          <a:off x="13436111" y="635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161290</xdr:rowOff>
    </xdr:from>
    <xdr:to>
      <xdr:col>67</xdr:col>
      <xdr:colOff>101600</xdr:colOff>
      <xdr:row>37</xdr:row>
      <xdr:rowOff>91440</xdr:rowOff>
    </xdr:to>
    <xdr:sp macro="" textlink="">
      <xdr:nvSpPr>
        <xdr:cNvPr id="543" name="楕円 542"/>
        <xdr:cNvSpPr/>
      </xdr:nvSpPr>
      <xdr:spPr>
        <a:xfrm>
          <a:off x="12763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82567</xdr:rowOff>
    </xdr:from>
    <xdr:ext cx="534377" cy="259045"/>
    <xdr:sp macro="" textlink="">
      <xdr:nvSpPr>
        <xdr:cNvPr id="544" name="テキスト ボックス 543"/>
        <xdr:cNvSpPr txBox="1"/>
      </xdr:nvSpPr>
      <xdr:spPr>
        <a:xfrm>
          <a:off x="12547111" y="64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5" name="テキスト ボックス 564"/>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5626</xdr:rowOff>
    </xdr:from>
    <xdr:to>
      <xdr:col>85</xdr:col>
      <xdr:colOff>126364</xdr:colOff>
      <xdr:row>57</xdr:row>
      <xdr:rowOff>133109</xdr:rowOff>
    </xdr:to>
    <xdr:cxnSp macro="">
      <xdr:nvCxnSpPr>
        <xdr:cNvPr id="569" name="直線コネクタ 568"/>
        <xdr:cNvCxnSpPr/>
      </xdr:nvCxnSpPr>
      <xdr:spPr>
        <a:xfrm flipV="1">
          <a:off x="16317595" y="8578126"/>
          <a:ext cx="1269" cy="1327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136936</xdr:rowOff>
    </xdr:from>
    <xdr:ext cx="534377" cy="259045"/>
    <xdr:sp macro="" textlink="">
      <xdr:nvSpPr>
        <xdr:cNvPr id="570" name="教育費最小値テキスト"/>
        <xdr:cNvSpPr txBox="1"/>
      </xdr:nvSpPr>
      <xdr:spPr>
        <a:xfrm>
          <a:off x="16370300" y="99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133109</xdr:rowOff>
    </xdr:from>
    <xdr:to>
      <xdr:col>86</xdr:col>
      <xdr:colOff>25400</xdr:colOff>
      <xdr:row>57</xdr:row>
      <xdr:rowOff>133109</xdr:rowOff>
    </xdr:to>
    <xdr:cxnSp macro="">
      <xdr:nvCxnSpPr>
        <xdr:cNvPr id="571" name="直線コネクタ 570"/>
        <xdr:cNvCxnSpPr/>
      </xdr:nvCxnSpPr>
      <xdr:spPr>
        <a:xfrm>
          <a:off x="16230600" y="9905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123753</xdr:rowOff>
    </xdr:from>
    <xdr:ext cx="534377" cy="259045"/>
    <xdr:sp macro="" textlink="">
      <xdr:nvSpPr>
        <xdr:cNvPr id="572" name="教育費最大値テキスト"/>
        <xdr:cNvSpPr txBox="1"/>
      </xdr:nvSpPr>
      <xdr:spPr>
        <a:xfrm>
          <a:off x="16370300" y="835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5626</xdr:rowOff>
    </xdr:from>
    <xdr:to>
      <xdr:col>86</xdr:col>
      <xdr:colOff>25400</xdr:colOff>
      <xdr:row>50</xdr:row>
      <xdr:rowOff>5626</xdr:rowOff>
    </xdr:to>
    <xdr:cxnSp macro="">
      <xdr:nvCxnSpPr>
        <xdr:cNvPr id="573" name="直線コネクタ 572"/>
        <xdr:cNvCxnSpPr/>
      </xdr:nvCxnSpPr>
      <xdr:spPr>
        <a:xfrm>
          <a:off x="16230600" y="857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109830</xdr:rowOff>
    </xdr:from>
    <xdr:to>
      <xdr:col>85</xdr:col>
      <xdr:colOff>127000</xdr:colOff>
      <xdr:row>56</xdr:row>
      <xdr:rowOff>116954</xdr:rowOff>
    </xdr:to>
    <xdr:cxnSp macro="">
      <xdr:nvCxnSpPr>
        <xdr:cNvPr id="574" name="直線コネクタ 573"/>
        <xdr:cNvCxnSpPr/>
      </xdr:nvCxnSpPr>
      <xdr:spPr>
        <a:xfrm>
          <a:off x="15481300" y="9711030"/>
          <a:ext cx="8382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17403</xdr:rowOff>
    </xdr:from>
    <xdr:ext cx="534377" cy="259045"/>
    <xdr:sp macro="" textlink="">
      <xdr:nvSpPr>
        <xdr:cNvPr id="575" name="教育費平均値テキスト"/>
        <xdr:cNvSpPr txBox="1"/>
      </xdr:nvSpPr>
      <xdr:spPr>
        <a:xfrm>
          <a:off x="16370300" y="9104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165976</xdr:rowOff>
    </xdr:from>
    <xdr:to>
      <xdr:col>85</xdr:col>
      <xdr:colOff>177800</xdr:colOff>
      <xdr:row>54</xdr:row>
      <xdr:rowOff>96126</xdr:rowOff>
    </xdr:to>
    <xdr:sp macro="" textlink="">
      <xdr:nvSpPr>
        <xdr:cNvPr id="576" name="フローチャート: 判断 575"/>
        <xdr:cNvSpPr/>
      </xdr:nvSpPr>
      <xdr:spPr>
        <a:xfrm>
          <a:off x="16268700" y="925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109830</xdr:rowOff>
    </xdr:from>
    <xdr:to>
      <xdr:col>81</xdr:col>
      <xdr:colOff>50800</xdr:colOff>
      <xdr:row>56</xdr:row>
      <xdr:rowOff>156388</xdr:rowOff>
    </xdr:to>
    <xdr:cxnSp macro="">
      <xdr:nvCxnSpPr>
        <xdr:cNvPr id="577" name="直線コネクタ 576"/>
        <xdr:cNvCxnSpPr/>
      </xdr:nvCxnSpPr>
      <xdr:spPr>
        <a:xfrm flipV="1">
          <a:off x="14592300" y="9711030"/>
          <a:ext cx="889000" cy="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4585</xdr:rowOff>
    </xdr:from>
    <xdr:to>
      <xdr:col>81</xdr:col>
      <xdr:colOff>101600</xdr:colOff>
      <xdr:row>54</xdr:row>
      <xdr:rowOff>106185</xdr:rowOff>
    </xdr:to>
    <xdr:sp macro="" textlink="">
      <xdr:nvSpPr>
        <xdr:cNvPr id="578" name="フローチャート: 判断 577"/>
        <xdr:cNvSpPr/>
      </xdr:nvSpPr>
      <xdr:spPr>
        <a:xfrm>
          <a:off x="15430500" y="92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122712</xdr:rowOff>
    </xdr:from>
    <xdr:ext cx="534377" cy="259045"/>
    <xdr:sp macro="" textlink="">
      <xdr:nvSpPr>
        <xdr:cNvPr id="579" name="テキスト ボックス 578"/>
        <xdr:cNvSpPr txBox="1"/>
      </xdr:nvSpPr>
      <xdr:spPr>
        <a:xfrm>
          <a:off x="15214111" y="903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166522</xdr:rowOff>
    </xdr:from>
    <xdr:to>
      <xdr:col>76</xdr:col>
      <xdr:colOff>114300</xdr:colOff>
      <xdr:row>56</xdr:row>
      <xdr:rowOff>156388</xdr:rowOff>
    </xdr:to>
    <xdr:cxnSp macro="">
      <xdr:nvCxnSpPr>
        <xdr:cNvPr id="580" name="直線コネクタ 579"/>
        <xdr:cNvCxnSpPr/>
      </xdr:nvCxnSpPr>
      <xdr:spPr>
        <a:xfrm>
          <a:off x="13703300" y="9596272"/>
          <a:ext cx="889000" cy="16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84975</xdr:rowOff>
    </xdr:from>
    <xdr:to>
      <xdr:col>76</xdr:col>
      <xdr:colOff>165100</xdr:colOff>
      <xdr:row>55</xdr:row>
      <xdr:rowOff>15125</xdr:rowOff>
    </xdr:to>
    <xdr:sp macro="" textlink="">
      <xdr:nvSpPr>
        <xdr:cNvPr id="581" name="フローチャート: 判断 580"/>
        <xdr:cNvSpPr/>
      </xdr:nvSpPr>
      <xdr:spPr>
        <a:xfrm>
          <a:off x="145415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31652</xdr:rowOff>
    </xdr:from>
    <xdr:ext cx="534377" cy="259045"/>
    <xdr:sp macro="" textlink="">
      <xdr:nvSpPr>
        <xdr:cNvPr id="582" name="テキスト ボックス 581"/>
        <xdr:cNvSpPr txBox="1"/>
      </xdr:nvSpPr>
      <xdr:spPr>
        <a:xfrm>
          <a:off x="14325111" y="911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166522</xdr:rowOff>
    </xdr:from>
    <xdr:to>
      <xdr:col>71</xdr:col>
      <xdr:colOff>177800</xdr:colOff>
      <xdr:row>56</xdr:row>
      <xdr:rowOff>3911</xdr:rowOff>
    </xdr:to>
    <xdr:cxnSp macro="">
      <xdr:nvCxnSpPr>
        <xdr:cNvPr id="583" name="直線コネクタ 582"/>
        <xdr:cNvCxnSpPr/>
      </xdr:nvCxnSpPr>
      <xdr:spPr>
        <a:xfrm flipV="1">
          <a:off x="12814300" y="9596272"/>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163385</xdr:rowOff>
    </xdr:from>
    <xdr:to>
      <xdr:col>72</xdr:col>
      <xdr:colOff>38100</xdr:colOff>
      <xdr:row>54</xdr:row>
      <xdr:rowOff>93535</xdr:rowOff>
    </xdr:to>
    <xdr:sp macro="" textlink="">
      <xdr:nvSpPr>
        <xdr:cNvPr id="584" name="フローチャート: 判断 583"/>
        <xdr:cNvSpPr/>
      </xdr:nvSpPr>
      <xdr:spPr>
        <a:xfrm>
          <a:off x="13652500" y="925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110062</xdr:rowOff>
    </xdr:from>
    <xdr:ext cx="534377" cy="259045"/>
    <xdr:sp macro="" textlink="">
      <xdr:nvSpPr>
        <xdr:cNvPr id="585" name="テキスト ボックス 584"/>
        <xdr:cNvSpPr txBox="1"/>
      </xdr:nvSpPr>
      <xdr:spPr>
        <a:xfrm>
          <a:off x="13436111" y="902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85090</xdr:rowOff>
    </xdr:from>
    <xdr:to>
      <xdr:col>67</xdr:col>
      <xdr:colOff>101600</xdr:colOff>
      <xdr:row>55</xdr:row>
      <xdr:rowOff>15240</xdr:rowOff>
    </xdr:to>
    <xdr:sp macro="" textlink="">
      <xdr:nvSpPr>
        <xdr:cNvPr id="586" name="フローチャート: 判断 585"/>
        <xdr:cNvSpPr/>
      </xdr:nvSpPr>
      <xdr:spPr>
        <a:xfrm>
          <a:off x="12763500" y="934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31767</xdr:rowOff>
    </xdr:from>
    <xdr:ext cx="534377" cy="259045"/>
    <xdr:sp macro="" textlink="">
      <xdr:nvSpPr>
        <xdr:cNvPr id="587" name="テキスト ボックス 586"/>
        <xdr:cNvSpPr txBox="1"/>
      </xdr:nvSpPr>
      <xdr:spPr>
        <a:xfrm>
          <a:off x="12547111" y="911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66154</xdr:rowOff>
    </xdr:from>
    <xdr:to>
      <xdr:col>85</xdr:col>
      <xdr:colOff>177800</xdr:colOff>
      <xdr:row>56</xdr:row>
      <xdr:rowOff>167754</xdr:rowOff>
    </xdr:to>
    <xdr:sp macro="" textlink="">
      <xdr:nvSpPr>
        <xdr:cNvPr id="593" name="楕円 592"/>
        <xdr:cNvSpPr/>
      </xdr:nvSpPr>
      <xdr:spPr>
        <a:xfrm>
          <a:off x="16268700" y="966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44581</xdr:rowOff>
    </xdr:from>
    <xdr:ext cx="534377" cy="259045"/>
    <xdr:sp macro="" textlink="">
      <xdr:nvSpPr>
        <xdr:cNvPr id="594" name="教育費該当値テキスト"/>
        <xdr:cNvSpPr txBox="1"/>
      </xdr:nvSpPr>
      <xdr:spPr>
        <a:xfrm>
          <a:off x="16370300" y="96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59030</xdr:rowOff>
    </xdr:from>
    <xdr:to>
      <xdr:col>81</xdr:col>
      <xdr:colOff>101600</xdr:colOff>
      <xdr:row>56</xdr:row>
      <xdr:rowOff>160630</xdr:rowOff>
    </xdr:to>
    <xdr:sp macro="" textlink="">
      <xdr:nvSpPr>
        <xdr:cNvPr id="595" name="楕円 594"/>
        <xdr:cNvSpPr/>
      </xdr:nvSpPr>
      <xdr:spPr>
        <a:xfrm>
          <a:off x="15430500" y="96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151757</xdr:rowOff>
    </xdr:from>
    <xdr:ext cx="534377" cy="259045"/>
    <xdr:sp macro="" textlink="">
      <xdr:nvSpPr>
        <xdr:cNvPr id="596" name="テキスト ボックス 595"/>
        <xdr:cNvSpPr txBox="1"/>
      </xdr:nvSpPr>
      <xdr:spPr>
        <a:xfrm>
          <a:off x="15214111" y="975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105588</xdr:rowOff>
    </xdr:from>
    <xdr:to>
      <xdr:col>76</xdr:col>
      <xdr:colOff>165100</xdr:colOff>
      <xdr:row>57</xdr:row>
      <xdr:rowOff>35738</xdr:rowOff>
    </xdr:to>
    <xdr:sp macro="" textlink="">
      <xdr:nvSpPr>
        <xdr:cNvPr id="597" name="楕円 596"/>
        <xdr:cNvSpPr/>
      </xdr:nvSpPr>
      <xdr:spPr>
        <a:xfrm>
          <a:off x="14541500" y="970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26865</xdr:rowOff>
    </xdr:from>
    <xdr:ext cx="534377" cy="259045"/>
    <xdr:sp macro="" textlink="">
      <xdr:nvSpPr>
        <xdr:cNvPr id="598" name="テキスト ボックス 597"/>
        <xdr:cNvSpPr txBox="1"/>
      </xdr:nvSpPr>
      <xdr:spPr>
        <a:xfrm>
          <a:off x="14325111" y="979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115722</xdr:rowOff>
    </xdr:from>
    <xdr:to>
      <xdr:col>72</xdr:col>
      <xdr:colOff>38100</xdr:colOff>
      <xdr:row>56</xdr:row>
      <xdr:rowOff>45872</xdr:rowOff>
    </xdr:to>
    <xdr:sp macro="" textlink="">
      <xdr:nvSpPr>
        <xdr:cNvPr id="599" name="楕円 598"/>
        <xdr:cNvSpPr/>
      </xdr:nvSpPr>
      <xdr:spPr>
        <a:xfrm>
          <a:off x="13652500" y="95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36999</xdr:rowOff>
    </xdr:from>
    <xdr:ext cx="534377" cy="259045"/>
    <xdr:sp macro="" textlink="">
      <xdr:nvSpPr>
        <xdr:cNvPr id="600" name="テキスト ボックス 599"/>
        <xdr:cNvSpPr txBox="1"/>
      </xdr:nvSpPr>
      <xdr:spPr>
        <a:xfrm>
          <a:off x="13436111" y="96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124561</xdr:rowOff>
    </xdr:from>
    <xdr:to>
      <xdr:col>67</xdr:col>
      <xdr:colOff>101600</xdr:colOff>
      <xdr:row>56</xdr:row>
      <xdr:rowOff>54711</xdr:rowOff>
    </xdr:to>
    <xdr:sp macro="" textlink="">
      <xdr:nvSpPr>
        <xdr:cNvPr id="601" name="楕円 600"/>
        <xdr:cNvSpPr/>
      </xdr:nvSpPr>
      <xdr:spPr>
        <a:xfrm>
          <a:off x="12763500" y="955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45838</xdr:rowOff>
    </xdr:from>
    <xdr:ext cx="534377" cy="259045"/>
    <xdr:sp macro="" textlink="">
      <xdr:nvSpPr>
        <xdr:cNvPr id="602" name="テキスト ボックス 601"/>
        <xdr:cNvSpPr txBox="1"/>
      </xdr:nvSpPr>
      <xdr:spPr>
        <a:xfrm>
          <a:off x="12547111" y="964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25537</xdr:rowOff>
    </xdr:from>
    <xdr:to>
      <xdr:col>85</xdr:col>
      <xdr:colOff>126364</xdr:colOff>
      <xdr:row>78</xdr:row>
      <xdr:rowOff>139700</xdr:rowOff>
    </xdr:to>
    <xdr:cxnSp macro="">
      <xdr:nvCxnSpPr>
        <xdr:cNvPr id="624" name="直線コネクタ 623"/>
        <xdr:cNvCxnSpPr/>
      </xdr:nvCxnSpPr>
      <xdr:spPr>
        <a:xfrm flipV="1">
          <a:off x="16317595" y="12198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143664</xdr:rowOff>
    </xdr:from>
    <xdr:ext cx="534377" cy="259045"/>
    <xdr:sp macro="" textlink="">
      <xdr:nvSpPr>
        <xdr:cNvPr id="627" name="災害復旧費最大値テキスト"/>
        <xdr:cNvSpPr txBox="1"/>
      </xdr:nvSpPr>
      <xdr:spPr>
        <a:xfrm>
          <a:off x="16370300" y="1197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25537</xdr:rowOff>
    </xdr:from>
    <xdr:to>
      <xdr:col>86</xdr:col>
      <xdr:colOff>25400</xdr:colOff>
      <xdr:row>71</xdr:row>
      <xdr:rowOff>25537</xdr:rowOff>
    </xdr:to>
    <xdr:cxnSp macro="">
      <xdr:nvCxnSpPr>
        <xdr:cNvPr id="628" name="直線コネクタ 627"/>
        <xdr:cNvCxnSpPr/>
      </xdr:nvCxnSpPr>
      <xdr:spPr>
        <a:xfrm>
          <a:off x="16230600" y="1219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119035</xdr:rowOff>
    </xdr:from>
    <xdr:to>
      <xdr:col>85</xdr:col>
      <xdr:colOff>127000</xdr:colOff>
      <xdr:row>78</xdr:row>
      <xdr:rowOff>134260</xdr:rowOff>
    </xdr:to>
    <xdr:cxnSp macro="">
      <xdr:nvCxnSpPr>
        <xdr:cNvPr id="629" name="直線コネクタ 628"/>
        <xdr:cNvCxnSpPr/>
      </xdr:nvCxnSpPr>
      <xdr:spPr>
        <a:xfrm>
          <a:off x="15481300" y="13492135"/>
          <a:ext cx="8382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154891</xdr:rowOff>
    </xdr:from>
    <xdr:ext cx="469744" cy="259045"/>
    <xdr:sp macro="" textlink="">
      <xdr:nvSpPr>
        <xdr:cNvPr id="630" name="災害復旧費平均値テキスト"/>
        <xdr:cNvSpPr txBox="1"/>
      </xdr:nvSpPr>
      <xdr:spPr>
        <a:xfrm>
          <a:off x="16370300" y="13185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132014</xdr:rowOff>
    </xdr:from>
    <xdr:to>
      <xdr:col>85</xdr:col>
      <xdr:colOff>177800</xdr:colOff>
      <xdr:row>78</xdr:row>
      <xdr:rowOff>62164</xdr:rowOff>
    </xdr:to>
    <xdr:sp macro="" textlink="">
      <xdr:nvSpPr>
        <xdr:cNvPr id="631" name="フローチャート: 判断 630"/>
        <xdr:cNvSpPr/>
      </xdr:nvSpPr>
      <xdr:spPr>
        <a:xfrm>
          <a:off x="162687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66914</xdr:rowOff>
    </xdr:from>
    <xdr:to>
      <xdr:col>81</xdr:col>
      <xdr:colOff>50800</xdr:colOff>
      <xdr:row>78</xdr:row>
      <xdr:rowOff>119035</xdr:rowOff>
    </xdr:to>
    <xdr:cxnSp macro="">
      <xdr:nvCxnSpPr>
        <xdr:cNvPr id="632" name="直線コネクタ 631"/>
        <xdr:cNvCxnSpPr/>
      </xdr:nvCxnSpPr>
      <xdr:spPr>
        <a:xfrm>
          <a:off x="14592300" y="13440014"/>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68966</xdr:rowOff>
    </xdr:from>
    <xdr:to>
      <xdr:col>81</xdr:col>
      <xdr:colOff>101600</xdr:colOff>
      <xdr:row>78</xdr:row>
      <xdr:rowOff>170566</xdr:rowOff>
    </xdr:to>
    <xdr:sp macro="" textlink="">
      <xdr:nvSpPr>
        <xdr:cNvPr id="633" name="フローチャート: 判断 632"/>
        <xdr:cNvSpPr/>
      </xdr:nvSpPr>
      <xdr:spPr>
        <a:xfrm>
          <a:off x="15430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161693</xdr:rowOff>
    </xdr:from>
    <xdr:ext cx="378565" cy="259045"/>
    <xdr:sp macro="" textlink="">
      <xdr:nvSpPr>
        <xdr:cNvPr id="634" name="テキスト ボックス 633"/>
        <xdr:cNvSpPr txBox="1"/>
      </xdr:nvSpPr>
      <xdr:spPr>
        <a:xfrm>
          <a:off x="15292017" y="13534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66914</xdr:rowOff>
    </xdr:from>
    <xdr:to>
      <xdr:col>76</xdr:col>
      <xdr:colOff>114300</xdr:colOff>
      <xdr:row>78</xdr:row>
      <xdr:rowOff>118624</xdr:rowOff>
    </xdr:to>
    <xdr:cxnSp macro="">
      <xdr:nvCxnSpPr>
        <xdr:cNvPr id="635" name="直線コネクタ 634"/>
        <xdr:cNvCxnSpPr/>
      </xdr:nvCxnSpPr>
      <xdr:spPr>
        <a:xfrm flipV="1">
          <a:off x="13703300" y="13440014"/>
          <a:ext cx="889000" cy="5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50633</xdr:rowOff>
    </xdr:from>
    <xdr:to>
      <xdr:col>76</xdr:col>
      <xdr:colOff>165100</xdr:colOff>
      <xdr:row>78</xdr:row>
      <xdr:rowOff>152233</xdr:rowOff>
    </xdr:to>
    <xdr:sp macro="" textlink="">
      <xdr:nvSpPr>
        <xdr:cNvPr id="636" name="フローチャート: 判断 635"/>
        <xdr:cNvSpPr/>
      </xdr:nvSpPr>
      <xdr:spPr>
        <a:xfrm>
          <a:off x="14541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143360</xdr:rowOff>
    </xdr:from>
    <xdr:ext cx="378565" cy="259045"/>
    <xdr:sp macro="" textlink="">
      <xdr:nvSpPr>
        <xdr:cNvPr id="637" name="テキスト ボックス 636"/>
        <xdr:cNvSpPr txBox="1"/>
      </xdr:nvSpPr>
      <xdr:spPr>
        <a:xfrm>
          <a:off x="14403017" y="1351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110027</xdr:rowOff>
    </xdr:from>
    <xdr:to>
      <xdr:col>71</xdr:col>
      <xdr:colOff>177800</xdr:colOff>
      <xdr:row>78</xdr:row>
      <xdr:rowOff>118624</xdr:rowOff>
    </xdr:to>
    <xdr:cxnSp macro="">
      <xdr:nvCxnSpPr>
        <xdr:cNvPr id="638" name="直線コネクタ 637"/>
        <xdr:cNvCxnSpPr/>
      </xdr:nvCxnSpPr>
      <xdr:spPr>
        <a:xfrm>
          <a:off x="12814300" y="13483127"/>
          <a:ext cx="889000" cy="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75412</xdr:rowOff>
    </xdr:from>
    <xdr:to>
      <xdr:col>72</xdr:col>
      <xdr:colOff>38100</xdr:colOff>
      <xdr:row>79</xdr:row>
      <xdr:rowOff>5562</xdr:rowOff>
    </xdr:to>
    <xdr:sp macro="" textlink="">
      <xdr:nvSpPr>
        <xdr:cNvPr id="639" name="フローチャート: 判断 638"/>
        <xdr:cNvSpPr/>
      </xdr:nvSpPr>
      <xdr:spPr>
        <a:xfrm>
          <a:off x="13652500" y="134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168139</xdr:rowOff>
    </xdr:from>
    <xdr:ext cx="378565" cy="259045"/>
    <xdr:sp macro="" textlink="">
      <xdr:nvSpPr>
        <xdr:cNvPr id="640" name="テキスト ボックス 639"/>
        <xdr:cNvSpPr txBox="1"/>
      </xdr:nvSpPr>
      <xdr:spPr>
        <a:xfrm>
          <a:off x="13514017" y="13541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1" name="フローチャート: 判断 640"/>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2" name="テキスト ボックス 641"/>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83460</xdr:rowOff>
    </xdr:from>
    <xdr:to>
      <xdr:col>85</xdr:col>
      <xdr:colOff>177800</xdr:colOff>
      <xdr:row>79</xdr:row>
      <xdr:rowOff>13610</xdr:rowOff>
    </xdr:to>
    <xdr:sp macro="" textlink="">
      <xdr:nvSpPr>
        <xdr:cNvPr id="648" name="楕円 647"/>
        <xdr:cNvSpPr/>
      </xdr:nvSpPr>
      <xdr:spPr>
        <a:xfrm>
          <a:off x="16268700" y="134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169837</xdr:rowOff>
    </xdr:from>
    <xdr:ext cx="378565" cy="259045"/>
    <xdr:sp macro="" textlink="">
      <xdr:nvSpPr>
        <xdr:cNvPr id="649" name="災害復旧費該当値テキスト"/>
        <xdr:cNvSpPr txBox="1"/>
      </xdr:nvSpPr>
      <xdr:spPr>
        <a:xfrm>
          <a:off x="16370300" y="1337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68235</xdr:rowOff>
    </xdr:from>
    <xdr:to>
      <xdr:col>81</xdr:col>
      <xdr:colOff>101600</xdr:colOff>
      <xdr:row>78</xdr:row>
      <xdr:rowOff>169835</xdr:rowOff>
    </xdr:to>
    <xdr:sp macro="" textlink="">
      <xdr:nvSpPr>
        <xdr:cNvPr id="650" name="楕円 649"/>
        <xdr:cNvSpPr/>
      </xdr:nvSpPr>
      <xdr:spPr>
        <a:xfrm>
          <a:off x="15430500" y="1344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14912</xdr:rowOff>
    </xdr:from>
    <xdr:ext cx="378565" cy="259045"/>
    <xdr:sp macro="" textlink="">
      <xdr:nvSpPr>
        <xdr:cNvPr id="651" name="テキスト ボックス 650"/>
        <xdr:cNvSpPr txBox="1"/>
      </xdr:nvSpPr>
      <xdr:spPr>
        <a:xfrm>
          <a:off x="15292017" y="13216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16114</xdr:rowOff>
    </xdr:from>
    <xdr:to>
      <xdr:col>76</xdr:col>
      <xdr:colOff>165100</xdr:colOff>
      <xdr:row>78</xdr:row>
      <xdr:rowOff>117714</xdr:rowOff>
    </xdr:to>
    <xdr:sp macro="" textlink="">
      <xdr:nvSpPr>
        <xdr:cNvPr id="652" name="楕円 651"/>
        <xdr:cNvSpPr/>
      </xdr:nvSpPr>
      <xdr:spPr>
        <a:xfrm>
          <a:off x="14541500" y="1338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134241</xdr:rowOff>
    </xdr:from>
    <xdr:ext cx="469744" cy="259045"/>
    <xdr:sp macro="" textlink="">
      <xdr:nvSpPr>
        <xdr:cNvPr id="653" name="テキスト ボックス 652"/>
        <xdr:cNvSpPr txBox="1"/>
      </xdr:nvSpPr>
      <xdr:spPr>
        <a:xfrm>
          <a:off x="14357428" y="1316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67824</xdr:rowOff>
    </xdr:from>
    <xdr:to>
      <xdr:col>72</xdr:col>
      <xdr:colOff>38100</xdr:colOff>
      <xdr:row>78</xdr:row>
      <xdr:rowOff>169424</xdr:rowOff>
    </xdr:to>
    <xdr:sp macro="" textlink="">
      <xdr:nvSpPr>
        <xdr:cNvPr id="654" name="楕円 653"/>
        <xdr:cNvSpPr/>
      </xdr:nvSpPr>
      <xdr:spPr>
        <a:xfrm>
          <a:off x="13652500" y="134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14501</xdr:rowOff>
    </xdr:from>
    <xdr:ext cx="378565" cy="259045"/>
    <xdr:sp macro="" textlink="">
      <xdr:nvSpPr>
        <xdr:cNvPr id="655" name="テキスト ボックス 654"/>
        <xdr:cNvSpPr txBox="1"/>
      </xdr:nvSpPr>
      <xdr:spPr>
        <a:xfrm>
          <a:off x="13514017" y="13216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59227</xdr:rowOff>
    </xdr:from>
    <xdr:to>
      <xdr:col>67</xdr:col>
      <xdr:colOff>101600</xdr:colOff>
      <xdr:row>78</xdr:row>
      <xdr:rowOff>160827</xdr:rowOff>
    </xdr:to>
    <xdr:sp macro="" textlink="">
      <xdr:nvSpPr>
        <xdr:cNvPr id="656" name="楕円 655"/>
        <xdr:cNvSpPr/>
      </xdr:nvSpPr>
      <xdr:spPr>
        <a:xfrm>
          <a:off x="12763500" y="1343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151954</xdr:rowOff>
    </xdr:from>
    <xdr:ext cx="378565" cy="259045"/>
    <xdr:sp macro="" textlink="">
      <xdr:nvSpPr>
        <xdr:cNvPr id="657" name="テキスト ボックス 656"/>
        <xdr:cNvSpPr txBox="1"/>
      </xdr:nvSpPr>
      <xdr:spPr>
        <a:xfrm>
          <a:off x="12625017" y="13525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0" name="テキスト ボックス 66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4" name="テキスト ボックス 67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6" name="テキスト ボックス 67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128133</xdr:rowOff>
    </xdr:from>
    <xdr:to>
      <xdr:col>85</xdr:col>
      <xdr:colOff>126364</xdr:colOff>
      <xdr:row>99</xdr:row>
      <xdr:rowOff>71875</xdr:rowOff>
    </xdr:to>
    <xdr:cxnSp macro="">
      <xdr:nvCxnSpPr>
        <xdr:cNvPr id="680" name="直線コネクタ 679"/>
        <xdr:cNvCxnSpPr/>
      </xdr:nvCxnSpPr>
      <xdr:spPr>
        <a:xfrm flipV="1">
          <a:off x="16317595" y="15730083"/>
          <a:ext cx="1269" cy="1315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75702</xdr:rowOff>
    </xdr:from>
    <xdr:ext cx="534377" cy="259045"/>
    <xdr:sp macro="" textlink="">
      <xdr:nvSpPr>
        <xdr:cNvPr id="681" name="公債費最小値テキスト"/>
        <xdr:cNvSpPr txBox="1"/>
      </xdr:nvSpPr>
      <xdr:spPr>
        <a:xfrm>
          <a:off x="16370300" y="1704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71875</xdr:rowOff>
    </xdr:from>
    <xdr:to>
      <xdr:col>86</xdr:col>
      <xdr:colOff>25400</xdr:colOff>
      <xdr:row>99</xdr:row>
      <xdr:rowOff>71875</xdr:rowOff>
    </xdr:to>
    <xdr:cxnSp macro="">
      <xdr:nvCxnSpPr>
        <xdr:cNvPr id="682" name="直線コネクタ 681"/>
        <xdr:cNvCxnSpPr/>
      </xdr:nvCxnSpPr>
      <xdr:spPr>
        <a:xfrm>
          <a:off x="16230600" y="1704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74810</xdr:rowOff>
    </xdr:from>
    <xdr:ext cx="534377" cy="259045"/>
    <xdr:sp macro="" textlink="">
      <xdr:nvSpPr>
        <xdr:cNvPr id="683" name="公債費最大値テキスト"/>
        <xdr:cNvSpPr txBox="1"/>
      </xdr:nvSpPr>
      <xdr:spPr>
        <a:xfrm>
          <a:off x="16370300" y="1550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73,006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128133</xdr:rowOff>
    </xdr:from>
    <xdr:to>
      <xdr:col>86</xdr:col>
      <xdr:colOff>25400</xdr:colOff>
      <xdr:row>91</xdr:row>
      <xdr:rowOff>128133</xdr:rowOff>
    </xdr:to>
    <xdr:cxnSp macro="">
      <xdr:nvCxnSpPr>
        <xdr:cNvPr id="684" name="直線コネクタ 683"/>
        <xdr:cNvCxnSpPr/>
      </xdr:nvCxnSpPr>
      <xdr:spPr>
        <a:xfrm>
          <a:off x="16230600" y="1573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42500</xdr:rowOff>
    </xdr:from>
    <xdr:to>
      <xdr:col>85</xdr:col>
      <xdr:colOff>127000</xdr:colOff>
      <xdr:row>98</xdr:row>
      <xdr:rowOff>76149</xdr:rowOff>
    </xdr:to>
    <xdr:cxnSp macro="">
      <xdr:nvCxnSpPr>
        <xdr:cNvPr id="685" name="直線コネクタ 684"/>
        <xdr:cNvCxnSpPr/>
      </xdr:nvCxnSpPr>
      <xdr:spPr>
        <a:xfrm>
          <a:off x="15481300" y="16844600"/>
          <a:ext cx="838200" cy="3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82653</xdr:rowOff>
    </xdr:from>
    <xdr:ext cx="534377" cy="259045"/>
    <xdr:sp macro="" textlink="">
      <xdr:nvSpPr>
        <xdr:cNvPr id="686" name="公債費平均値テキスト"/>
        <xdr:cNvSpPr txBox="1"/>
      </xdr:nvSpPr>
      <xdr:spPr>
        <a:xfrm>
          <a:off x="16370300" y="16370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59776</xdr:rowOff>
    </xdr:from>
    <xdr:to>
      <xdr:col>85</xdr:col>
      <xdr:colOff>177800</xdr:colOff>
      <xdr:row>96</xdr:row>
      <xdr:rowOff>161376</xdr:rowOff>
    </xdr:to>
    <xdr:sp macro="" textlink="">
      <xdr:nvSpPr>
        <xdr:cNvPr id="687" name="フローチャート: 判断 686"/>
        <xdr:cNvSpPr/>
      </xdr:nvSpPr>
      <xdr:spPr>
        <a:xfrm>
          <a:off x="16268700" y="16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35801</xdr:rowOff>
    </xdr:from>
    <xdr:to>
      <xdr:col>81</xdr:col>
      <xdr:colOff>50800</xdr:colOff>
      <xdr:row>98</xdr:row>
      <xdr:rowOff>42500</xdr:rowOff>
    </xdr:to>
    <xdr:cxnSp macro="">
      <xdr:nvCxnSpPr>
        <xdr:cNvPr id="688" name="直線コネクタ 687"/>
        <xdr:cNvCxnSpPr/>
      </xdr:nvCxnSpPr>
      <xdr:spPr>
        <a:xfrm>
          <a:off x="14592300" y="16837901"/>
          <a:ext cx="8890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37785</xdr:rowOff>
    </xdr:from>
    <xdr:to>
      <xdr:col>81</xdr:col>
      <xdr:colOff>101600</xdr:colOff>
      <xdr:row>96</xdr:row>
      <xdr:rowOff>139385</xdr:rowOff>
    </xdr:to>
    <xdr:sp macro="" textlink="">
      <xdr:nvSpPr>
        <xdr:cNvPr id="689" name="フローチャート: 判断 688"/>
        <xdr:cNvSpPr/>
      </xdr:nvSpPr>
      <xdr:spPr>
        <a:xfrm>
          <a:off x="15430500" y="1649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155912</xdr:rowOff>
    </xdr:from>
    <xdr:ext cx="534377" cy="259045"/>
    <xdr:sp macro="" textlink="">
      <xdr:nvSpPr>
        <xdr:cNvPr id="690" name="テキスト ボックス 689"/>
        <xdr:cNvSpPr txBox="1"/>
      </xdr:nvSpPr>
      <xdr:spPr>
        <a:xfrm>
          <a:off x="15214111" y="1627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35801</xdr:rowOff>
    </xdr:from>
    <xdr:to>
      <xdr:col>76</xdr:col>
      <xdr:colOff>114300</xdr:colOff>
      <xdr:row>98</xdr:row>
      <xdr:rowOff>52307</xdr:rowOff>
    </xdr:to>
    <xdr:cxnSp macro="">
      <xdr:nvCxnSpPr>
        <xdr:cNvPr id="691" name="直線コネクタ 690"/>
        <xdr:cNvCxnSpPr/>
      </xdr:nvCxnSpPr>
      <xdr:spPr>
        <a:xfrm flipV="1">
          <a:off x="13703300" y="16837901"/>
          <a:ext cx="889000" cy="1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39568</xdr:rowOff>
    </xdr:from>
    <xdr:to>
      <xdr:col>76</xdr:col>
      <xdr:colOff>165100</xdr:colOff>
      <xdr:row>96</xdr:row>
      <xdr:rowOff>141168</xdr:rowOff>
    </xdr:to>
    <xdr:sp macro="" textlink="">
      <xdr:nvSpPr>
        <xdr:cNvPr id="692" name="フローチャート: 判断 691"/>
        <xdr:cNvSpPr/>
      </xdr:nvSpPr>
      <xdr:spPr>
        <a:xfrm>
          <a:off x="14541500" y="164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157695</xdr:rowOff>
    </xdr:from>
    <xdr:ext cx="534377" cy="259045"/>
    <xdr:sp macro="" textlink="">
      <xdr:nvSpPr>
        <xdr:cNvPr id="693" name="テキスト ボックス 692"/>
        <xdr:cNvSpPr txBox="1"/>
      </xdr:nvSpPr>
      <xdr:spPr>
        <a:xfrm>
          <a:off x="14325111" y="162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170379</xdr:rowOff>
    </xdr:from>
    <xdr:to>
      <xdr:col>71</xdr:col>
      <xdr:colOff>177800</xdr:colOff>
      <xdr:row>98</xdr:row>
      <xdr:rowOff>52307</xdr:rowOff>
    </xdr:to>
    <xdr:cxnSp macro="">
      <xdr:nvCxnSpPr>
        <xdr:cNvPr id="694" name="直線コネクタ 693"/>
        <xdr:cNvCxnSpPr/>
      </xdr:nvCxnSpPr>
      <xdr:spPr>
        <a:xfrm>
          <a:off x="12814300" y="16801029"/>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169962</xdr:rowOff>
    </xdr:from>
    <xdr:to>
      <xdr:col>72</xdr:col>
      <xdr:colOff>38100</xdr:colOff>
      <xdr:row>97</xdr:row>
      <xdr:rowOff>100112</xdr:rowOff>
    </xdr:to>
    <xdr:sp macro="" textlink="">
      <xdr:nvSpPr>
        <xdr:cNvPr id="695" name="フローチャート: 判断 694"/>
        <xdr:cNvSpPr/>
      </xdr:nvSpPr>
      <xdr:spPr>
        <a:xfrm>
          <a:off x="13652500" y="1662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116639</xdr:rowOff>
    </xdr:from>
    <xdr:ext cx="534377" cy="259045"/>
    <xdr:sp macro="" textlink="">
      <xdr:nvSpPr>
        <xdr:cNvPr id="696" name="テキスト ボックス 695"/>
        <xdr:cNvSpPr txBox="1"/>
      </xdr:nvSpPr>
      <xdr:spPr>
        <a:xfrm>
          <a:off x="13436111" y="1640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697" name="フローチャート: 判断 696"/>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97779</xdr:rowOff>
    </xdr:from>
    <xdr:ext cx="534377" cy="259045"/>
    <xdr:sp macro="" textlink="">
      <xdr:nvSpPr>
        <xdr:cNvPr id="698" name="テキスト ボックス 697"/>
        <xdr:cNvSpPr txBox="1"/>
      </xdr:nvSpPr>
      <xdr:spPr>
        <a:xfrm>
          <a:off x="12547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25349</xdr:rowOff>
    </xdr:from>
    <xdr:to>
      <xdr:col>85</xdr:col>
      <xdr:colOff>177800</xdr:colOff>
      <xdr:row>98</xdr:row>
      <xdr:rowOff>126949</xdr:rowOff>
    </xdr:to>
    <xdr:sp macro="" textlink="">
      <xdr:nvSpPr>
        <xdr:cNvPr id="704" name="楕円 703"/>
        <xdr:cNvSpPr/>
      </xdr:nvSpPr>
      <xdr:spPr>
        <a:xfrm>
          <a:off x="16268700" y="1682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3776</xdr:rowOff>
    </xdr:from>
    <xdr:ext cx="534377" cy="259045"/>
    <xdr:sp macro="" textlink="">
      <xdr:nvSpPr>
        <xdr:cNvPr id="705" name="公債費該当値テキスト"/>
        <xdr:cNvSpPr txBox="1"/>
      </xdr:nvSpPr>
      <xdr:spPr>
        <a:xfrm>
          <a:off x="16370300" y="1680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163150</xdr:rowOff>
    </xdr:from>
    <xdr:to>
      <xdr:col>81</xdr:col>
      <xdr:colOff>101600</xdr:colOff>
      <xdr:row>98</xdr:row>
      <xdr:rowOff>93300</xdr:rowOff>
    </xdr:to>
    <xdr:sp macro="" textlink="">
      <xdr:nvSpPr>
        <xdr:cNvPr id="706" name="楕円 705"/>
        <xdr:cNvSpPr/>
      </xdr:nvSpPr>
      <xdr:spPr>
        <a:xfrm>
          <a:off x="15430500" y="167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84427</xdr:rowOff>
    </xdr:from>
    <xdr:ext cx="534377" cy="259045"/>
    <xdr:sp macro="" textlink="">
      <xdr:nvSpPr>
        <xdr:cNvPr id="707" name="テキスト ボックス 706"/>
        <xdr:cNvSpPr txBox="1"/>
      </xdr:nvSpPr>
      <xdr:spPr>
        <a:xfrm>
          <a:off x="15214111" y="1688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156451</xdr:rowOff>
    </xdr:from>
    <xdr:to>
      <xdr:col>76</xdr:col>
      <xdr:colOff>165100</xdr:colOff>
      <xdr:row>98</xdr:row>
      <xdr:rowOff>86601</xdr:rowOff>
    </xdr:to>
    <xdr:sp macro="" textlink="">
      <xdr:nvSpPr>
        <xdr:cNvPr id="708" name="楕円 707"/>
        <xdr:cNvSpPr/>
      </xdr:nvSpPr>
      <xdr:spPr>
        <a:xfrm>
          <a:off x="14541500" y="1678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77728</xdr:rowOff>
    </xdr:from>
    <xdr:ext cx="534377" cy="259045"/>
    <xdr:sp macro="" textlink="">
      <xdr:nvSpPr>
        <xdr:cNvPr id="709" name="テキスト ボックス 708"/>
        <xdr:cNvSpPr txBox="1"/>
      </xdr:nvSpPr>
      <xdr:spPr>
        <a:xfrm>
          <a:off x="14325111" y="1687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1507</xdr:rowOff>
    </xdr:from>
    <xdr:to>
      <xdr:col>72</xdr:col>
      <xdr:colOff>38100</xdr:colOff>
      <xdr:row>98</xdr:row>
      <xdr:rowOff>103107</xdr:rowOff>
    </xdr:to>
    <xdr:sp macro="" textlink="">
      <xdr:nvSpPr>
        <xdr:cNvPr id="710" name="楕円 709"/>
        <xdr:cNvSpPr/>
      </xdr:nvSpPr>
      <xdr:spPr>
        <a:xfrm>
          <a:off x="13652500" y="1680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94234</xdr:rowOff>
    </xdr:from>
    <xdr:ext cx="534377" cy="259045"/>
    <xdr:sp macro="" textlink="">
      <xdr:nvSpPr>
        <xdr:cNvPr id="711" name="テキスト ボックス 710"/>
        <xdr:cNvSpPr txBox="1"/>
      </xdr:nvSpPr>
      <xdr:spPr>
        <a:xfrm>
          <a:off x="13436111" y="1689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119579</xdr:rowOff>
    </xdr:from>
    <xdr:to>
      <xdr:col>67</xdr:col>
      <xdr:colOff>101600</xdr:colOff>
      <xdr:row>98</xdr:row>
      <xdr:rowOff>49729</xdr:rowOff>
    </xdr:to>
    <xdr:sp macro="" textlink="">
      <xdr:nvSpPr>
        <xdr:cNvPr id="712" name="楕円 711"/>
        <xdr:cNvSpPr/>
      </xdr:nvSpPr>
      <xdr:spPr>
        <a:xfrm>
          <a:off x="12763500" y="1675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40856</xdr:rowOff>
    </xdr:from>
    <xdr:ext cx="534377" cy="259045"/>
    <xdr:sp macro="" textlink="">
      <xdr:nvSpPr>
        <xdr:cNvPr id="713" name="テキスト ボックス 712"/>
        <xdr:cNvSpPr txBox="1"/>
      </xdr:nvSpPr>
      <xdr:spPr>
        <a:xfrm>
          <a:off x="12547111" y="1684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7" name="テキスト ボックス 72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9" name="テキスト ボックス 72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1" name="テキスト ボックス 73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3" name="テキスト ボックス 732"/>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35" name="テキスト ボックス 734"/>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142966</xdr:rowOff>
    </xdr:from>
    <xdr:to>
      <xdr:col>116</xdr:col>
      <xdr:colOff>62864</xdr:colOff>
      <xdr:row>39</xdr:row>
      <xdr:rowOff>98878</xdr:rowOff>
    </xdr:to>
    <xdr:cxnSp macro="">
      <xdr:nvCxnSpPr>
        <xdr:cNvPr id="739" name="直線コネクタ 738"/>
        <xdr:cNvCxnSpPr/>
      </xdr:nvCxnSpPr>
      <xdr:spPr>
        <a:xfrm flipV="1">
          <a:off x="22159595" y="5286466"/>
          <a:ext cx="1269"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89643</xdr:rowOff>
    </xdr:from>
    <xdr:ext cx="378565" cy="259045"/>
    <xdr:sp macro="" textlink="">
      <xdr:nvSpPr>
        <xdr:cNvPr id="742" name="諸支出金最大値テキスト"/>
        <xdr:cNvSpPr txBox="1"/>
      </xdr:nvSpPr>
      <xdr:spPr>
        <a:xfrm>
          <a:off x="22212300" y="5061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142966</xdr:rowOff>
    </xdr:from>
    <xdr:to>
      <xdr:col>116</xdr:col>
      <xdr:colOff>152400</xdr:colOff>
      <xdr:row>30</xdr:row>
      <xdr:rowOff>142966</xdr:rowOff>
    </xdr:to>
    <xdr:cxnSp macro="">
      <xdr:nvCxnSpPr>
        <xdr:cNvPr id="743" name="直線コネクタ 742"/>
        <xdr:cNvCxnSpPr/>
      </xdr:nvCxnSpPr>
      <xdr:spPr>
        <a:xfrm>
          <a:off x="22072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128105</xdr:rowOff>
    </xdr:from>
    <xdr:ext cx="313932" cy="259045"/>
    <xdr:sp macro="" textlink="">
      <xdr:nvSpPr>
        <xdr:cNvPr id="745" name="諸支出金平均値テキスト"/>
        <xdr:cNvSpPr txBox="1"/>
      </xdr:nvSpPr>
      <xdr:spPr>
        <a:xfrm>
          <a:off x="22212300" y="64717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105228</xdr:rowOff>
    </xdr:from>
    <xdr:to>
      <xdr:col>116</xdr:col>
      <xdr:colOff>114300</xdr:colOff>
      <xdr:row>39</xdr:row>
      <xdr:rowOff>35378</xdr:rowOff>
    </xdr:to>
    <xdr:sp macro="" textlink="">
      <xdr:nvSpPr>
        <xdr:cNvPr id="746" name="フローチャート: 判断 745"/>
        <xdr:cNvSpPr/>
      </xdr:nvSpPr>
      <xdr:spPr>
        <a:xfrm>
          <a:off x="221107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17054</xdr:rowOff>
    </xdr:from>
    <xdr:to>
      <xdr:col>112</xdr:col>
      <xdr:colOff>38100</xdr:colOff>
      <xdr:row>38</xdr:row>
      <xdr:rowOff>118654</xdr:rowOff>
    </xdr:to>
    <xdr:sp macro="" textlink="">
      <xdr:nvSpPr>
        <xdr:cNvPr id="748" name="フローチャート: 判断 747"/>
        <xdr:cNvSpPr/>
      </xdr:nvSpPr>
      <xdr:spPr>
        <a:xfrm>
          <a:off x="21272500" y="653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135181</xdr:rowOff>
    </xdr:from>
    <xdr:ext cx="313932" cy="259045"/>
    <xdr:sp macro="" textlink="">
      <xdr:nvSpPr>
        <xdr:cNvPr id="749" name="テキスト ボックス 748"/>
        <xdr:cNvSpPr txBox="1"/>
      </xdr:nvSpPr>
      <xdr:spPr>
        <a:xfrm>
          <a:off x="21166333" y="63073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64407</xdr:rowOff>
    </xdr:from>
    <xdr:to>
      <xdr:col>107</xdr:col>
      <xdr:colOff>101600</xdr:colOff>
      <xdr:row>37</xdr:row>
      <xdr:rowOff>166007</xdr:rowOff>
    </xdr:to>
    <xdr:sp macro="" textlink="">
      <xdr:nvSpPr>
        <xdr:cNvPr id="751" name="フローチャート: 判断 750"/>
        <xdr:cNvSpPr/>
      </xdr:nvSpPr>
      <xdr:spPr>
        <a:xfrm>
          <a:off x="20383500" y="640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11084</xdr:rowOff>
    </xdr:from>
    <xdr:ext cx="378565" cy="259045"/>
    <xdr:sp macro="" textlink="">
      <xdr:nvSpPr>
        <xdr:cNvPr id="752" name="テキスト ボックス 751"/>
        <xdr:cNvSpPr txBox="1"/>
      </xdr:nvSpPr>
      <xdr:spPr>
        <a:xfrm>
          <a:off x="20245017" y="6183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77470</xdr:rowOff>
    </xdr:from>
    <xdr:to>
      <xdr:col>102</xdr:col>
      <xdr:colOff>165100</xdr:colOff>
      <xdr:row>36</xdr:row>
      <xdr:rowOff>7620</xdr:rowOff>
    </xdr:to>
    <xdr:sp macro="" textlink="">
      <xdr:nvSpPr>
        <xdr:cNvPr id="754" name="フローチャート: 判断 753"/>
        <xdr:cNvSpPr/>
      </xdr:nvSpPr>
      <xdr:spPr>
        <a:xfrm>
          <a:off x="19494500" y="607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24147</xdr:rowOff>
    </xdr:from>
    <xdr:ext cx="378565" cy="259045"/>
    <xdr:sp macro="" textlink="">
      <xdr:nvSpPr>
        <xdr:cNvPr id="755" name="テキスト ボックス 754"/>
        <xdr:cNvSpPr txBox="1"/>
      </xdr:nvSpPr>
      <xdr:spPr>
        <a:xfrm>
          <a:off x="19356017" y="5853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59508</xdr:rowOff>
    </xdr:from>
    <xdr:to>
      <xdr:col>98</xdr:col>
      <xdr:colOff>38100</xdr:colOff>
      <xdr:row>34</xdr:row>
      <xdr:rowOff>161108</xdr:rowOff>
    </xdr:to>
    <xdr:sp macro="" textlink="">
      <xdr:nvSpPr>
        <xdr:cNvPr id="756" name="フローチャート: 判断 755"/>
        <xdr:cNvSpPr/>
      </xdr:nvSpPr>
      <xdr:spPr>
        <a:xfrm>
          <a:off x="18605500" y="588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6185</xdr:rowOff>
    </xdr:from>
    <xdr:ext cx="378565" cy="259045"/>
    <xdr:sp macro="" textlink="">
      <xdr:nvSpPr>
        <xdr:cNvPr id="757" name="テキスト ボックス 756"/>
        <xdr:cNvSpPr txBox="1"/>
      </xdr:nvSpPr>
      <xdr:spPr>
        <a:xfrm>
          <a:off x="18467017" y="5664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33,356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し、類似団体の平均を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下回った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。これは防災庁舎整備事業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年度に完了したことによる。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136,253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円に増加し、類似団体の平均を上回った。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これは臨時福祉給付金（経済対策分）給付事業が終了したものの、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生活保護費、障害福祉費及び児童福祉費の増加などにより右肩上がりに伸びて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いることによる。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生活保護の自立助長への取り組みや市単独扶助費の見直しなどにより抑制を図る。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26,588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水道事業会計操出金などの増加による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防災行政無線システム整備事業費、消防団活動費などの増加による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標準財政規模に対する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実質収支比率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の割合</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5.87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の割合</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4.66</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再び赤字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に転換した。これは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年度に引き続き財政調整基金の取り崩しは行わなかったものの、実質収支が大幅に減少したことによる。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年度の財政調整基金残高は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22.2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億円増の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90.7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億円となった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後年度の財政需要を踏まえ可能な限り取崩しの抑制に努め、今後も健全な財政運営を目指していく。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年度の黒字額は標準財政規模の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11.76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％であり、前年度と比較し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すべての特別・企業会計は一般会計からの繰入により黒字を保っている。財政状況を維持すべく、市税収入等の財源確保を図るとともに、一般会計の歳出抑制、特別・企業会計の歳入歳出面からの経営改善、自立化への取り組みを強化し、一般会計からの繰出額の縮減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90907524</v>
      </c>
      <c r="BO4" s="423"/>
      <c r="BP4" s="423"/>
      <c r="BQ4" s="423"/>
      <c r="BR4" s="423"/>
      <c r="BS4" s="423"/>
      <c r="BT4" s="423"/>
      <c r="BU4" s="424"/>
      <c r="BV4" s="422">
        <v>93162686</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5.9</v>
      </c>
      <c r="CU4" s="604"/>
      <c r="CV4" s="604"/>
      <c r="CW4" s="604"/>
      <c r="CX4" s="604"/>
      <c r="CY4" s="604"/>
      <c r="CZ4" s="604"/>
      <c r="DA4" s="605"/>
      <c r="DB4" s="603">
        <v>8.3000000000000007</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86680401</v>
      </c>
      <c r="BO5" s="428"/>
      <c r="BP5" s="428"/>
      <c r="BQ5" s="428"/>
      <c r="BR5" s="428"/>
      <c r="BS5" s="428"/>
      <c r="BT5" s="428"/>
      <c r="BU5" s="429"/>
      <c r="BV5" s="427">
        <v>88609496</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91.2</v>
      </c>
      <c r="CU5" s="398"/>
      <c r="CV5" s="398"/>
      <c r="CW5" s="398"/>
      <c r="CX5" s="398"/>
      <c r="CY5" s="398"/>
      <c r="CZ5" s="398"/>
      <c r="DA5" s="399"/>
      <c r="DB5" s="397">
        <v>90.4</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101</v>
      </c>
      <c r="AV6" s="485"/>
      <c r="AW6" s="485"/>
      <c r="AX6" s="485"/>
      <c r="AY6" s="407" t="s">
        <v>102</v>
      </c>
      <c r="AZ6" s="408"/>
      <c r="BA6" s="408"/>
      <c r="BB6" s="408"/>
      <c r="BC6" s="408"/>
      <c r="BD6" s="408"/>
      <c r="BE6" s="408"/>
      <c r="BF6" s="408"/>
      <c r="BG6" s="408"/>
      <c r="BH6" s="408"/>
      <c r="BI6" s="408"/>
      <c r="BJ6" s="408"/>
      <c r="BK6" s="408"/>
      <c r="BL6" s="408"/>
      <c r="BM6" s="409"/>
      <c r="BN6" s="427">
        <v>4227123</v>
      </c>
      <c r="BO6" s="428"/>
      <c r="BP6" s="428"/>
      <c r="BQ6" s="428"/>
      <c r="BR6" s="428"/>
      <c r="BS6" s="428"/>
      <c r="BT6" s="428"/>
      <c r="BU6" s="429"/>
      <c r="BV6" s="427">
        <v>4553190</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91.2</v>
      </c>
      <c r="CU6" s="578"/>
      <c r="CV6" s="578"/>
      <c r="CW6" s="578"/>
      <c r="CX6" s="578"/>
      <c r="CY6" s="578"/>
      <c r="CZ6" s="578"/>
      <c r="DA6" s="579"/>
      <c r="DB6" s="577">
        <v>90.4</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1065584</v>
      </c>
      <c r="BO7" s="428"/>
      <c r="BP7" s="428"/>
      <c r="BQ7" s="428"/>
      <c r="BR7" s="428"/>
      <c r="BS7" s="428"/>
      <c r="BT7" s="428"/>
      <c r="BU7" s="429"/>
      <c r="BV7" s="427">
        <v>255096</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53904443</v>
      </c>
      <c r="CU7" s="428"/>
      <c r="CV7" s="428"/>
      <c r="CW7" s="428"/>
      <c r="CX7" s="428"/>
      <c r="CY7" s="428"/>
      <c r="CZ7" s="428"/>
      <c r="DA7" s="429"/>
      <c r="DB7" s="427">
        <v>51871254</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3161539</v>
      </c>
      <c r="BO8" s="428"/>
      <c r="BP8" s="428"/>
      <c r="BQ8" s="428"/>
      <c r="BR8" s="428"/>
      <c r="BS8" s="428"/>
      <c r="BT8" s="428"/>
      <c r="BU8" s="429"/>
      <c r="BV8" s="427">
        <v>4298094</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1.03</v>
      </c>
      <c r="CU8" s="541"/>
      <c r="CV8" s="541"/>
      <c r="CW8" s="541"/>
      <c r="CX8" s="541"/>
      <c r="CY8" s="541"/>
      <c r="CZ8" s="541"/>
      <c r="DA8" s="542"/>
      <c r="DB8" s="540">
        <v>1.01</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274656</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-1136555</v>
      </c>
      <c r="BO9" s="428"/>
      <c r="BP9" s="428"/>
      <c r="BQ9" s="428"/>
      <c r="BR9" s="428"/>
      <c r="BS9" s="428"/>
      <c r="BT9" s="428"/>
      <c r="BU9" s="429"/>
      <c r="BV9" s="427">
        <v>1304351</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10.3</v>
      </c>
      <c r="CU9" s="398"/>
      <c r="CV9" s="398"/>
      <c r="CW9" s="398"/>
      <c r="CX9" s="398"/>
      <c r="CY9" s="398"/>
      <c r="CZ9" s="398"/>
      <c r="DA9" s="399"/>
      <c r="DB9" s="397">
        <v>11</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280416</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116</v>
      </c>
      <c r="AV10" s="485"/>
      <c r="AW10" s="485"/>
      <c r="AX10" s="485"/>
      <c r="AY10" s="407" t="s">
        <v>121</v>
      </c>
      <c r="AZ10" s="408"/>
      <c r="BA10" s="408"/>
      <c r="BB10" s="408"/>
      <c r="BC10" s="408"/>
      <c r="BD10" s="408"/>
      <c r="BE10" s="408"/>
      <c r="BF10" s="408"/>
      <c r="BG10" s="408"/>
      <c r="BH10" s="408"/>
      <c r="BI10" s="408"/>
      <c r="BJ10" s="408"/>
      <c r="BK10" s="408"/>
      <c r="BL10" s="408"/>
      <c r="BM10" s="409"/>
      <c r="BN10" s="427">
        <v>16258</v>
      </c>
      <c r="BO10" s="428"/>
      <c r="BP10" s="428"/>
      <c r="BQ10" s="428"/>
      <c r="BR10" s="428"/>
      <c r="BS10" s="428"/>
      <c r="BT10" s="428"/>
      <c r="BU10" s="429"/>
      <c r="BV10" s="427">
        <v>22642</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126</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11470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x14ac:dyDescent="0.15">
      <c r="A12" s="186"/>
      <c r="B12" s="543" t="s">
        <v>131</v>
      </c>
      <c r="C12" s="544"/>
      <c r="D12" s="544"/>
      <c r="E12" s="544"/>
      <c r="F12" s="544"/>
      <c r="G12" s="544"/>
      <c r="H12" s="544"/>
      <c r="I12" s="544"/>
      <c r="J12" s="544"/>
      <c r="K12" s="545"/>
      <c r="L12" s="552" t="s">
        <v>132</v>
      </c>
      <c r="M12" s="553"/>
      <c r="N12" s="553"/>
      <c r="O12" s="553"/>
      <c r="P12" s="553"/>
      <c r="Q12" s="554"/>
      <c r="R12" s="555">
        <v>276739</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136</v>
      </c>
      <c r="AV12" s="485"/>
      <c r="AW12" s="485"/>
      <c r="AX12" s="485"/>
      <c r="AY12" s="407" t="s">
        <v>137</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138</v>
      </c>
      <c r="CE12" s="437"/>
      <c r="CF12" s="437"/>
      <c r="CG12" s="437"/>
      <c r="CH12" s="437"/>
      <c r="CI12" s="437"/>
      <c r="CJ12" s="437"/>
      <c r="CK12" s="437"/>
      <c r="CL12" s="437"/>
      <c r="CM12" s="437"/>
      <c r="CN12" s="437"/>
      <c r="CO12" s="437"/>
      <c r="CP12" s="437"/>
      <c r="CQ12" s="437"/>
      <c r="CR12" s="437"/>
      <c r="CS12" s="438"/>
      <c r="CT12" s="540" t="s">
        <v>139</v>
      </c>
      <c r="CU12" s="541"/>
      <c r="CV12" s="541"/>
      <c r="CW12" s="541"/>
      <c r="CX12" s="541"/>
      <c r="CY12" s="541"/>
      <c r="CZ12" s="541"/>
      <c r="DA12" s="542"/>
      <c r="DB12" s="540" t="s">
        <v>130</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140</v>
      </c>
      <c r="N13" s="528"/>
      <c r="O13" s="528"/>
      <c r="P13" s="528"/>
      <c r="Q13" s="529"/>
      <c r="R13" s="530">
        <v>271095</v>
      </c>
      <c r="S13" s="531"/>
      <c r="T13" s="531"/>
      <c r="U13" s="531"/>
      <c r="V13" s="532"/>
      <c r="W13" s="518" t="s">
        <v>141</v>
      </c>
      <c r="X13" s="440"/>
      <c r="Y13" s="440"/>
      <c r="Z13" s="440"/>
      <c r="AA13" s="440"/>
      <c r="AB13" s="441"/>
      <c r="AC13" s="403">
        <v>2196</v>
      </c>
      <c r="AD13" s="404"/>
      <c r="AE13" s="404"/>
      <c r="AF13" s="404"/>
      <c r="AG13" s="405"/>
      <c r="AH13" s="403">
        <v>2229</v>
      </c>
      <c r="AI13" s="404"/>
      <c r="AJ13" s="404"/>
      <c r="AK13" s="404"/>
      <c r="AL13" s="406"/>
      <c r="AM13" s="496" t="s">
        <v>142</v>
      </c>
      <c r="AN13" s="401"/>
      <c r="AO13" s="401"/>
      <c r="AP13" s="401"/>
      <c r="AQ13" s="401"/>
      <c r="AR13" s="401"/>
      <c r="AS13" s="401"/>
      <c r="AT13" s="402"/>
      <c r="AU13" s="484" t="s">
        <v>143</v>
      </c>
      <c r="AV13" s="485"/>
      <c r="AW13" s="485"/>
      <c r="AX13" s="485"/>
      <c r="AY13" s="407" t="s">
        <v>144</v>
      </c>
      <c r="AZ13" s="408"/>
      <c r="BA13" s="408"/>
      <c r="BB13" s="408"/>
      <c r="BC13" s="408"/>
      <c r="BD13" s="408"/>
      <c r="BE13" s="408"/>
      <c r="BF13" s="408"/>
      <c r="BG13" s="408"/>
      <c r="BH13" s="408"/>
      <c r="BI13" s="408"/>
      <c r="BJ13" s="408"/>
      <c r="BK13" s="408"/>
      <c r="BL13" s="408"/>
      <c r="BM13" s="409"/>
      <c r="BN13" s="427">
        <v>-1120297</v>
      </c>
      <c r="BO13" s="428"/>
      <c r="BP13" s="428"/>
      <c r="BQ13" s="428"/>
      <c r="BR13" s="428"/>
      <c r="BS13" s="428"/>
      <c r="BT13" s="428"/>
      <c r="BU13" s="429"/>
      <c r="BV13" s="427">
        <v>1338463</v>
      </c>
      <c r="BW13" s="428"/>
      <c r="BX13" s="428"/>
      <c r="BY13" s="428"/>
      <c r="BZ13" s="428"/>
      <c r="CA13" s="428"/>
      <c r="CB13" s="428"/>
      <c r="CC13" s="429"/>
      <c r="CD13" s="436" t="s">
        <v>145</v>
      </c>
      <c r="CE13" s="437"/>
      <c r="CF13" s="437"/>
      <c r="CG13" s="437"/>
      <c r="CH13" s="437"/>
      <c r="CI13" s="437"/>
      <c r="CJ13" s="437"/>
      <c r="CK13" s="437"/>
      <c r="CL13" s="437"/>
      <c r="CM13" s="437"/>
      <c r="CN13" s="437"/>
      <c r="CO13" s="437"/>
      <c r="CP13" s="437"/>
      <c r="CQ13" s="437"/>
      <c r="CR13" s="437"/>
      <c r="CS13" s="438"/>
      <c r="CT13" s="397">
        <v>6.1</v>
      </c>
      <c r="CU13" s="398"/>
      <c r="CV13" s="398"/>
      <c r="CW13" s="398"/>
      <c r="CX13" s="398"/>
      <c r="CY13" s="398"/>
      <c r="CZ13" s="398"/>
      <c r="DA13" s="399"/>
      <c r="DB13" s="397">
        <v>6</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146</v>
      </c>
      <c r="M14" s="561"/>
      <c r="N14" s="561"/>
      <c r="O14" s="561"/>
      <c r="P14" s="561"/>
      <c r="Q14" s="562"/>
      <c r="R14" s="530">
        <v>277707</v>
      </c>
      <c r="S14" s="531"/>
      <c r="T14" s="531"/>
      <c r="U14" s="531"/>
      <c r="V14" s="532"/>
      <c r="W14" s="533"/>
      <c r="X14" s="443"/>
      <c r="Y14" s="443"/>
      <c r="Z14" s="443"/>
      <c r="AA14" s="443"/>
      <c r="AB14" s="444"/>
      <c r="AC14" s="523">
        <v>1.9</v>
      </c>
      <c r="AD14" s="524"/>
      <c r="AE14" s="524"/>
      <c r="AF14" s="524"/>
      <c r="AG14" s="525"/>
      <c r="AH14" s="523">
        <v>1.9</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147</v>
      </c>
      <c r="CE14" s="434"/>
      <c r="CF14" s="434"/>
      <c r="CG14" s="434"/>
      <c r="CH14" s="434"/>
      <c r="CI14" s="434"/>
      <c r="CJ14" s="434"/>
      <c r="CK14" s="434"/>
      <c r="CL14" s="434"/>
      <c r="CM14" s="434"/>
      <c r="CN14" s="434"/>
      <c r="CO14" s="434"/>
      <c r="CP14" s="434"/>
      <c r="CQ14" s="434"/>
      <c r="CR14" s="434"/>
      <c r="CS14" s="435"/>
      <c r="CT14" s="534">
        <v>39.200000000000003</v>
      </c>
      <c r="CU14" s="535"/>
      <c r="CV14" s="535"/>
      <c r="CW14" s="535"/>
      <c r="CX14" s="535"/>
      <c r="CY14" s="535"/>
      <c r="CZ14" s="535"/>
      <c r="DA14" s="536"/>
      <c r="DB14" s="534">
        <v>49.7</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148</v>
      </c>
      <c r="N15" s="528"/>
      <c r="O15" s="528"/>
      <c r="P15" s="528"/>
      <c r="Q15" s="529"/>
      <c r="R15" s="530">
        <v>272395</v>
      </c>
      <c r="S15" s="531"/>
      <c r="T15" s="531"/>
      <c r="U15" s="531"/>
      <c r="V15" s="532"/>
      <c r="W15" s="518" t="s">
        <v>149</v>
      </c>
      <c r="X15" s="440"/>
      <c r="Y15" s="440"/>
      <c r="Z15" s="440"/>
      <c r="AA15" s="440"/>
      <c r="AB15" s="441"/>
      <c r="AC15" s="403">
        <v>35789</v>
      </c>
      <c r="AD15" s="404"/>
      <c r="AE15" s="404"/>
      <c r="AF15" s="404"/>
      <c r="AG15" s="405"/>
      <c r="AH15" s="403">
        <v>34730</v>
      </c>
      <c r="AI15" s="404"/>
      <c r="AJ15" s="404"/>
      <c r="AK15" s="404"/>
      <c r="AL15" s="406"/>
      <c r="AM15" s="496"/>
      <c r="AN15" s="401"/>
      <c r="AO15" s="401"/>
      <c r="AP15" s="401"/>
      <c r="AQ15" s="401"/>
      <c r="AR15" s="401"/>
      <c r="AS15" s="401"/>
      <c r="AT15" s="402"/>
      <c r="AU15" s="484"/>
      <c r="AV15" s="485"/>
      <c r="AW15" s="485"/>
      <c r="AX15" s="485"/>
      <c r="AY15" s="419" t="s">
        <v>150</v>
      </c>
      <c r="AZ15" s="420"/>
      <c r="BA15" s="420"/>
      <c r="BB15" s="420"/>
      <c r="BC15" s="420"/>
      <c r="BD15" s="420"/>
      <c r="BE15" s="420"/>
      <c r="BF15" s="420"/>
      <c r="BG15" s="420"/>
      <c r="BH15" s="420"/>
      <c r="BI15" s="420"/>
      <c r="BJ15" s="420"/>
      <c r="BK15" s="420"/>
      <c r="BL15" s="420"/>
      <c r="BM15" s="421"/>
      <c r="BN15" s="422">
        <v>41954587</v>
      </c>
      <c r="BO15" s="423"/>
      <c r="BP15" s="423"/>
      <c r="BQ15" s="423"/>
      <c r="BR15" s="423"/>
      <c r="BS15" s="423"/>
      <c r="BT15" s="423"/>
      <c r="BU15" s="424"/>
      <c r="BV15" s="422">
        <v>40396451</v>
      </c>
      <c r="BW15" s="423"/>
      <c r="BX15" s="423"/>
      <c r="BY15" s="423"/>
      <c r="BZ15" s="423"/>
      <c r="CA15" s="423"/>
      <c r="CB15" s="423"/>
      <c r="CC15" s="424"/>
      <c r="CD15" s="537" t="s">
        <v>151</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152</v>
      </c>
      <c r="M16" s="521"/>
      <c r="N16" s="521"/>
      <c r="O16" s="521"/>
      <c r="P16" s="521"/>
      <c r="Q16" s="522"/>
      <c r="R16" s="515" t="s">
        <v>153</v>
      </c>
      <c r="S16" s="516"/>
      <c r="T16" s="516"/>
      <c r="U16" s="516"/>
      <c r="V16" s="517"/>
      <c r="W16" s="533"/>
      <c r="X16" s="443"/>
      <c r="Y16" s="443"/>
      <c r="Z16" s="443"/>
      <c r="AA16" s="443"/>
      <c r="AB16" s="444"/>
      <c r="AC16" s="523">
        <v>30.3</v>
      </c>
      <c r="AD16" s="524"/>
      <c r="AE16" s="524"/>
      <c r="AF16" s="524"/>
      <c r="AG16" s="525"/>
      <c r="AH16" s="523">
        <v>30.3</v>
      </c>
      <c r="AI16" s="524"/>
      <c r="AJ16" s="524"/>
      <c r="AK16" s="524"/>
      <c r="AL16" s="526"/>
      <c r="AM16" s="496"/>
      <c r="AN16" s="401"/>
      <c r="AO16" s="401"/>
      <c r="AP16" s="401"/>
      <c r="AQ16" s="401"/>
      <c r="AR16" s="401"/>
      <c r="AS16" s="401"/>
      <c r="AT16" s="402"/>
      <c r="AU16" s="484"/>
      <c r="AV16" s="485"/>
      <c r="AW16" s="485"/>
      <c r="AX16" s="485"/>
      <c r="AY16" s="407" t="s">
        <v>154</v>
      </c>
      <c r="AZ16" s="408"/>
      <c r="BA16" s="408"/>
      <c r="BB16" s="408"/>
      <c r="BC16" s="408"/>
      <c r="BD16" s="408"/>
      <c r="BE16" s="408"/>
      <c r="BF16" s="408"/>
      <c r="BG16" s="408"/>
      <c r="BH16" s="408"/>
      <c r="BI16" s="408"/>
      <c r="BJ16" s="408"/>
      <c r="BK16" s="408"/>
      <c r="BL16" s="408"/>
      <c r="BM16" s="409"/>
      <c r="BN16" s="427">
        <v>39533933</v>
      </c>
      <c r="BO16" s="428"/>
      <c r="BP16" s="428"/>
      <c r="BQ16" s="428"/>
      <c r="BR16" s="428"/>
      <c r="BS16" s="428"/>
      <c r="BT16" s="428"/>
      <c r="BU16" s="429"/>
      <c r="BV16" s="427">
        <v>39260121</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155</v>
      </c>
      <c r="N17" s="513"/>
      <c r="O17" s="513"/>
      <c r="P17" s="513"/>
      <c r="Q17" s="514"/>
      <c r="R17" s="515" t="s">
        <v>156</v>
      </c>
      <c r="S17" s="516"/>
      <c r="T17" s="516"/>
      <c r="U17" s="516"/>
      <c r="V17" s="517"/>
      <c r="W17" s="518" t="s">
        <v>157</v>
      </c>
      <c r="X17" s="440"/>
      <c r="Y17" s="440"/>
      <c r="Z17" s="440"/>
      <c r="AA17" s="440"/>
      <c r="AB17" s="441"/>
      <c r="AC17" s="403">
        <v>80097</v>
      </c>
      <c r="AD17" s="404"/>
      <c r="AE17" s="404"/>
      <c r="AF17" s="404"/>
      <c r="AG17" s="405"/>
      <c r="AH17" s="403">
        <v>77566</v>
      </c>
      <c r="AI17" s="404"/>
      <c r="AJ17" s="404"/>
      <c r="AK17" s="404"/>
      <c r="AL17" s="406"/>
      <c r="AM17" s="496"/>
      <c r="AN17" s="401"/>
      <c r="AO17" s="401"/>
      <c r="AP17" s="401"/>
      <c r="AQ17" s="401"/>
      <c r="AR17" s="401"/>
      <c r="AS17" s="401"/>
      <c r="AT17" s="402"/>
      <c r="AU17" s="484"/>
      <c r="AV17" s="485"/>
      <c r="AW17" s="485"/>
      <c r="AX17" s="485"/>
      <c r="AY17" s="407" t="s">
        <v>158</v>
      </c>
      <c r="AZ17" s="408"/>
      <c r="BA17" s="408"/>
      <c r="BB17" s="408"/>
      <c r="BC17" s="408"/>
      <c r="BD17" s="408"/>
      <c r="BE17" s="408"/>
      <c r="BF17" s="408"/>
      <c r="BG17" s="408"/>
      <c r="BH17" s="408"/>
      <c r="BI17" s="408"/>
      <c r="BJ17" s="408"/>
      <c r="BK17" s="408"/>
      <c r="BL17" s="408"/>
      <c r="BM17" s="409"/>
      <c r="BN17" s="427">
        <v>53904443</v>
      </c>
      <c r="BO17" s="428"/>
      <c r="BP17" s="428"/>
      <c r="BQ17" s="428"/>
      <c r="BR17" s="428"/>
      <c r="BS17" s="428"/>
      <c r="BT17" s="428"/>
      <c r="BU17" s="429"/>
      <c r="BV17" s="427">
        <v>51871254</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159</v>
      </c>
      <c r="C18" s="490"/>
      <c r="D18" s="490"/>
      <c r="E18" s="491"/>
      <c r="F18" s="491"/>
      <c r="G18" s="491"/>
      <c r="H18" s="491"/>
      <c r="I18" s="491"/>
      <c r="J18" s="491"/>
      <c r="K18" s="491"/>
      <c r="L18" s="492">
        <v>368.17</v>
      </c>
      <c r="M18" s="492"/>
      <c r="N18" s="492"/>
      <c r="O18" s="492"/>
      <c r="P18" s="492"/>
      <c r="Q18" s="492"/>
      <c r="R18" s="493"/>
      <c r="S18" s="493"/>
      <c r="T18" s="493"/>
      <c r="U18" s="493"/>
      <c r="V18" s="494"/>
      <c r="W18" s="508"/>
      <c r="X18" s="509"/>
      <c r="Y18" s="509"/>
      <c r="Z18" s="509"/>
      <c r="AA18" s="509"/>
      <c r="AB18" s="519"/>
      <c r="AC18" s="391">
        <v>67.8</v>
      </c>
      <c r="AD18" s="392"/>
      <c r="AE18" s="392"/>
      <c r="AF18" s="392"/>
      <c r="AG18" s="495"/>
      <c r="AH18" s="391">
        <v>67.7</v>
      </c>
      <c r="AI18" s="392"/>
      <c r="AJ18" s="392"/>
      <c r="AK18" s="392"/>
      <c r="AL18" s="393"/>
      <c r="AM18" s="496"/>
      <c r="AN18" s="401"/>
      <c r="AO18" s="401"/>
      <c r="AP18" s="401"/>
      <c r="AQ18" s="401"/>
      <c r="AR18" s="401"/>
      <c r="AS18" s="401"/>
      <c r="AT18" s="402"/>
      <c r="AU18" s="484"/>
      <c r="AV18" s="485"/>
      <c r="AW18" s="485"/>
      <c r="AX18" s="485"/>
      <c r="AY18" s="407" t="s">
        <v>160</v>
      </c>
      <c r="AZ18" s="408"/>
      <c r="BA18" s="408"/>
      <c r="BB18" s="408"/>
      <c r="BC18" s="408"/>
      <c r="BD18" s="408"/>
      <c r="BE18" s="408"/>
      <c r="BF18" s="408"/>
      <c r="BG18" s="408"/>
      <c r="BH18" s="408"/>
      <c r="BI18" s="408"/>
      <c r="BJ18" s="408"/>
      <c r="BK18" s="408"/>
      <c r="BL18" s="408"/>
      <c r="BM18" s="409"/>
      <c r="BN18" s="427">
        <v>49885918</v>
      </c>
      <c r="BO18" s="428"/>
      <c r="BP18" s="428"/>
      <c r="BQ18" s="428"/>
      <c r="BR18" s="428"/>
      <c r="BS18" s="428"/>
      <c r="BT18" s="428"/>
      <c r="BU18" s="429"/>
      <c r="BV18" s="427">
        <v>49117510</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161</v>
      </c>
      <c r="C19" s="490"/>
      <c r="D19" s="490"/>
      <c r="E19" s="491"/>
      <c r="F19" s="491"/>
      <c r="G19" s="491"/>
      <c r="H19" s="491"/>
      <c r="I19" s="491"/>
      <c r="J19" s="491"/>
      <c r="K19" s="491"/>
      <c r="L19" s="497">
        <v>746</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162</v>
      </c>
      <c r="AZ19" s="408"/>
      <c r="BA19" s="408"/>
      <c r="BB19" s="408"/>
      <c r="BC19" s="408"/>
      <c r="BD19" s="408"/>
      <c r="BE19" s="408"/>
      <c r="BF19" s="408"/>
      <c r="BG19" s="408"/>
      <c r="BH19" s="408"/>
      <c r="BI19" s="408"/>
      <c r="BJ19" s="408"/>
      <c r="BK19" s="408"/>
      <c r="BL19" s="408"/>
      <c r="BM19" s="409"/>
      <c r="BN19" s="427">
        <v>60848434</v>
      </c>
      <c r="BO19" s="428"/>
      <c r="BP19" s="428"/>
      <c r="BQ19" s="428"/>
      <c r="BR19" s="428"/>
      <c r="BS19" s="428"/>
      <c r="BT19" s="428"/>
      <c r="BU19" s="429"/>
      <c r="BV19" s="427">
        <v>60575143</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163</v>
      </c>
      <c r="C20" s="490"/>
      <c r="D20" s="490"/>
      <c r="E20" s="491"/>
      <c r="F20" s="491"/>
      <c r="G20" s="491"/>
      <c r="H20" s="491"/>
      <c r="I20" s="491"/>
      <c r="J20" s="491"/>
      <c r="K20" s="491"/>
      <c r="L20" s="497">
        <v>113518</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164</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165</v>
      </c>
      <c r="C22" s="457"/>
      <c r="D22" s="458"/>
      <c r="E22" s="465" t="s">
        <v>1</v>
      </c>
      <c r="F22" s="440"/>
      <c r="G22" s="440"/>
      <c r="H22" s="440"/>
      <c r="I22" s="440"/>
      <c r="J22" s="440"/>
      <c r="K22" s="441"/>
      <c r="L22" s="465" t="s">
        <v>166</v>
      </c>
      <c r="M22" s="440"/>
      <c r="N22" s="440"/>
      <c r="O22" s="440"/>
      <c r="P22" s="441"/>
      <c r="Q22" s="450" t="s">
        <v>167</v>
      </c>
      <c r="R22" s="451"/>
      <c r="S22" s="451"/>
      <c r="T22" s="451"/>
      <c r="U22" s="451"/>
      <c r="V22" s="466"/>
      <c r="W22" s="468" t="s">
        <v>168</v>
      </c>
      <c r="X22" s="457"/>
      <c r="Y22" s="458"/>
      <c r="Z22" s="465" t="s">
        <v>1</v>
      </c>
      <c r="AA22" s="440"/>
      <c r="AB22" s="440"/>
      <c r="AC22" s="440"/>
      <c r="AD22" s="440"/>
      <c r="AE22" s="440"/>
      <c r="AF22" s="440"/>
      <c r="AG22" s="441"/>
      <c r="AH22" s="439" t="s">
        <v>169</v>
      </c>
      <c r="AI22" s="440"/>
      <c r="AJ22" s="440"/>
      <c r="AK22" s="440"/>
      <c r="AL22" s="441"/>
      <c r="AM22" s="439" t="s">
        <v>170</v>
      </c>
      <c r="AN22" s="445"/>
      <c r="AO22" s="445"/>
      <c r="AP22" s="445"/>
      <c r="AQ22" s="445"/>
      <c r="AR22" s="446"/>
      <c r="AS22" s="450" t="s">
        <v>167</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171</v>
      </c>
      <c r="AZ23" s="420"/>
      <c r="BA23" s="420"/>
      <c r="BB23" s="420"/>
      <c r="BC23" s="420"/>
      <c r="BD23" s="420"/>
      <c r="BE23" s="420"/>
      <c r="BF23" s="420"/>
      <c r="BG23" s="420"/>
      <c r="BH23" s="420"/>
      <c r="BI23" s="420"/>
      <c r="BJ23" s="420"/>
      <c r="BK23" s="420"/>
      <c r="BL23" s="420"/>
      <c r="BM23" s="421"/>
      <c r="BN23" s="427">
        <v>45805224</v>
      </c>
      <c r="BO23" s="428"/>
      <c r="BP23" s="428"/>
      <c r="BQ23" s="428"/>
      <c r="BR23" s="428"/>
      <c r="BS23" s="428"/>
      <c r="BT23" s="428"/>
      <c r="BU23" s="429"/>
      <c r="BV23" s="427">
        <v>49084128</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172</v>
      </c>
      <c r="F24" s="401"/>
      <c r="G24" s="401"/>
      <c r="H24" s="401"/>
      <c r="I24" s="401"/>
      <c r="J24" s="401"/>
      <c r="K24" s="402"/>
      <c r="L24" s="403">
        <v>1</v>
      </c>
      <c r="M24" s="404"/>
      <c r="N24" s="404"/>
      <c r="O24" s="404"/>
      <c r="P24" s="405"/>
      <c r="Q24" s="403">
        <v>9980</v>
      </c>
      <c r="R24" s="404"/>
      <c r="S24" s="404"/>
      <c r="T24" s="404"/>
      <c r="U24" s="404"/>
      <c r="V24" s="405"/>
      <c r="W24" s="469"/>
      <c r="X24" s="460"/>
      <c r="Y24" s="461"/>
      <c r="Z24" s="400" t="s">
        <v>173</v>
      </c>
      <c r="AA24" s="401"/>
      <c r="AB24" s="401"/>
      <c r="AC24" s="401"/>
      <c r="AD24" s="401"/>
      <c r="AE24" s="401"/>
      <c r="AF24" s="401"/>
      <c r="AG24" s="402"/>
      <c r="AH24" s="403">
        <v>1822</v>
      </c>
      <c r="AI24" s="404"/>
      <c r="AJ24" s="404"/>
      <c r="AK24" s="404"/>
      <c r="AL24" s="405"/>
      <c r="AM24" s="403">
        <v>5664598</v>
      </c>
      <c r="AN24" s="404"/>
      <c r="AO24" s="404"/>
      <c r="AP24" s="404"/>
      <c r="AQ24" s="404"/>
      <c r="AR24" s="405"/>
      <c r="AS24" s="403">
        <v>3109</v>
      </c>
      <c r="AT24" s="404"/>
      <c r="AU24" s="404"/>
      <c r="AV24" s="404"/>
      <c r="AW24" s="404"/>
      <c r="AX24" s="406"/>
      <c r="AY24" s="394" t="s">
        <v>174</v>
      </c>
      <c r="AZ24" s="395"/>
      <c r="BA24" s="395"/>
      <c r="BB24" s="395"/>
      <c r="BC24" s="395"/>
      <c r="BD24" s="395"/>
      <c r="BE24" s="395"/>
      <c r="BF24" s="395"/>
      <c r="BG24" s="395"/>
      <c r="BH24" s="395"/>
      <c r="BI24" s="395"/>
      <c r="BJ24" s="395"/>
      <c r="BK24" s="395"/>
      <c r="BL24" s="395"/>
      <c r="BM24" s="396"/>
      <c r="BN24" s="427">
        <v>35448803</v>
      </c>
      <c r="BO24" s="428"/>
      <c r="BP24" s="428"/>
      <c r="BQ24" s="428"/>
      <c r="BR24" s="428"/>
      <c r="BS24" s="428"/>
      <c r="BT24" s="428"/>
      <c r="BU24" s="429"/>
      <c r="BV24" s="427">
        <v>38132037</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175</v>
      </c>
      <c r="F25" s="401"/>
      <c r="G25" s="401"/>
      <c r="H25" s="401"/>
      <c r="I25" s="401"/>
      <c r="J25" s="401"/>
      <c r="K25" s="402"/>
      <c r="L25" s="403">
        <v>1</v>
      </c>
      <c r="M25" s="404"/>
      <c r="N25" s="404"/>
      <c r="O25" s="404"/>
      <c r="P25" s="405"/>
      <c r="Q25" s="403">
        <v>8210</v>
      </c>
      <c r="R25" s="404"/>
      <c r="S25" s="404"/>
      <c r="T25" s="404"/>
      <c r="U25" s="404"/>
      <c r="V25" s="405"/>
      <c r="W25" s="469"/>
      <c r="X25" s="460"/>
      <c r="Y25" s="461"/>
      <c r="Z25" s="400" t="s">
        <v>176</v>
      </c>
      <c r="AA25" s="401"/>
      <c r="AB25" s="401"/>
      <c r="AC25" s="401"/>
      <c r="AD25" s="401"/>
      <c r="AE25" s="401"/>
      <c r="AF25" s="401"/>
      <c r="AG25" s="402"/>
      <c r="AH25" s="403">
        <v>372</v>
      </c>
      <c r="AI25" s="404"/>
      <c r="AJ25" s="404"/>
      <c r="AK25" s="404"/>
      <c r="AL25" s="405"/>
      <c r="AM25" s="403">
        <v>1102980</v>
      </c>
      <c r="AN25" s="404"/>
      <c r="AO25" s="404"/>
      <c r="AP25" s="404"/>
      <c r="AQ25" s="404"/>
      <c r="AR25" s="405"/>
      <c r="AS25" s="403">
        <v>2965</v>
      </c>
      <c r="AT25" s="404"/>
      <c r="AU25" s="404"/>
      <c r="AV25" s="404"/>
      <c r="AW25" s="404"/>
      <c r="AX25" s="406"/>
      <c r="AY25" s="419" t="s">
        <v>177</v>
      </c>
      <c r="AZ25" s="420"/>
      <c r="BA25" s="420"/>
      <c r="BB25" s="420"/>
      <c r="BC25" s="420"/>
      <c r="BD25" s="420"/>
      <c r="BE25" s="420"/>
      <c r="BF25" s="420"/>
      <c r="BG25" s="420"/>
      <c r="BH25" s="420"/>
      <c r="BI25" s="420"/>
      <c r="BJ25" s="420"/>
      <c r="BK25" s="420"/>
      <c r="BL25" s="420"/>
      <c r="BM25" s="421"/>
      <c r="BN25" s="422">
        <v>3067425</v>
      </c>
      <c r="BO25" s="423"/>
      <c r="BP25" s="423"/>
      <c r="BQ25" s="423"/>
      <c r="BR25" s="423"/>
      <c r="BS25" s="423"/>
      <c r="BT25" s="423"/>
      <c r="BU25" s="424"/>
      <c r="BV25" s="422">
        <v>3477540</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178</v>
      </c>
      <c r="F26" s="401"/>
      <c r="G26" s="401"/>
      <c r="H26" s="401"/>
      <c r="I26" s="401"/>
      <c r="J26" s="401"/>
      <c r="K26" s="402"/>
      <c r="L26" s="403">
        <v>1</v>
      </c>
      <c r="M26" s="404"/>
      <c r="N26" s="404"/>
      <c r="O26" s="404"/>
      <c r="P26" s="405"/>
      <c r="Q26" s="403">
        <v>7200</v>
      </c>
      <c r="R26" s="404"/>
      <c r="S26" s="404"/>
      <c r="T26" s="404"/>
      <c r="U26" s="404"/>
      <c r="V26" s="405"/>
      <c r="W26" s="469"/>
      <c r="X26" s="460"/>
      <c r="Y26" s="461"/>
      <c r="Z26" s="400" t="s">
        <v>179</v>
      </c>
      <c r="AA26" s="482"/>
      <c r="AB26" s="482"/>
      <c r="AC26" s="482"/>
      <c r="AD26" s="482"/>
      <c r="AE26" s="482"/>
      <c r="AF26" s="482"/>
      <c r="AG26" s="483"/>
      <c r="AH26" s="403">
        <v>70</v>
      </c>
      <c r="AI26" s="404"/>
      <c r="AJ26" s="404"/>
      <c r="AK26" s="404"/>
      <c r="AL26" s="405"/>
      <c r="AM26" s="403">
        <v>235340</v>
      </c>
      <c r="AN26" s="404"/>
      <c r="AO26" s="404"/>
      <c r="AP26" s="404"/>
      <c r="AQ26" s="404"/>
      <c r="AR26" s="405"/>
      <c r="AS26" s="403">
        <v>3362</v>
      </c>
      <c r="AT26" s="404"/>
      <c r="AU26" s="404"/>
      <c r="AV26" s="404"/>
      <c r="AW26" s="404"/>
      <c r="AX26" s="406"/>
      <c r="AY26" s="436" t="s">
        <v>180</v>
      </c>
      <c r="AZ26" s="437"/>
      <c r="BA26" s="437"/>
      <c r="BB26" s="437"/>
      <c r="BC26" s="437"/>
      <c r="BD26" s="437"/>
      <c r="BE26" s="437"/>
      <c r="BF26" s="437"/>
      <c r="BG26" s="437"/>
      <c r="BH26" s="437"/>
      <c r="BI26" s="437"/>
      <c r="BJ26" s="437"/>
      <c r="BK26" s="437"/>
      <c r="BL26" s="437"/>
      <c r="BM26" s="438"/>
      <c r="BN26" s="427" t="s">
        <v>181</v>
      </c>
      <c r="BO26" s="428"/>
      <c r="BP26" s="428"/>
      <c r="BQ26" s="428"/>
      <c r="BR26" s="428"/>
      <c r="BS26" s="428"/>
      <c r="BT26" s="428"/>
      <c r="BU26" s="429"/>
      <c r="BV26" s="427" t="s">
        <v>130</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182</v>
      </c>
      <c r="F27" s="401"/>
      <c r="G27" s="401"/>
      <c r="H27" s="401"/>
      <c r="I27" s="401"/>
      <c r="J27" s="401"/>
      <c r="K27" s="402"/>
      <c r="L27" s="403">
        <v>1</v>
      </c>
      <c r="M27" s="404"/>
      <c r="N27" s="404"/>
      <c r="O27" s="404"/>
      <c r="P27" s="405"/>
      <c r="Q27" s="403">
        <v>6480</v>
      </c>
      <c r="R27" s="404"/>
      <c r="S27" s="404"/>
      <c r="T27" s="404"/>
      <c r="U27" s="404"/>
      <c r="V27" s="405"/>
      <c r="W27" s="469"/>
      <c r="X27" s="460"/>
      <c r="Y27" s="461"/>
      <c r="Z27" s="400" t="s">
        <v>183</v>
      </c>
      <c r="AA27" s="401"/>
      <c r="AB27" s="401"/>
      <c r="AC27" s="401"/>
      <c r="AD27" s="401"/>
      <c r="AE27" s="401"/>
      <c r="AF27" s="401"/>
      <c r="AG27" s="402"/>
      <c r="AH27" s="403">
        <v>24</v>
      </c>
      <c r="AI27" s="404"/>
      <c r="AJ27" s="404"/>
      <c r="AK27" s="404"/>
      <c r="AL27" s="405"/>
      <c r="AM27" s="403">
        <v>93888</v>
      </c>
      <c r="AN27" s="404"/>
      <c r="AO27" s="404"/>
      <c r="AP27" s="404"/>
      <c r="AQ27" s="404"/>
      <c r="AR27" s="405"/>
      <c r="AS27" s="403">
        <v>3912</v>
      </c>
      <c r="AT27" s="404"/>
      <c r="AU27" s="404"/>
      <c r="AV27" s="404"/>
      <c r="AW27" s="404"/>
      <c r="AX27" s="406"/>
      <c r="AY27" s="433" t="s">
        <v>184</v>
      </c>
      <c r="AZ27" s="434"/>
      <c r="BA27" s="434"/>
      <c r="BB27" s="434"/>
      <c r="BC27" s="434"/>
      <c r="BD27" s="434"/>
      <c r="BE27" s="434"/>
      <c r="BF27" s="434"/>
      <c r="BG27" s="434"/>
      <c r="BH27" s="434"/>
      <c r="BI27" s="434"/>
      <c r="BJ27" s="434"/>
      <c r="BK27" s="434"/>
      <c r="BL27" s="434"/>
      <c r="BM27" s="435"/>
      <c r="BN27" s="430">
        <v>500000</v>
      </c>
      <c r="BO27" s="431"/>
      <c r="BP27" s="431"/>
      <c r="BQ27" s="431"/>
      <c r="BR27" s="431"/>
      <c r="BS27" s="431"/>
      <c r="BT27" s="431"/>
      <c r="BU27" s="432"/>
      <c r="BV27" s="430">
        <v>500000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185</v>
      </c>
      <c r="F28" s="401"/>
      <c r="G28" s="401"/>
      <c r="H28" s="401"/>
      <c r="I28" s="401"/>
      <c r="J28" s="401"/>
      <c r="K28" s="402"/>
      <c r="L28" s="403">
        <v>1</v>
      </c>
      <c r="M28" s="404"/>
      <c r="N28" s="404"/>
      <c r="O28" s="404"/>
      <c r="P28" s="405"/>
      <c r="Q28" s="403">
        <v>5810</v>
      </c>
      <c r="R28" s="404"/>
      <c r="S28" s="404"/>
      <c r="T28" s="404"/>
      <c r="U28" s="404"/>
      <c r="V28" s="405"/>
      <c r="W28" s="469"/>
      <c r="X28" s="460"/>
      <c r="Y28" s="461"/>
      <c r="Z28" s="400" t="s">
        <v>186</v>
      </c>
      <c r="AA28" s="401"/>
      <c r="AB28" s="401"/>
      <c r="AC28" s="401"/>
      <c r="AD28" s="401"/>
      <c r="AE28" s="401"/>
      <c r="AF28" s="401"/>
      <c r="AG28" s="402"/>
      <c r="AH28" s="403" t="s">
        <v>139</v>
      </c>
      <c r="AI28" s="404"/>
      <c r="AJ28" s="404"/>
      <c r="AK28" s="404"/>
      <c r="AL28" s="405"/>
      <c r="AM28" s="403" t="s">
        <v>130</v>
      </c>
      <c r="AN28" s="404"/>
      <c r="AO28" s="404"/>
      <c r="AP28" s="404"/>
      <c r="AQ28" s="404"/>
      <c r="AR28" s="405"/>
      <c r="AS28" s="403" t="s">
        <v>139</v>
      </c>
      <c r="AT28" s="404"/>
      <c r="AU28" s="404"/>
      <c r="AV28" s="404"/>
      <c r="AW28" s="404"/>
      <c r="AX28" s="406"/>
      <c r="AY28" s="410" t="s">
        <v>187</v>
      </c>
      <c r="AZ28" s="411"/>
      <c r="BA28" s="411"/>
      <c r="BB28" s="412"/>
      <c r="BC28" s="419" t="s">
        <v>48</v>
      </c>
      <c r="BD28" s="420"/>
      <c r="BE28" s="420"/>
      <c r="BF28" s="420"/>
      <c r="BG28" s="420"/>
      <c r="BH28" s="420"/>
      <c r="BI28" s="420"/>
      <c r="BJ28" s="420"/>
      <c r="BK28" s="420"/>
      <c r="BL28" s="420"/>
      <c r="BM28" s="421"/>
      <c r="BN28" s="422">
        <v>9068776</v>
      </c>
      <c r="BO28" s="423"/>
      <c r="BP28" s="423"/>
      <c r="BQ28" s="423"/>
      <c r="BR28" s="423"/>
      <c r="BS28" s="423"/>
      <c r="BT28" s="423"/>
      <c r="BU28" s="424"/>
      <c r="BV28" s="422">
        <v>6852518</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188</v>
      </c>
      <c r="F29" s="401"/>
      <c r="G29" s="401"/>
      <c r="H29" s="401"/>
      <c r="I29" s="401"/>
      <c r="J29" s="401"/>
      <c r="K29" s="402"/>
      <c r="L29" s="403">
        <v>30</v>
      </c>
      <c r="M29" s="404"/>
      <c r="N29" s="404"/>
      <c r="O29" s="404"/>
      <c r="P29" s="405"/>
      <c r="Q29" s="403">
        <v>5620</v>
      </c>
      <c r="R29" s="404"/>
      <c r="S29" s="404"/>
      <c r="T29" s="404"/>
      <c r="U29" s="404"/>
      <c r="V29" s="405"/>
      <c r="W29" s="470"/>
      <c r="X29" s="471"/>
      <c r="Y29" s="472"/>
      <c r="Z29" s="400" t="s">
        <v>189</v>
      </c>
      <c r="AA29" s="401"/>
      <c r="AB29" s="401"/>
      <c r="AC29" s="401"/>
      <c r="AD29" s="401"/>
      <c r="AE29" s="401"/>
      <c r="AF29" s="401"/>
      <c r="AG29" s="402"/>
      <c r="AH29" s="403">
        <v>1846</v>
      </c>
      <c r="AI29" s="404"/>
      <c r="AJ29" s="404"/>
      <c r="AK29" s="404"/>
      <c r="AL29" s="405"/>
      <c r="AM29" s="403">
        <v>5758486</v>
      </c>
      <c r="AN29" s="404"/>
      <c r="AO29" s="404"/>
      <c r="AP29" s="404"/>
      <c r="AQ29" s="404"/>
      <c r="AR29" s="405"/>
      <c r="AS29" s="403">
        <v>3119</v>
      </c>
      <c r="AT29" s="404"/>
      <c r="AU29" s="404"/>
      <c r="AV29" s="404"/>
      <c r="AW29" s="404"/>
      <c r="AX29" s="406"/>
      <c r="AY29" s="413"/>
      <c r="AZ29" s="414"/>
      <c r="BA29" s="414"/>
      <c r="BB29" s="415"/>
      <c r="BC29" s="407" t="s">
        <v>190</v>
      </c>
      <c r="BD29" s="408"/>
      <c r="BE29" s="408"/>
      <c r="BF29" s="408"/>
      <c r="BG29" s="408"/>
      <c r="BH29" s="408"/>
      <c r="BI29" s="408"/>
      <c r="BJ29" s="408"/>
      <c r="BK29" s="408"/>
      <c r="BL29" s="408"/>
      <c r="BM29" s="409"/>
      <c r="BN29" s="427">
        <v>8292</v>
      </c>
      <c r="BO29" s="428"/>
      <c r="BP29" s="428"/>
      <c r="BQ29" s="428"/>
      <c r="BR29" s="428"/>
      <c r="BS29" s="428"/>
      <c r="BT29" s="428"/>
      <c r="BU29" s="429"/>
      <c r="BV29" s="427">
        <v>8261</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191</v>
      </c>
      <c r="X30" s="480"/>
      <c r="Y30" s="480"/>
      <c r="Z30" s="480"/>
      <c r="AA30" s="480"/>
      <c r="AB30" s="480"/>
      <c r="AC30" s="480"/>
      <c r="AD30" s="480"/>
      <c r="AE30" s="480"/>
      <c r="AF30" s="480"/>
      <c r="AG30" s="481"/>
      <c r="AH30" s="391">
        <v>101.2</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3790403</v>
      </c>
      <c r="BO30" s="431"/>
      <c r="BP30" s="431"/>
      <c r="BQ30" s="431"/>
      <c r="BR30" s="431"/>
      <c r="BS30" s="431"/>
      <c r="BT30" s="431"/>
      <c r="BU30" s="432"/>
      <c r="BV30" s="430">
        <v>3517639</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198</v>
      </c>
      <c r="D33" s="390"/>
      <c r="E33" s="389" t="s">
        <v>199</v>
      </c>
      <c r="F33" s="389"/>
      <c r="G33" s="389"/>
      <c r="H33" s="389"/>
      <c r="I33" s="389"/>
      <c r="J33" s="389"/>
      <c r="K33" s="389"/>
      <c r="L33" s="389"/>
      <c r="M33" s="389"/>
      <c r="N33" s="389"/>
      <c r="O33" s="389"/>
      <c r="P33" s="389"/>
      <c r="Q33" s="389"/>
      <c r="R33" s="389"/>
      <c r="S33" s="389"/>
      <c r="T33" s="215"/>
      <c r="U33" s="390" t="s">
        <v>200</v>
      </c>
      <c r="V33" s="390"/>
      <c r="W33" s="389" t="s">
        <v>201</v>
      </c>
      <c r="X33" s="389"/>
      <c r="Y33" s="389"/>
      <c r="Z33" s="389"/>
      <c r="AA33" s="389"/>
      <c r="AB33" s="389"/>
      <c r="AC33" s="389"/>
      <c r="AD33" s="389"/>
      <c r="AE33" s="389"/>
      <c r="AF33" s="389"/>
      <c r="AG33" s="389"/>
      <c r="AH33" s="389"/>
      <c r="AI33" s="389"/>
      <c r="AJ33" s="389"/>
      <c r="AK33" s="389"/>
      <c r="AL33" s="215"/>
      <c r="AM33" s="390" t="s">
        <v>198</v>
      </c>
      <c r="AN33" s="390"/>
      <c r="AO33" s="389" t="s">
        <v>199</v>
      </c>
      <c r="AP33" s="389"/>
      <c r="AQ33" s="389"/>
      <c r="AR33" s="389"/>
      <c r="AS33" s="389"/>
      <c r="AT33" s="389"/>
      <c r="AU33" s="389"/>
      <c r="AV33" s="389"/>
      <c r="AW33" s="389"/>
      <c r="AX33" s="389"/>
      <c r="AY33" s="389"/>
      <c r="AZ33" s="389"/>
      <c r="BA33" s="389"/>
      <c r="BB33" s="389"/>
      <c r="BC33" s="389"/>
      <c r="BD33" s="216"/>
      <c r="BE33" s="389" t="s">
        <v>202</v>
      </c>
      <c r="BF33" s="389"/>
      <c r="BG33" s="389" t="s">
        <v>203</v>
      </c>
      <c r="BH33" s="389"/>
      <c r="BI33" s="389"/>
      <c r="BJ33" s="389"/>
      <c r="BK33" s="389"/>
      <c r="BL33" s="389"/>
      <c r="BM33" s="389"/>
      <c r="BN33" s="389"/>
      <c r="BO33" s="389"/>
      <c r="BP33" s="389"/>
      <c r="BQ33" s="389"/>
      <c r="BR33" s="389"/>
      <c r="BS33" s="389"/>
      <c r="BT33" s="389"/>
      <c r="BU33" s="389"/>
      <c r="BV33" s="216"/>
      <c r="BW33" s="390" t="s">
        <v>202</v>
      </c>
      <c r="BX33" s="390"/>
      <c r="BY33" s="389" t="s">
        <v>204</v>
      </c>
      <c r="BZ33" s="389"/>
      <c r="CA33" s="389"/>
      <c r="CB33" s="389"/>
      <c r="CC33" s="389"/>
      <c r="CD33" s="389"/>
      <c r="CE33" s="389"/>
      <c r="CF33" s="389"/>
      <c r="CG33" s="389"/>
      <c r="CH33" s="389"/>
      <c r="CI33" s="389"/>
      <c r="CJ33" s="389"/>
      <c r="CK33" s="389"/>
      <c r="CL33" s="389"/>
      <c r="CM33" s="389"/>
      <c r="CN33" s="215"/>
      <c r="CO33" s="390" t="s">
        <v>198</v>
      </c>
      <c r="CP33" s="390"/>
      <c r="CQ33" s="389" t="s">
        <v>205</v>
      </c>
      <c r="CR33" s="389"/>
      <c r="CS33" s="389"/>
      <c r="CT33" s="389"/>
      <c r="CU33" s="389"/>
      <c r="CV33" s="389"/>
      <c r="CW33" s="389"/>
      <c r="CX33" s="389"/>
      <c r="CY33" s="389"/>
      <c r="CZ33" s="389"/>
      <c r="DA33" s="389"/>
      <c r="DB33" s="389"/>
      <c r="DC33" s="389"/>
      <c r="DD33" s="389"/>
      <c r="DE33" s="389"/>
      <c r="DF33" s="215"/>
      <c r="DG33" s="388" t="s">
        <v>206</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IF('各会計、関係団体の財政状況及び健全化判断比率'!B32="","",'各会計、関係団体の財政状況及び健全化判断比率'!B32)</f>
        <v>農業集落排水事業特別会計</v>
      </c>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千葉県市町村総合事務組合(一般会計)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14</v>
      </c>
      <c r="CP34" s="386"/>
      <c r="CQ34" s="385" t="str">
        <f>IF('各会計、関係団体の財政状況及び健全化判断比率'!BS7="","",'各会計、関係団体の財政状況及び健全化判断比率'!BS7)</f>
        <v>市原市観光協会</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7</v>
      </c>
      <c r="BF35" s="386"/>
      <c r="BG35" s="385" t="str">
        <f>IF('各会計、関係団体の財政状況及び健全化判断比率'!B33="","",'各会計、関係団体の財政状況及び健全化判断比率'!B33)</f>
        <v>下水道事業特別会計</v>
      </c>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千葉県市町村総合事務組合(千葉県自治会館管理運営特別会計)</v>
      </c>
      <c r="BZ35" s="385"/>
      <c r="CA35" s="385"/>
      <c r="CB35" s="385"/>
      <c r="CC35" s="385"/>
      <c r="CD35" s="385"/>
      <c r="CE35" s="385"/>
      <c r="CF35" s="385"/>
      <c r="CG35" s="385"/>
      <c r="CH35" s="385"/>
      <c r="CI35" s="385"/>
      <c r="CJ35" s="385"/>
      <c r="CK35" s="385"/>
      <c r="CL35" s="385"/>
      <c r="CM35" s="385"/>
      <c r="CN35" s="213"/>
      <c r="CO35" s="386">
        <f t="shared" ref="CO35:CO43" si="3">IF(CQ35="","",CO34+1)</f>
        <v>15</v>
      </c>
      <c r="CP35" s="386"/>
      <c r="CQ35" s="385" t="str">
        <f>IF('各会計、関係団体の財政状況及び健全化判断比率'!BS8="","",'各会計、関係団体の財政状況及び健全化判断比率'!BS8)</f>
        <v>市原市文化振興財団</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後期高齢者医療事業特別会計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10</v>
      </c>
      <c r="BX36" s="386"/>
      <c r="BY36" s="385" t="str">
        <f>IF('各会計、関係団体の財政状況及び健全化判断比率'!B70="","",'各会計、関係団体の財政状況及び健全化判断比率'!B70)</f>
        <v>千葉県市町村総合事務組合(千葉県自治研修センター特別会計)</v>
      </c>
      <c r="BZ36" s="385"/>
      <c r="CA36" s="385"/>
      <c r="CB36" s="385"/>
      <c r="CC36" s="385"/>
      <c r="CD36" s="385"/>
      <c r="CE36" s="385"/>
      <c r="CF36" s="385"/>
      <c r="CG36" s="385"/>
      <c r="CH36" s="385"/>
      <c r="CI36" s="385"/>
      <c r="CJ36" s="385"/>
      <c r="CK36" s="385"/>
      <c r="CL36" s="385"/>
      <c r="CM36" s="385"/>
      <c r="CN36" s="213"/>
      <c r="CO36" s="386">
        <f t="shared" si="3"/>
        <v>16</v>
      </c>
      <c r="CP36" s="386"/>
      <c r="CQ36" s="385" t="str">
        <f>IF('各会計、関係団体の財政状況及び健全化判断比率'!BS9="","",'各会計、関係団体の財政状況及び健全化判断比率'!BS9)</f>
        <v>市原市体育協会</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11</v>
      </c>
      <c r="BX37" s="386"/>
      <c r="BY37" s="385" t="str">
        <f>IF('各会計、関係団体の財政状況及び健全化判断比率'!B71="","",'各会計、関係団体の財政状況及び健全化判断比率'!B71)</f>
        <v>千葉県市町村総合事務組合(千葉県市町村交通災害共済特別会計)</v>
      </c>
      <c r="BZ37" s="385"/>
      <c r="CA37" s="385"/>
      <c r="CB37" s="385"/>
      <c r="CC37" s="385"/>
      <c r="CD37" s="385"/>
      <c r="CE37" s="385"/>
      <c r="CF37" s="385"/>
      <c r="CG37" s="385"/>
      <c r="CH37" s="385"/>
      <c r="CI37" s="385"/>
      <c r="CJ37" s="385"/>
      <c r="CK37" s="385"/>
      <c r="CL37" s="385"/>
      <c r="CM37" s="385"/>
      <c r="CN37" s="213"/>
      <c r="CO37" s="386">
        <f t="shared" si="3"/>
        <v>17</v>
      </c>
      <c r="CP37" s="386"/>
      <c r="CQ37" s="385" t="str">
        <f>IF('各会計、関係団体の財政状況及び健全化判断比率'!BS10="","",'各会計、関係団体の財政状況及び健全化判断比率'!BS10)</f>
        <v>市原市地域振興財団</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12</v>
      </c>
      <c r="BX38" s="386"/>
      <c r="BY38" s="385" t="str">
        <f>IF('各会計、関係団体の財政状況及び健全化判断比率'!B72="","",'各会計、関係団体の財政状況及び健全化判断比率'!B72)</f>
        <v>千葉県後期高齢者医療広域連合(一般会計)</v>
      </c>
      <c r="BZ38" s="385"/>
      <c r="CA38" s="385"/>
      <c r="CB38" s="385"/>
      <c r="CC38" s="385"/>
      <c r="CD38" s="385"/>
      <c r="CE38" s="385"/>
      <c r="CF38" s="385"/>
      <c r="CG38" s="385"/>
      <c r="CH38" s="385"/>
      <c r="CI38" s="385"/>
      <c r="CJ38" s="385"/>
      <c r="CK38" s="385"/>
      <c r="CL38" s="385"/>
      <c r="CM38" s="385"/>
      <c r="CN38" s="213"/>
      <c r="CO38" s="386">
        <f t="shared" si="3"/>
        <v>18</v>
      </c>
      <c r="CP38" s="386"/>
      <c r="CQ38" s="385" t="str">
        <f>IF('各会計、関係団体の財政状況及び健全化判断比率'!BS11="","",'各会計、関係団体の財政状況及び健全化判断比率'!BS11)</f>
        <v>いちはらコミュニティー・ネットワーク・テレビ</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13</v>
      </c>
      <c r="BX39" s="386"/>
      <c r="BY39" s="385" t="str">
        <f>IF('各会計、関係団体の財政状況及び健全化判断比率'!B73="","",'各会計、関係団体の財政状況及び健全化判断比率'!B73)</f>
        <v>千葉県後期高齢者医療広域連合(後期高齢者医療特別会計)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cEIBd1tZ7ILqIwLKbUKw6bUfYjURtMPB00c1TomvFmplvpOf2t0ZLpMGnf0FNyQrF9A/Q7gGe4akQ9kQ9uRw==" saltValue="OhAo2dK1R+haQJCJqSxPc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06" t="s">
        <v>565</v>
      </c>
      <c r="D34" s="1206"/>
      <c r="E34" s="1207"/>
      <c r="F34" s="32">
        <v>5.49</v>
      </c>
      <c r="G34" s="33">
        <v>4.12</v>
      </c>
      <c r="H34" s="33">
        <v>5.89</v>
      </c>
      <c r="I34" s="33">
        <v>8.2799999999999994</v>
      </c>
      <c r="J34" s="34">
        <v>5.86</v>
      </c>
      <c r="K34" s="22"/>
      <c r="L34" s="22"/>
      <c r="M34" s="22"/>
      <c r="N34" s="22"/>
      <c r="O34" s="22"/>
      <c r="P34" s="22"/>
    </row>
    <row r="35" spans="1:16" ht="39" customHeight="1" x14ac:dyDescent="0.15">
      <c r="A35" s="22"/>
      <c r="B35" s="35"/>
      <c r="C35" s="1200" t="s">
        <v>566</v>
      </c>
      <c r="D35" s="1201"/>
      <c r="E35" s="1202"/>
      <c r="F35" s="36">
        <v>6.45</v>
      </c>
      <c r="G35" s="37">
        <v>6.06</v>
      </c>
      <c r="H35" s="37">
        <v>5.64</v>
      </c>
      <c r="I35" s="37">
        <v>5.12</v>
      </c>
      <c r="J35" s="38">
        <v>4.4800000000000004</v>
      </c>
      <c r="K35" s="22"/>
      <c r="L35" s="22"/>
      <c r="M35" s="22"/>
      <c r="N35" s="22"/>
      <c r="O35" s="22"/>
      <c r="P35" s="22"/>
    </row>
    <row r="36" spans="1:16" ht="39" customHeight="1" x14ac:dyDescent="0.15">
      <c r="A36" s="22"/>
      <c r="B36" s="35"/>
      <c r="C36" s="1200" t="s">
        <v>567</v>
      </c>
      <c r="D36" s="1201"/>
      <c r="E36" s="1202"/>
      <c r="F36" s="36">
        <v>0.68</v>
      </c>
      <c r="G36" s="37">
        <v>0.53</v>
      </c>
      <c r="H36" s="37">
        <v>0.61</v>
      </c>
      <c r="I36" s="37">
        <v>0.99</v>
      </c>
      <c r="J36" s="38">
        <v>0.81</v>
      </c>
      <c r="K36" s="22"/>
      <c r="L36" s="22"/>
      <c r="M36" s="22"/>
      <c r="N36" s="22"/>
      <c r="O36" s="22"/>
      <c r="P36" s="22"/>
    </row>
    <row r="37" spans="1:16" ht="39" customHeight="1" x14ac:dyDescent="0.15">
      <c r="A37" s="22"/>
      <c r="B37" s="35"/>
      <c r="C37" s="1200" t="s">
        <v>568</v>
      </c>
      <c r="D37" s="1201"/>
      <c r="E37" s="1202"/>
      <c r="F37" s="36">
        <v>0.06</v>
      </c>
      <c r="G37" s="37">
        <v>0.05</v>
      </c>
      <c r="H37" s="37">
        <v>0.04</v>
      </c>
      <c r="I37" s="37">
        <v>0.04</v>
      </c>
      <c r="J37" s="38">
        <v>0.4</v>
      </c>
      <c r="K37" s="22"/>
      <c r="L37" s="22"/>
      <c r="M37" s="22"/>
      <c r="N37" s="22"/>
      <c r="O37" s="22"/>
      <c r="P37" s="22"/>
    </row>
    <row r="38" spans="1:16" ht="39" customHeight="1" x14ac:dyDescent="0.15">
      <c r="A38" s="22"/>
      <c r="B38" s="35"/>
      <c r="C38" s="1200" t="s">
        <v>569</v>
      </c>
      <c r="D38" s="1201"/>
      <c r="E38" s="1202"/>
      <c r="F38" s="36">
        <v>0.13</v>
      </c>
      <c r="G38" s="37">
        <v>0.1</v>
      </c>
      <c r="H38" s="37">
        <v>0.12</v>
      </c>
      <c r="I38" s="37">
        <v>0.12</v>
      </c>
      <c r="J38" s="38">
        <v>0.21</v>
      </c>
      <c r="K38" s="22"/>
      <c r="L38" s="22"/>
      <c r="M38" s="22"/>
      <c r="N38" s="22"/>
      <c r="O38" s="22"/>
      <c r="P38" s="22"/>
    </row>
    <row r="39" spans="1:16" ht="39" customHeight="1" x14ac:dyDescent="0.15">
      <c r="A39" s="22"/>
      <c r="B39" s="35"/>
      <c r="C39" s="1200" t="s">
        <v>570</v>
      </c>
      <c r="D39" s="1201"/>
      <c r="E39" s="1202"/>
      <c r="F39" s="36">
        <v>0</v>
      </c>
      <c r="G39" s="37">
        <v>0</v>
      </c>
      <c r="H39" s="37">
        <v>0</v>
      </c>
      <c r="I39" s="37">
        <v>0</v>
      </c>
      <c r="J39" s="38">
        <v>0</v>
      </c>
      <c r="K39" s="22"/>
      <c r="L39" s="22"/>
      <c r="M39" s="22"/>
      <c r="N39" s="22"/>
      <c r="O39" s="22"/>
      <c r="P39" s="22"/>
    </row>
    <row r="40" spans="1:16" ht="39" customHeight="1" x14ac:dyDescent="0.15">
      <c r="A40" s="22"/>
      <c r="B40" s="35"/>
      <c r="C40" s="1200" t="s">
        <v>571</v>
      </c>
      <c r="D40" s="1201"/>
      <c r="E40" s="1202"/>
      <c r="F40" s="36">
        <v>0</v>
      </c>
      <c r="G40" s="37">
        <v>0</v>
      </c>
      <c r="H40" s="37">
        <v>0</v>
      </c>
      <c r="I40" s="37">
        <v>0</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572</v>
      </c>
      <c r="D42" s="1201"/>
      <c r="E42" s="1202"/>
      <c r="F42" s="36" t="s">
        <v>515</v>
      </c>
      <c r="G42" s="37" t="s">
        <v>515</v>
      </c>
      <c r="H42" s="37" t="s">
        <v>515</v>
      </c>
      <c r="I42" s="37" t="s">
        <v>515</v>
      </c>
      <c r="J42" s="38" t="s">
        <v>515</v>
      </c>
      <c r="K42" s="22"/>
      <c r="L42" s="22"/>
      <c r="M42" s="22"/>
      <c r="N42" s="22"/>
      <c r="O42" s="22"/>
      <c r="P42" s="22"/>
    </row>
    <row r="43" spans="1:16" ht="39" customHeight="1" thickBot="1" x14ac:dyDescent="0.2">
      <c r="A43" s="22"/>
      <c r="B43" s="40"/>
      <c r="C43" s="1203" t="s">
        <v>573</v>
      </c>
      <c r="D43" s="1204"/>
      <c r="E43" s="1205"/>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tCBz/HHAwKbZRlDZTwrEMjmJrm+eUfGjz28U69PMsQwL9bU9Ib2aA5h9PxeTmXTMaD1Y93yfRwNbdoIAIFzyQ==" saltValue="BFccyaFPBER1yV+zo+dE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7330</v>
      </c>
      <c r="L45" s="60">
        <v>6663</v>
      </c>
      <c r="M45" s="60">
        <v>6550</v>
      </c>
      <c r="N45" s="60">
        <v>6524</v>
      </c>
      <c r="O45" s="61">
        <v>6304</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515</v>
      </c>
      <c r="L46" s="64" t="s">
        <v>515</v>
      </c>
      <c r="M46" s="64" t="s">
        <v>515</v>
      </c>
      <c r="N46" s="64" t="s">
        <v>515</v>
      </c>
      <c r="O46" s="65" t="s">
        <v>515</v>
      </c>
      <c r="P46" s="48"/>
      <c r="Q46" s="48"/>
      <c r="R46" s="48"/>
      <c r="S46" s="48"/>
      <c r="T46" s="48"/>
      <c r="U46" s="48"/>
    </row>
    <row r="47" spans="1:21" ht="30.75" customHeight="1" x14ac:dyDescent="0.15">
      <c r="A47" s="48"/>
      <c r="B47" s="1228"/>
      <c r="C47" s="1229"/>
      <c r="D47" s="62"/>
      <c r="E47" s="1210" t="s">
        <v>14</v>
      </c>
      <c r="F47" s="1210"/>
      <c r="G47" s="1210"/>
      <c r="H47" s="1210"/>
      <c r="I47" s="1210"/>
      <c r="J47" s="1211"/>
      <c r="K47" s="63">
        <v>30</v>
      </c>
      <c r="L47" s="64">
        <v>30</v>
      </c>
      <c r="M47" s="64">
        <v>30</v>
      </c>
      <c r="N47" s="64">
        <v>30</v>
      </c>
      <c r="O47" s="65">
        <v>30</v>
      </c>
      <c r="P47" s="48"/>
      <c r="Q47" s="48"/>
      <c r="R47" s="48"/>
      <c r="S47" s="48"/>
      <c r="T47" s="48"/>
      <c r="U47" s="48"/>
    </row>
    <row r="48" spans="1:21" ht="30.75" customHeight="1" x14ac:dyDescent="0.15">
      <c r="A48" s="48"/>
      <c r="B48" s="1228"/>
      <c r="C48" s="1229"/>
      <c r="D48" s="62"/>
      <c r="E48" s="1210" t="s">
        <v>15</v>
      </c>
      <c r="F48" s="1210"/>
      <c r="G48" s="1210"/>
      <c r="H48" s="1210"/>
      <c r="I48" s="1210"/>
      <c r="J48" s="1211"/>
      <c r="K48" s="63">
        <v>2315</v>
      </c>
      <c r="L48" s="64">
        <v>2109</v>
      </c>
      <c r="M48" s="64">
        <v>1992</v>
      </c>
      <c r="N48" s="64">
        <v>1865</v>
      </c>
      <c r="O48" s="65">
        <v>2124</v>
      </c>
      <c r="P48" s="48"/>
      <c r="Q48" s="48"/>
      <c r="R48" s="48"/>
      <c r="S48" s="48"/>
      <c r="T48" s="48"/>
      <c r="U48" s="48"/>
    </row>
    <row r="49" spans="1:21" ht="30.75" customHeight="1" x14ac:dyDescent="0.15">
      <c r="A49" s="48"/>
      <c r="B49" s="1228"/>
      <c r="C49" s="1229"/>
      <c r="D49" s="62"/>
      <c r="E49" s="1210" t="s">
        <v>16</v>
      </c>
      <c r="F49" s="1210"/>
      <c r="G49" s="1210"/>
      <c r="H49" s="1210"/>
      <c r="I49" s="1210"/>
      <c r="J49" s="1211"/>
      <c r="K49" s="63" t="s">
        <v>515</v>
      </c>
      <c r="L49" s="64" t="s">
        <v>515</v>
      </c>
      <c r="M49" s="64" t="s">
        <v>515</v>
      </c>
      <c r="N49" s="64" t="s">
        <v>515</v>
      </c>
      <c r="O49" s="65" t="s">
        <v>515</v>
      </c>
      <c r="P49" s="48"/>
      <c r="Q49" s="48"/>
      <c r="R49" s="48"/>
      <c r="S49" s="48"/>
      <c r="T49" s="48"/>
      <c r="U49" s="48"/>
    </row>
    <row r="50" spans="1:21" ht="30.75" customHeight="1" x14ac:dyDescent="0.15">
      <c r="A50" s="48"/>
      <c r="B50" s="1228"/>
      <c r="C50" s="1229"/>
      <c r="D50" s="62"/>
      <c r="E50" s="1210" t="s">
        <v>17</v>
      </c>
      <c r="F50" s="1210"/>
      <c r="G50" s="1210"/>
      <c r="H50" s="1210"/>
      <c r="I50" s="1210"/>
      <c r="J50" s="1211"/>
      <c r="K50" s="63">
        <v>224</v>
      </c>
      <c r="L50" s="64">
        <v>224</v>
      </c>
      <c r="M50" s="64">
        <v>240</v>
      </c>
      <c r="N50" s="64">
        <v>213</v>
      </c>
      <c r="O50" s="65">
        <v>187</v>
      </c>
      <c r="P50" s="48"/>
      <c r="Q50" s="48"/>
      <c r="R50" s="48"/>
      <c r="S50" s="48"/>
      <c r="T50" s="48"/>
      <c r="U50" s="48"/>
    </row>
    <row r="51" spans="1:21" ht="30.75" customHeight="1" x14ac:dyDescent="0.15">
      <c r="A51" s="48"/>
      <c r="B51" s="1230"/>
      <c r="C51" s="1231"/>
      <c r="D51" s="66"/>
      <c r="E51" s="1210" t="s">
        <v>18</v>
      </c>
      <c r="F51" s="1210"/>
      <c r="G51" s="1210"/>
      <c r="H51" s="1210"/>
      <c r="I51" s="1210"/>
      <c r="J51" s="1211"/>
      <c r="K51" s="63">
        <v>1</v>
      </c>
      <c r="L51" s="64">
        <v>1</v>
      </c>
      <c r="M51" s="64">
        <v>0</v>
      </c>
      <c r="N51" s="64">
        <v>0</v>
      </c>
      <c r="O51" s="65">
        <v>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6738</v>
      </c>
      <c r="L52" s="64">
        <v>6178</v>
      </c>
      <c r="M52" s="64">
        <v>5987</v>
      </c>
      <c r="N52" s="64">
        <v>5752</v>
      </c>
      <c r="O52" s="65">
        <v>5508</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3162</v>
      </c>
      <c r="L53" s="69">
        <v>2849</v>
      </c>
      <c r="M53" s="69">
        <v>2825</v>
      </c>
      <c r="N53" s="69">
        <v>2880</v>
      </c>
      <c r="O53" s="70">
        <v>3137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16" t="s">
        <v>25</v>
      </c>
      <c r="C57" s="1217"/>
      <c r="D57" s="1220" t="s">
        <v>26</v>
      </c>
      <c r="E57" s="1221"/>
      <c r="F57" s="1221"/>
      <c r="G57" s="1221"/>
      <c r="H57" s="1221"/>
      <c r="I57" s="1221"/>
      <c r="J57" s="1222"/>
      <c r="K57" s="82">
        <v>507</v>
      </c>
      <c r="L57" s="83">
        <v>508</v>
      </c>
      <c r="M57" s="83">
        <v>908</v>
      </c>
      <c r="N57" s="83">
        <v>208</v>
      </c>
      <c r="O57" s="84">
        <v>308</v>
      </c>
    </row>
    <row r="58" spans="1:21" ht="31.5" customHeight="1" thickBot="1" x14ac:dyDescent="0.2">
      <c r="B58" s="1218"/>
      <c r="C58" s="1219"/>
      <c r="D58" s="1223" t="s">
        <v>27</v>
      </c>
      <c r="E58" s="1224"/>
      <c r="F58" s="1224"/>
      <c r="G58" s="1224"/>
      <c r="H58" s="1224"/>
      <c r="I58" s="1224"/>
      <c r="J58" s="1225"/>
      <c r="K58" s="85">
        <v>30</v>
      </c>
      <c r="L58" s="86">
        <v>60</v>
      </c>
      <c r="M58" s="86">
        <v>90</v>
      </c>
      <c r="N58" s="86">
        <v>120</v>
      </c>
      <c r="O58" s="87">
        <v>150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OkQ9SKnoJVTGaeB+aBiLpfT8ZN5VuU2GlnyvpxWr9tS1jGh5xKEcTr4dTWoK2/CSd7QTvGae81iKMmNHyX5jw==" saltValue="c5q0zsGzNYQr6An/3l2M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556</v>
      </c>
      <c r="J40" s="99" t="s">
        <v>557</v>
      </c>
      <c r="K40" s="99" t="s">
        <v>558</v>
      </c>
      <c r="L40" s="99" t="s">
        <v>559</v>
      </c>
      <c r="M40" s="100" t="s">
        <v>560</v>
      </c>
    </row>
    <row r="41" spans="2:13" ht="27.75" customHeight="1" x14ac:dyDescent="0.15">
      <c r="B41" s="1246" t="s">
        <v>30</v>
      </c>
      <c r="C41" s="1247"/>
      <c r="D41" s="101"/>
      <c r="E41" s="1248" t="s">
        <v>31</v>
      </c>
      <c r="F41" s="1248"/>
      <c r="G41" s="1248"/>
      <c r="H41" s="1249"/>
      <c r="I41" s="102">
        <v>53940</v>
      </c>
      <c r="J41" s="103">
        <v>52074</v>
      </c>
      <c r="K41" s="103">
        <v>50462</v>
      </c>
      <c r="L41" s="103">
        <v>49084</v>
      </c>
      <c r="M41" s="104">
        <v>45805</v>
      </c>
    </row>
    <row r="42" spans="2:13" ht="27.75" customHeight="1" x14ac:dyDescent="0.15">
      <c r="B42" s="1236"/>
      <c r="C42" s="1237"/>
      <c r="D42" s="105"/>
      <c r="E42" s="1240" t="s">
        <v>32</v>
      </c>
      <c r="F42" s="1240"/>
      <c r="G42" s="1240"/>
      <c r="H42" s="1241"/>
      <c r="I42" s="106" t="s">
        <v>515</v>
      </c>
      <c r="J42" s="107" t="s">
        <v>515</v>
      </c>
      <c r="K42" s="107" t="s">
        <v>515</v>
      </c>
      <c r="L42" s="107" t="s">
        <v>515</v>
      </c>
      <c r="M42" s="108" t="s">
        <v>515</v>
      </c>
    </row>
    <row r="43" spans="2:13" ht="27.75" customHeight="1" x14ac:dyDescent="0.15">
      <c r="B43" s="1236"/>
      <c r="C43" s="1237"/>
      <c r="D43" s="105"/>
      <c r="E43" s="1240" t="s">
        <v>33</v>
      </c>
      <c r="F43" s="1240"/>
      <c r="G43" s="1240"/>
      <c r="H43" s="1241"/>
      <c r="I43" s="106">
        <v>23714</v>
      </c>
      <c r="J43" s="107">
        <v>22874</v>
      </c>
      <c r="K43" s="107">
        <v>21324</v>
      </c>
      <c r="L43" s="107">
        <v>19332</v>
      </c>
      <c r="M43" s="108">
        <v>19124</v>
      </c>
    </row>
    <row r="44" spans="2:13" ht="27.75" customHeight="1" x14ac:dyDescent="0.15">
      <c r="B44" s="1236"/>
      <c r="C44" s="1237"/>
      <c r="D44" s="105"/>
      <c r="E44" s="1240" t="s">
        <v>34</v>
      </c>
      <c r="F44" s="1240"/>
      <c r="G44" s="1240"/>
      <c r="H44" s="1241"/>
      <c r="I44" s="106" t="s">
        <v>515</v>
      </c>
      <c r="J44" s="107" t="s">
        <v>515</v>
      </c>
      <c r="K44" s="107" t="s">
        <v>515</v>
      </c>
      <c r="L44" s="107" t="s">
        <v>515</v>
      </c>
      <c r="M44" s="108" t="s">
        <v>515</v>
      </c>
    </row>
    <row r="45" spans="2:13" ht="27.75" customHeight="1" x14ac:dyDescent="0.15">
      <c r="B45" s="1236"/>
      <c r="C45" s="1237"/>
      <c r="D45" s="105"/>
      <c r="E45" s="1240" t="s">
        <v>35</v>
      </c>
      <c r="F45" s="1240"/>
      <c r="G45" s="1240"/>
      <c r="H45" s="1241"/>
      <c r="I45" s="106">
        <v>17268</v>
      </c>
      <c r="J45" s="107">
        <v>16967</v>
      </c>
      <c r="K45" s="107">
        <v>14983</v>
      </c>
      <c r="L45" s="107">
        <v>14453</v>
      </c>
      <c r="M45" s="108">
        <v>13158</v>
      </c>
    </row>
    <row r="46" spans="2:13" ht="27.75" customHeight="1" x14ac:dyDescent="0.15">
      <c r="B46" s="1236"/>
      <c r="C46" s="1237"/>
      <c r="D46" s="109"/>
      <c r="E46" s="1240" t="s">
        <v>36</v>
      </c>
      <c r="F46" s="1240"/>
      <c r="G46" s="1240"/>
      <c r="H46" s="1241"/>
      <c r="I46" s="106">
        <v>8</v>
      </c>
      <c r="J46" s="107">
        <v>8</v>
      </c>
      <c r="K46" s="107">
        <v>8</v>
      </c>
      <c r="L46" s="107">
        <v>53</v>
      </c>
      <c r="M46" s="108">
        <v>56</v>
      </c>
    </row>
    <row r="47" spans="2:13" ht="27.75" customHeight="1" x14ac:dyDescent="0.15">
      <c r="B47" s="1236"/>
      <c r="C47" s="1237"/>
      <c r="D47" s="110"/>
      <c r="E47" s="1250" t="s">
        <v>37</v>
      </c>
      <c r="F47" s="1251"/>
      <c r="G47" s="1251"/>
      <c r="H47" s="1252"/>
      <c r="I47" s="106" t="s">
        <v>515</v>
      </c>
      <c r="J47" s="107" t="s">
        <v>515</v>
      </c>
      <c r="K47" s="107" t="s">
        <v>515</v>
      </c>
      <c r="L47" s="107" t="s">
        <v>515</v>
      </c>
      <c r="M47" s="108" t="s">
        <v>515</v>
      </c>
    </row>
    <row r="48" spans="2:13" ht="27.75" customHeight="1" x14ac:dyDescent="0.15">
      <c r="B48" s="1236"/>
      <c r="C48" s="1237"/>
      <c r="D48" s="105"/>
      <c r="E48" s="1240" t="s">
        <v>38</v>
      </c>
      <c r="F48" s="1240"/>
      <c r="G48" s="1240"/>
      <c r="H48" s="1241"/>
      <c r="I48" s="106" t="s">
        <v>515</v>
      </c>
      <c r="J48" s="107" t="s">
        <v>515</v>
      </c>
      <c r="K48" s="107" t="s">
        <v>515</v>
      </c>
      <c r="L48" s="107" t="s">
        <v>515</v>
      </c>
      <c r="M48" s="108" t="s">
        <v>515</v>
      </c>
    </row>
    <row r="49" spans="2:13" ht="27.75" customHeight="1" x14ac:dyDescent="0.15">
      <c r="B49" s="1238"/>
      <c r="C49" s="1239"/>
      <c r="D49" s="105"/>
      <c r="E49" s="1240" t="s">
        <v>39</v>
      </c>
      <c r="F49" s="1240"/>
      <c r="G49" s="1240"/>
      <c r="H49" s="1241"/>
      <c r="I49" s="106" t="s">
        <v>515</v>
      </c>
      <c r="J49" s="107" t="s">
        <v>515</v>
      </c>
      <c r="K49" s="107" t="s">
        <v>515</v>
      </c>
      <c r="L49" s="107" t="s">
        <v>515</v>
      </c>
      <c r="M49" s="108" t="s">
        <v>515</v>
      </c>
    </row>
    <row r="50" spans="2:13" ht="27.75" customHeight="1" x14ac:dyDescent="0.15">
      <c r="B50" s="1234" t="s">
        <v>40</v>
      </c>
      <c r="C50" s="1235"/>
      <c r="D50" s="111"/>
      <c r="E50" s="1240" t="s">
        <v>41</v>
      </c>
      <c r="F50" s="1240"/>
      <c r="G50" s="1240"/>
      <c r="H50" s="1241"/>
      <c r="I50" s="106">
        <v>8323</v>
      </c>
      <c r="J50" s="107">
        <v>9458</v>
      </c>
      <c r="K50" s="107">
        <v>8398</v>
      </c>
      <c r="L50" s="107">
        <v>10752</v>
      </c>
      <c r="M50" s="108">
        <v>13273</v>
      </c>
    </row>
    <row r="51" spans="2:13" ht="27.75" customHeight="1" x14ac:dyDescent="0.15">
      <c r="B51" s="1236"/>
      <c r="C51" s="1237"/>
      <c r="D51" s="105"/>
      <c r="E51" s="1240" t="s">
        <v>42</v>
      </c>
      <c r="F51" s="1240"/>
      <c r="G51" s="1240"/>
      <c r="H51" s="1241"/>
      <c r="I51" s="106">
        <v>11430</v>
      </c>
      <c r="J51" s="107">
        <v>13112</v>
      </c>
      <c r="K51" s="107">
        <v>12719</v>
      </c>
      <c r="L51" s="107">
        <v>9544</v>
      </c>
      <c r="M51" s="108">
        <v>8467</v>
      </c>
    </row>
    <row r="52" spans="2:13" ht="27.75" customHeight="1" x14ac:dyDescent="0.15">
      <c r="B52" s="1238"/>
      <c r="C52" s="1239"/>
      <c r="D52" s="105"/>
      <c r="E52" s="1240" t="s">
        <v>43</v>
      </c>
      <c r="F52" s="1240"/>
      <c r="G52" s="1240"/>
      <c r="H52" s="1241"/>
      <c r="I52" s="106">
        <v>43290</v>
      </c>
      <c r="J52" s="107">
        <v>41418</v>
      </c>
      <c r="K52" s="107">
        <v>39419</v>
      </c>
      <c r="L52" s="107">
        <v>38850</v>
      </c>
      <c r="M52" s="108">
        <v>36783</v>
      </c>
    </row>
    <row r="53" spans="2:13" ht="27.75" customHeight="1" thickBot="1" x14ac:dyDescent="0.2">
      <c r="B53" s="1242" t="s">
        <v>44</v>
      </c>
      <c r="C53" s="1243"/>
      <c r="D53" s="112"/>
      <c r="E53" s="1244" t="s">
        <v>45</v>
      </c>
      <c r="F53" s="1244"/>
      <c r="G53" s="1244"/>
      <c r="H53" s="1245"/>
      <c r="I53" s="113">
        <v>31885</v>
      </c>
      <c r="J53" s="114">
        <v>27936</v>
      </c>
      <c r="K53" s="114">
        <v>26241</v>
      </c>
      <c r="L53" s="114">
        <v>23775</v>
      </c>
      <c r="M53" s="115">
        <v>19621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D01NXXFT3mNsqTakVlhxiuFmT1/ad/CWoSw7OYH1FRFDXg4f65dqAbPyQXYEasSpkV3yFcffO9vR2yzxErPNg==" saltValue="nFEoAlP34bhAF1thslxV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558</v>
      </c>
      <c r="G54" s="124" t="s">
        <v>559</v>
      </c>
      <c r="H54" s="125" t="s">
        <v>560</v>
      </c>
    </row>
    <row r="55" spans="2:8" ht="52.5" customHeight="1" x14ac:dyDescent="0.15">
      <c r="B55" s="126"/>
      <c r="C55" s="1261" t="s">
        <v>48</v>
      </c>
      <c r="D55" s="1261"/>
      <c r="E55" s="1262"/>
      <c r="F55" s="127">
        <v>5330</v>
      </c>
      <c r="G55" s="127">
        <v>6853</v>
      </c>
      <c r="H55" s="128">
        <v>9069</v>
      </c>
    </row>
    <row r="56" spans="2:8" ht="52.5" customHeight="1" x14ac:dyDescent="0.15">
      <c r="B56" s="129"/>
      <c r="C56" s="1263" t="s">
        <v>49</v>
      </c>
      <c r="D56" s="1263"/>
      <c r="E56" s="1264"/>
      <c r="F56" s="130">
        <v>208</v>
      </c>
      <c r="G56" s="130">
        <v>8</v>
      </c>
      <c r="H56" s="131">
        <v>8</v>
      </c>
    </row>
    <row r="57" spans="2:8" ht="53.25" customHeight="1" x14ac:dyDescent="0.15">
      <c r="B57" s="129"/>
      <c r="C57" s="1265" t="s">
        <v>50</v>
      </c>
      <c r="D57" s="1265"/>
      <c r="E57" s="1266"/>
      <c r="F57" s="132">
        <v>2645</v>
      </c>
      <c r="G57" s="132">
        <v>3518</v>
      </c>
      <c r="H57" s="133">
        <v>3790</v>
      </c>
    </row>
    <row r="58" spans="2:8" ht="45.75" customHeight="1" x14ac:dyDescent="0.15">
      <c r="B58" s="134"/>
      <c r="C58" s="1253" t="s">
        <v>584</v>
      </c>
      <c r="D58" s="1254"/>
      <c r="E58" s="1255"/>
      <c r="F58" s="135">
        <v>908</v>
      </c>
      <c r="G58" s="135">
        <v>1797</v>
      </c>
      <c r="H58" s="136">
        <v>2064</v>
      </c>
    </row>
    <row r="59" spans="2:8" ht="45.75" customHeight="1" x14ac:dyDescent="0.15">
      <c r="B59" s="134"/>
      <c r="C59" s="1253" t="s">
        <v>585</v>
      </c>
      <c r="D59" s="1254"/>
      <c r="E59" s="1255"/>
      <c r="F59" s="135">
        <v>806</v>
      </c>
      <c r="G59" s="135">
        <v>766</v>
      </c>
      <c r="H59" s="136">
        <v>746</v>
      </c>
    </row>
    <row r="60" spans="2:8" ht="45.75" customHeight="1" x14ac:dyDescent="0.15">
      <c r="B60" s="134"/>
      <c r="C60" s="1253" t="s">
        <v>586</v>
      </c>
      <c r="D60" s="1254"/>
      <c r="E60" s="1255"/>
      <c r="F60" s="135">
        <v>607</v>
      </c>
      <c r="G60" s="135">
        <v>632</v>
      </c>
      <c r="H60" s="136">
        <v>641</v>
      </c>
    </row>
    <row r="61" spans="2:8" ht="45.75" customHeight="1" x14ac:dyDescent="0.15">
      <c r="B61" s="134"/>
      <c r="C61" s="1253" t="s">
        <v>587</v>
      </c>
      <c r="D61" s="1254"/>
      <c r="E61" s="1255"/>
      <c r="F61" s="135">
        <v>197</v>
      </c>
      <c r="G61" s="135">
        <v>196</v>
      </c>
      <c r="H61" s="136">
        <v>193</v>
      </c>
    </row>
    <row r="62" spans="2:8" ht="45.75" customHeight="1" thickBot="1" x14ac:dyDescent="0.2">
      <c r="B62" s="137"/>
      <c r="C62" s="1256" t="s">
        <v>588</v>
      </c>
      <c r="D62" s="1257"/>
      <c r="E62" s="1258"/>
      <c r="F62" s="138">
        <v>116</v>
      </c>
      <c r="G62" s="138">
        <v>102</v>
      </c>
      <c r="H62" s="139">
        <v>102</v>
      </c>
    </row>
    <row r="63" spans="2:8" ht="52.5" customHeight="1" thickBot="1" x14ac:dyDescent="0.2">
      <c r="B63" s="140"/>
      <c r="C63" s="1259" t="s">
        <v>51</v>
      </c>
      <c r="D63" s="1259"/>
      <c r="E63" s="1260"/>
      <c r="F63" s="141">
        <v>8183</v>
      </c>
      <c r="G63" s="141">
        <v>10378</v>
      </c>
      <c r="H63" s="142">
        <v>12867</v>
      </c>
    </row>
    <row r="64" spans="2:8" ht="15" customHeight="1" x14ac:dyDescent="0.15"/>
    <row r="65" ht="0" hidden="1" customHeight="1" x14ac:dyDescent="0.15"/>
    <row r="66" ht="0" hidden="1" customHeight="1" x14ac:dyDescent="0.15"/>
  </sheetData>
  <sheetProtection algorithmName="SHA-512" hashValue="1z5C3q1ZmQ8deRRRJzasNQ/n69YkB5ELD5gQUI/ahGpr09sn6u7S9iJtHKHnQt4w/dlGDxofCocO/rFEP4Q5jQ==" saltValue="4sQA5D3p1GQ3NSSy9dJI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P28" zoomScaleNormal="100" zoomScaleSheetLayoutView="55" workbookViewId="0">
      <selection activeCell="AN43" sqref="AN43:DC47"/>
    </sheetView>
  </sheetViews>
  <sheetFormatPr defaultColWidth="0" defaultRowHeight="0" customHeight="1" zeroHeight="1" x14ac:dyDescent="0.15"/>
  <cols>
    <col min="1" max="1" width="6.375" style="1267" customWidth="1"/>
    <col min="2" max="107" width="2.5" style="1267" customWidth="1"/>
    <col min="108" max="108" width="6.125" style="1269" customWidth="1"/>
    <col min="109" max="109" width="5.875" style="1268" customWidth="1"/>
    <col min="110" max="110" width="19.125" style="1267" hidden="1"/>
    <col min="111" max="115" width="12.625" style="1267" hidden="1"/>
    <col min="116" max="349" width="8.625" style="1267" hidden="1"/>
    <col min="350" max="355" width="14.875" style="1267" hidden="1"/>
    <col min="356" max="357" width="15.875" style="1267" hidden="1"/>
    <col min="358" max="363" width="16.125" style="1267" hidden="1"/>
    <col min="364" max="364" width="6.125" style="1267" hidden="1"/>
    <col min="365" max="365" width="3" style="1267" hidden="1"/>
    <col min="366" max="605" width="8.625" style="1267" hidden="1"/>
    <col min="606" max="611" width="14.875" style="1267" hidden="1"/>
    <col min="612" max="613" width="15.875" style="1267" hidden="1"/>
    <col min="614" max="619" width="16.125" style="1267" hidden="1"/>
    <col min="620" max="620" width="6.125" style="1267" hidden="1"/>
    <col min="621" max="621" width="3" style="1267" hidden="1"/>
    <col min="622" max="861" width="8.625" style="1267" hidden="1"/>
    <col min="862" max="867" width="14.875" style="1267" hidden="1"/>
    <col min="868" max="869" width="15.875" style="1267" hidden="1"/>
    <col min="870" max="875" width="16.125" style="1267" hidden="1"/>
    <col min="876" max="876" width="6.125" style="1267" hidden="1"/>
    <col min="877" max="877" width="3" style="1267" hidden="1"/>
    <col min="878" max="1117" width="8.625" style="1267" hidden="1"/>
    <col min="1118" max="1123" width="14.875" style="1267" hidden="1"/>
    <col min="1124" max="1125" width="15.875" style="1267" hidden="1"/>
    <col min="1126" max="1131" width="16.125" style="1267" hidden="1"/>
    <col min="1132" max="1132" width="6.125" style="1267" hidden="1"/>
    <col min="1133" max="1133" width="3" style="1267" hidden="1"/>
    <col min="1134" max="1373" width="8.625" style="1267" hidden="1"/>
    <col min="1374" max="1379" width="14.875" style="1267" hidden="1"/>
    <col min="1380" max="1381" width="15.875" style="1267" hidden="1"/>
    <col min="1382" max="1387" width="16.125" style="1267" hidden="1"/>
    <col min="1388" max="1388" width="6.125" style="1267" hidden="1"/>
    <col min="1389" max="1389" width="3" style="1267" hidden="1"/>
    <col min="1390" max="1629" width="8.625" style="1267" hidden="1"/>
    <col min="1630" max="1635" width="14.875" style="1267" hidden="1"/>
    <col min="1636" max="1637" width="15.875" style="1267" hidden="1"/>
    <col min="1638" max="1643" width="16.125" style="1267" hidden="1"/>
    <col min="1644" max="1644" width="6.125" style="1267" hidden="1"/>
    <col min="1645" max="1645" width="3" style="1267" hidden="1"/>
    <col min="1646" max="1885" width="8.625" style="1267" hidden="1"/>
    <col min="1886" max="1891" width="14.875" style="1267" hidden="1"/>
    <col min="1892" max="1893" width="15.875" style="1267" hidden="1"/>
    <col min="1894" max="1899" width="16.125" style="1267" hidden="1"/>
    <col min="1900" max="1900" width="6.125" style="1267" hidden="1"/>
    <col min="1901" max="1901" width="3" style="1267" hidden="1"/>
    <col min="1902" max="2141" width="8.625" style="1267" hidden="1"/>
    <col min="2142" max="2147" width="14.875" style="1267" hidden="1"/>
    <col min="2148" max="2149" width="15.875" style="1267" hidden="1"/>
    <col min="2150" max="2155" width="16.125" style="1267" hidden="1"/>
    <col min="2156" max="2156" width="6.125" style="1267" hidden="1"/>
    <col min="2157" max="2157" width="3" style="1267" hidden="1"/>
    <col min="2158" max="2397" width="8.625" style="1267" hidden="1"/>
    <col min="2398" max="2403" width="14.875" style="1267" hidden="1"/>
    <col min="2404" max="2405" width="15.875" style="1267" hidden="1"/>
    <col min="2406" max="2411" width="16.125" style="1267" hidden="1"/>
    <col min="2412" max="2412" width="6.125" style="1267" hidden="1"/>
    <col min="2413" max="2413" width="3" style="1267" hidden="1"/>
    <col min="2414" max="2653" width="8.625" style="1267" hidden="1"/>
    <col min="2654" max="2659" width="14.875" style="1267" hidden="1"/>
    <col min="2660" max="2661" width="15.875" style="1267" hidden="1"/>
    <col min="2662" max="2667" width="16.125" style="1267" hidden="1"/>
    <col min="2668" max="2668" width="6.125" style="1267" hidden="1"/>
    <col min="2669" max="2669" width="3" style="1267" hidden="1"/>
    <col min="2670" max="2909" width="8.625" style="1267" hidden="1"/>
    <col min="2910" max="2915" width="14.875" style="1267" hidden="1"/>
    <col min="2916" max="2917" width="15.875" style="1267" hidden="1"/>
    <col min="2918" max="2923" width="16.125" style="1267" hidden="1"/>
    <col min="2924" max="2924" width="6.125" style="1267" hidden="1"/>
    <col min="2925" max="2925" width="3" style="1267" hidden="1"/>
    <col min="2926" max="3165" width="8.625" style="1267" hidden="1"/>
    <col min="3166" max="3171" width="14.875" style="1267" hidden="1"/>
    <col min="3172" max="3173" width="15.875" style="1267" hidden="1"/>
    <col min="3174" max="3179" width="16.125" style="1267" hidden="1"/>
    <col min="3180" max="3180" width="6.125" style="1267" hidden="1"/>
    <col min="3181" max="3181" width="3" style="1267" hidden="1"/>
    <col min="3182" max="3421" width="8.625" style="1267" hidden="1"/>
    <col min="3422" max="3427" width="14.875" style="1267" hidden="1"/>
    <col min="3428" max="3429" width="15.875" style="1267" hidden="1"/>
    <col min="3430" max="3435" width="16.125" style="1267" hidden="1"/>
    <col min="3436" max="3436" width="6.125" style="1267" hidden="1"/>
    <col min="3437" max="3437" width="3" style="1267" hidden="1"/>
    <col min="3438" max="3677" width="8.625" style="1267" hidden="1"/>
    <col min="3678" max="3683" width="14.875" style="1267" hidden="1"/>
    <col min="3684" max="3685" width="15.875" style="1267" hidden="1"/>
    <col min="3686" max="3691" width="16.125" style="1267" hidden="1"/>
    <col min="3692" max="3692" width="6.125" style="1267" hidden="1"/>
    <col min="3693" max="3693" width="3" style="1267" hidden="1"/>
    <col min="3694" max="3933" width="8.625" style="1267" hidden="1"/>
    <col min="3934" max="3939" width="14.875" style="1267" hidden="1"/>
    <col min="3940" max="3941" width="15.875" style="1267" hidden="1"/>
    <col min="3942" max="3947" width="16.125" style="1267" hidden="1"/>
    <col min="3948" max="3948" width="6.125" style="1267" hidden="1"/>
    <col min="3949" max="3949" width="3" style="1267" hidden="1"/>
    <col min="3950" max="4189" width="8.625" style="1267" hidden="1"/>
    <col min="4190" max="4195" width="14.875" style="1267" hidden="1"/>
    <col min="4196" max="4197" width="15.875" style="1267" hidden="1"/>
    <col min="4198" max="4203" width="16.125" style="1267" hidden="1"/>
    <col min="4204" max="4204" width="6.125" style="1267" hidden="1"/>
    <col min="4205" max="4205" width="3" style="1267" hidden="1"/>
    <col min="4206" max="4445" width="8.625" style="1267" hidden="1"/>
    <col min="4446" max="4451" width="14.875" style="1267" hidden="1"/>
    <col min="4452" max="4453" width="15.875" style="1267" hidden="1"/>
    <col min="4454" max="4459" width="16.125" style="1267" hidden="1"/>
    <col min="4460" max="4460" width="6.125" style="1267" hidden="1"/>
    <col min="4461" max="4461" width="3" style="1267" hidden="1"/>
    <col min="4462" max="4701" width="8.625" style="1267" hidden="1"/>
    <col min="4702" max="4707" width="14.875" style="1267" hidden="1"/>
    <col min="4708" max="4709" width="15.875" style="1267" hidden="1"/>
    <col min="4710" max="4715" width="16.125" style="1267" hidden="1"/>
    <col min="4716" max="4716" width="6.125" style="1267" hidden="1"/>
    <col min="4717" max="4717" width="3" style="1267" hidden="1"/>
    <col min="4718" max="4957" width="8.625" style="1267" hidden="1"/>
    <col min="4958" max="4963" width="14.875" style="1267" hidden="1"/>
    <col min="4964" max="4965" width="15.875" style="1267" hidden="1"/>
    <col min="4966" max="4971" width="16.125" style="1267" hidden="1"/>
    <col min="4972" max="4972" width="6.125" style="1267" hidden="1"/>
    <col min="4973" max="4973" width="3" style="1267" hidden="1"/>
    <col min="4974" max="5213" width="8.625" style="1267" hidden="1"/>
    <col min="5214" max="5219" width="14.875" style="1267" hidden="1"/>
    <col min="5220" max="5221" width="15.875" style="1267" hidden="1"/>
    <col min="5222" max="5227" width="16.125" style="1267" hidden="1"/>
    <col min="5228" max="5228" width="6.125" style="1267" hidden="1"/>
    <col min="5229" max="5229" width="3" style="1267" hidden="1"/>
    <col min="5230" max="5469" width="8.625" style="1267" hidden="1"/>
    <col min="5470" max="5475" width="14.875" style="1267" hidden="1"/>
    <col min="5476" max="5477" width="15.875" style="1267" hidden="1"/>
    <col min="5478" max="5483" width="16.125" style="1267" hidden="1"/>
    <col min="5484" max="5484" width="6.125" style="1267" hidden="1"/>
    <col min="5485" max="5485" width="3" style="1267" hidden="1"/>
    <col min="5486" max="5725" width="8.625" style="1267" hidden="1"/>
    <col min="5726" max="5731" width="14.875" style="1267" hidden="1"/>
    <col min="5732" max="5733" width="15.875" style="1267" hidden="1"/>
    <col min="5734" max="5739" width="16.125" style="1267" hidden="1"/>
    <col min="5740" max="5740" width="6.125" style="1267" hidden="1"/>
    <col min="5741" max="5741" width="3" style="1267" hidden="1"/>
    <col min="5742" max="5981" width="8.625" style="1267" hidden="1"/>
    <col min="5982" max="5987" width="14.875" style="1267" hidden="1"/>
    <col min="5988" max="5989" width="15.875" style="1267" hidden="1"/>
    <col min="5990" max="5995" width="16.125" style="1267" hidden="1"/>
    <col min="5996" max="5996" width="6.125" style="1267" hidden="1"/>
    <col min="5997" max="5997" width="3" style="1267" hidden="1"/>
    <col min="5998" max="6237" width="8.625" style="1267" hidden="1"/>
    <col min="6238" max="6243" width="14.875" style="1267" hidden="1"/>
    <col min="6244" max="6245" width="15.875" style="1267" hidden="1"/>
    <col min="6246" max="6251" width="16.125" style="1267" hidden="1"/>
    <col min="6252" max="6252" width="6.125" style="1267" hidden="1"/>
    <col min="6253" max="6253" width="3" style="1267" hidden="1"/>
    <col min="6254" max="6493" width="8.625" style="1267" hidden="1"/>
    <col min="6494" max="6499" width="14.875" style="1267" hidden="1"/>
    <col min="6500" max="6501" width="15.875" style="1267" hidden="1"/>
    <col min="6502" max="6507" width="16.125" style="1267" hidden="1"/>
    <col min="6508" max="6508" width="6.125" style="1267" hidden="1"/>
    <col min="6509" max="6509" width="3" style="1267" hidden="1"/>
    <col min="6510" max="6749" width="8.625" style="1267" hidden="1"/>
    <col min="6750" max="6755" width="14.875" style="1267" hidden="1"/>
    <col min="6756" max="6757" width="15.875" style="1267" hidden="1"/>
    <col min="6758" max="6763" width="16.125" style="1267" hidden="1"/>
    <col min="6764" max="6764" width="6.125" style="1267" hidden="1"/>
    <col min="6765" max="6765" width="3" style="1267" hidden="1"/>
    <col min="6766" max="7005" width="8.625" style="1267" hidden="1"/>
    <col min="7006" max="7011" width="14.875" style="1267" hidden="1"/>
    <col min="7012" max="7013" width="15.875" style="1267" hidden="1"/>
    <col min="7014" max="7019" width="16.125" style="1267" hidden="1"/>
    <col min="7020" max="7020" width="6.125" style="1267" hidden="1"/>
    <col min="7021" max="7021" width="3" style="1267" hidden="1"/>
    <col min="7022" max="7261" width="8.625" style="1267" hidden="1"/>
    <col min="7262" max="7267" width="14.875" style="1267" hidden="1"/>
    <col min="7268" max="7269" width="15.875" style="1267" hidden="1"/>
    <col min="7270" max="7275" width="16.125" style="1267" hidden="1"/>
    <col min="7276" max="7276" width="6.125" style="1267" hidden="1"/>
    <col min="7277" max="7277" width="3" style="1267" hidden="1"/>
    <col min="7278" max="7517" width="8.625" style="1267" hidden="1"/>
    <col min="7518" max="7523" width="14.875" style="1267" hidden="1"/>
    <col min="7524" max="7525" width="15.875" style="1267" hidden="1"/>
    <col min="7526" max="7531" width="16.125" style="1267" hidden="1"/>
    <col min="7532" max="7532" width="6.125" style="1267" hidden="1"/>
    <col min="7533" max="7533" width="3" style="1267" hidden="1"/>
    <col min="7534" max="7773" width="8.625" style="1267" hidden="1"/>
    <col min="7774" max="7779" width="14.875" style="1267" hidden="1"/>
    <col min="7780" max="7781" width="15.875" style="1267" hidden="1"/>
    <col min="7782" max="7787" width="16.125" style="1267" hidden="1"/>
    <col min="7788" max="7788" width="6.125" style="1267" hidden="1"/>
    <col min="7789" max="7789" width="3" style="1267" hidden="1"/>
    <col min="7790" max="8029" width="8.625" style="1267" hidden="1"/>
    <col min="8030" max="8035" width="14.875" style="1267" hidden="1"/>
    <col min="8036" max="8037" width="15.875" style="1267" hidden="1"/>
    <col min="8038" max="8043" width="16.125" style="1267" hidden="1"/>
    <col min="8044" max="8044" width="6.125" style="1267" hidden="1"/>
    <col min="8045" max="8045" width="3" style="1267" hidden="1"/>
    <col min="8046" max="8285" width="8.625" style="1267" hidden="1"/>
    <col min="8286" max="8291" width="14.875" style="1267" hidden="1"/>
    <col min="8292" max="8293" width="15.875" style="1267" hidden="1"/>
    <col min="8294" max="8299" width="16.125" style="1267" hidden="1"/>
    <col min="8300" max="8300" width="6.125" style="1267" hidden="1"/>
    <col min="8301" max="8301" width="3" style="1267" hidden="1"/>
    <col min="8302" max="8541" width="8.625" style="1267" hidden="1"/>
    <col min="8542" max="8547" width="14.875" style="1267" hidden="1"/>
    <col min="8548" max="8549" width="15.875" style="1267" hidden="1"/>
    <col min="8550" max="8555" width="16.125" style="1267" hidden="1"/>
    <col min="8556" max="8556" width="6.125" style="1267" hidden="1"/>
    <col min="8557" max="8557" width="3" style="1267" hidden="1"/>
    <col min="8558" max="8797" width="8.625" style="1267" hidden="1"/>
    <col min="8798" max="8803" width="14.875" style="1267" hidden="1"/>
    <col min="8804" max="8805" width="15.875" style="1267" hidden="1"/>
    <col min="8806" max="8811" width="16.125" style="1267" hidden="1"/>
    <col min="8812" max="8812" width="6.125" style="1267" hidden="1"/>
    <col min="8813" max="8813" width="3" style="1267" hidden="1"/>
    <col min="8814" max="9053" width="8.625" style="1267" hidden="1"/>
    <col min="9054" max="9059" width="14.875" style="1267" hidden="1"/>
    <col min="9060" max="9061" width="15.875" style="1267" hidden="1"/>
    <col min="9062" max="9067" width="16.125" style="1267" hidden="1"/>
    <col min="9068" max="9068" width="6.125" style="1267" hidden="1"/>
    <col min="9069" max="9069" width="3" style="1267" hidden="1"/>
    <col min="9070" max="9309" width="8.625" style="1267" hidden="1"/>
    <col min="9310" max="9315" width="14.875" style="1267" hidden="1"/>
    <col min="9316" max="9317" width="15.875" style="1267" hidden="1"/>
    <col min="9318" max="9323" width="16.125" style="1267" hidden="1"/>
    <col min="9324" max="9324" width="6.125" style="1267" hidden="1"/>
    <col min="9325" max="9325" width="3" style="1267" hidden="1"/>
    <col min="9326" max="9565" width="8.625" style="1267" hidden="1"/>
    <col min="9566" max="9571" width="14.875" style="1267" hidden="1"/>
    <col min="9572" max="9573" width="15.875" style="1267" hidden="1"/>
    <col min="9574" max="9579" width="16.125" style="1267" hidden="1"/>
    <col min="9580" max="9580" width="6.125" style="1267" hidden="1"/>
    <col min="9581" max="9581" width="3" style="1267" hidden="1"/>
    <col min="9582" max="9821" width="8.625" style="1267" hidden="1"/>
    <col min="9822" max="9827" width="14.875" style="1267" hidden="1"/>
    <col min="9828" max="9829" width="15.875" style="1267" hidden="1"/>
    <col min="9830" max="9835" width="16.125" style="1267" hidden="1"/>
    <col min="9836" max="9836" width="6.125" style="1267" hidden="1"/>
    <col min="9837" max="9837" width="3" style="1267" hidden="1"/>
    <col min="9838" max="10077" width="8.625" style="1267" hidden="1"/>
    <col min="10078" max="10083" width="14.875" style="1267" hidden="1"/>
    <col min="10084" max="10085" width="15.875" style="1267" hidden="1"/>
    <col min="10086" max="10091" width="16.125" style="1267" hidden="1"/>
    <col min="10092" max="10092" width="6.125" style="1267" hidden="1"/>
    <col min="10093" max="10093" width="3" style="1267" hidden="1"/>
    <col min="10094" max="10333" width="8.625" style="1267" hidden="1"/>
    <col min="10334" max="10339" width="14.875" style="1267" hidden="1"/>
    <col min="10340" max="10341" width="15.875" style="1267" hidden="1"/>
    <col min="10342" max="10347" width="16.125" style="1267" hidden="1"/>
    <col min="10348" max="10348" width="6.125" style="1267" hidden="1"/>
    <col min="10349" max="10349" width="3" style="1267" hidden="1"/>
    <col min="10350" max="10589" width="8.625" style="1267" hidden="1"/>
    <col min="10590" max="10595" width="14.875" style="1267" hidden="1"/>
    <col min="10596" max="10597" width="15.875" style="1267" hidden="1"/>
    <col min="10598" max="10603" width="16.125" style="1267" hidden="1"/>
    <col min="10604" max="10604" width="6.125" style="1267" hidden="1"/>
    <col min="10605" max="10605" width="3" style="1267" hidden="1"/>
    <col min="10606" max="10845" width="8.625" style="1267" hidden="1"/>
    <col min="10846" max="10851" width="14.875" style="1267" hidden="1"/>
    <col min="10852" max="10853" width="15.875" style="1267" hidden="1"/>
    <col min="10854" max="10859" width="16.125" style="1267" hidden="1"/>
    <col min="10860" max="10860" width="6.125" style="1267" hidden="1"/>
    <col min="10861" max="10861" width="3" style="1267" hidden="1"/>
    <col min="10862" max="11101" width="8.625" style="1267" hidden="1"/>
    <col min="11102" max="11107" width="14.875" style="1267" hidden="1"/>
    <col min="11108" max="11109" width="15.875" style="1267" hidden="1"/>
    <col min="11110" max="11115" width="16.125" style="1267" hidden="1"/>
    <col min="11116" max="11116" width="6.125" style="1267" hidden="1"/>
    <col min="11117" max="11117" width="3" style="1267" hidden="1"/>
    <col min="11118" max="11357" width="8.625" style="1267" hidden="1"/>
    <col min="11358" max="11363" width="14.875" style="1267" hidden="1"/>
    <col min="11364" max="11365" width="15.875" style="1267" hidden="1"/>
    <col min="11366" max="11371" width="16.125" style="1267" hidden="1"/>
    <col min="11372" max="11372" width="6.125" style="1267" hidden="1"/>
    <col min="11373" max="11373" width="3" style="1267" hidden="1"/>
    <col min="11374" max="11613" width="8.625" style="1267" hidden="1"/>
    <col min="11614" max="11619" width="14.875" style="1267" hidden="1"/>
    <col min="11620" max="11621" width="15.875" style="1267" hidden="1"/>
    <col min="11622" max="11627" width="16.125" style="1267" hidden="1"/>
    <col min="11628" max="11628" width="6.125" style="1267" hidden="1"/>
    <col min="11629" max="11629" width="3" style="1267" hidden="1"/>
    <col min="11630" max="11869" width="8.625" style="1267" hidden="1"/>
    <col min="11870" max="11875" width="14.875" style="1267" hidden="1"/>
    <col min="11876" max="11877" width="15.875" style="1267" hidden="1"/>
    <col min="11878" max="11883" width="16.125" style="1267" hidden="1"/>
    <col min="11884" max="11884" width="6.125" style="1267" hidden="1"/>
    <col min="11885" max="11885" width="3" style="1267" hidden="1"/>
    <col min="11886" max="12125" width="8.625" style="1267" hidden="1"/>
    <col min="12126" max="12131" width="14.875" style="1267" hidden="1"/>
    <col min="12132" max="12133" width="15.875" style="1267" hidden="1"/>
    <col min="12134" max="12139" width="16.125" style="1267" hidden="1"/>
    <col min="12140" max="12140" width="6.125" style="1267" hidden="1"/>
    <col min="12141" max="12141" width="3" style="1267" hidden="1"/>
    <col min="12142" max="12381" width="8.625" style="1267" hidden="1"/>
    <col min="12382" max="12387" width="14.875" style="1267" hidden="1"/>
    <col min="12388" max="12389" width="15.875" style="1267" hidden="1"/>
    <col min="12390" max="12395" width="16.125" style="1267" hidden="1"/>
    <col min="12396" max="12396" width="6.125" style="1267" hidden="1"/>
    <col min="12397" max="12397" width="3" style="1267" hidden="1"/>
    <col min="12398" max="12637" width="8.625" style="1267" hidden="1"/>
    <col min="12638" max="12643" width="14.875" style="1267" hidden="1"/>
    <col min="12644" max="12645" width="15.875" style="1267" hidden="1"/>
    <col min="12646" max="12651" width="16.125" style="1267" hidden="1"/>
    <col min="12652" max="12652" width="6.125" style="1267" hidden="1"/>
    <col min="12653" max="12653" width="3" style="1267" hidden="1"/>
    <col min="12654" max="12893" width="8.625" style="1267" hidden="1"/>
    <col min="12894" max="12899" width="14.875" style="1267" hidden="1"/>
    <col min="12900" max="12901" width="15.875" style="1267" hidden="1"/>
    <col min="12902" max="12907" width="16.125" style="1267" hidden="1"/>
    <col min="12908" max="12908" width="6.125" style="1267" hidden="1"/>
    <col min="12909" max="12909" width="3" style="1267" hidden="1"/>
    <col min="12910" max="13149" width="8.625" style="1267" hidden="1"/>
    <col min="13150" max="13155" width="14.875" style="1267" hidden="1"/>
    <col min="13156" max="13157" width="15.875" style="1267" hidden="1"/>
    <col min="13158" max="13163" width="16.125" style="1267" hidden="1"/>
    <col min="13164" max="13164" width="6.125" style="1267" hidden="1"/>
    <col min="13165" max="13165" width="3" style="1267" hidden="1"/>
    <col min="13166" max="13405" width="8.625" style="1267" hidden="1"/>
    <col min="13406" max="13411" width="14.875" style="1267" hidden="1"/>
    <col min="13412" max="13413" width="15.875" style="1267" hidden="1"/>
    <col min="13414" max="13419" width="16.125" style="1267" hidden="1"/>
    <col min="13420" max="13420" width="6.125" style="1267" hidden="1"/>
    <col min="13421" max="13421" width="3" style="1267" hidden="1"/>
    <col min="13422" max="13661" width="8.625" style="1267" hidden="1"/>
    <col min="13662" max="13667" width="14.875" style="1267" hidden="1"/>
    <col min="13668" max="13669" width="15.875" style="1267" hidden="1"/>
    <col min="13670" max="13675" width="16.125" style="1267" hidden="1"/>
    <col min="13676" max="13676" width="6.125" style="1267" hidden="1"/>
    <col min="13677" max="13677" width="3" style="1267" hidden="1"/>
    <col min="13678" max="13917" width="8.625" style="1267" hidden="1"/>
    <col min="13918" max="13923" width="14.875" style="1267" hidden="1"/>
    <col min="13924" max="13925" width="15.875" style="1267" hidden="1"/>
    <col min="13926" max="13931" width="16.125" style="1267" hidden="1"/>
    <col min="13932" max="13932" width="6.125" style="1267" hidden="1"/>
    <col min="13933" max="13933" width="3" style="1267" hidden="1"/>
    <col min="13934" max="14173" width="8.625" style="1267" hidden="1"/>
    <col min="14174" max="14179" width="14.875" style="1267" hidden="1"/>
    <col min="14180" max="14181" width="15.875" style="1267" hidden="1"/>
    <col min="14182" max="14187" width="16.125" style="1267" hidden="1"/>
    <col min="14188" max="14188" width="6.125" style="1267" hidden="1"/>
    <col min="14189" max="14189" width="3" style="1267" hidden="1"/>
    <col min="14190" max="14429" width="8.625" style="1267" hidden="1"/>
    <col min="14430" max="14435" width="14.875" style="1267" hidden="1"/>
    <col min="14436" max="14437" width="15.875" style="1267" hidden="1"/>
    <col min="14438" max="14443" width="16.125" style="1267" hidden="1"/>
    <col min="14444" max="14444" width="6.125" style="1267" hidden="1"/>
    <col min="14445" max="14445" width="3" style="1267" hidden="1"/>
    <col min="14446" max="14685" width="8.625" style="1267" hidden="1"/>
    <col min="14686" max="14691" width="14.875" style="1267" hidden="1"/>
    <col min="14692" max="14693" width="15.875" style="1267" hidden="1"/>
    <col min="14694" max="14699" width="16.125" style="1267" hidden="1"/>
    <col min="14700" max="14700" width="6.125" style="1267" hidden="1"/>
    <col min="14701" max="14701" width="3" style="1267" hidden="1"/>
    <col min="14702" max="14941" width="8.625" style="1267" hidden="1"/>
    <col min="14942" max="14947" width="14.875" style="1267" hidden="1"/>
    <col min="14948" max="14949" width="15.875" style="1267" hidden="1"/>
    <col min="14950" max="14955" width="16.125" style="1267" hidden="1"/>
    <col min="14956" max="14956" width="6.125" style="1267" hidden="1"/>
    <col min="14957" max="14957" width="3" style="1267" hidden="1"/>
    <col min="14958" max="15197" width="8.625" style="1267" hidden="1"/>
    <col min="15198" max="15203" width="14.875" style="1267" hidden="1"/>
    <col min="15204" max="15205" width="15.875" style="1267" hidden="1"/>
    <col min="15206" max="15211" width="16.125" style="1267" hidden="1"/>
    <col min="15212" max="15212" width="6.125" style="1267" hidden="1"/>
    <col min="15213" max="15213" width="3" style="1267" hidden="1"/>
    <col min="15214" max="15453" width="8.625" style="1267" hidden="1"/>
    <col min="15454" max="15459" width="14.875" style="1267" hidden="1"/>
    <col min="15460" max="15461" width="15.875" style="1267" hidden="1"/>
    <col min="15462" max="15467" width="16.125" style="1267" hidden="1"/>
    <col min="15468" max="15468" width="6.125" style="1267" hidden="1"/>
    <col min="15469" max="15469" width="3" style="1267" hidden="1"/>
    <col min="15470" max="15709" width="8.625" style="1267" hidden="1"/>
    <col min="15710" max="15715" width="14.875" style="1267" hidden="1"/>
    <col min="15716" max="15717" width="15.875" style="1267" hidden="1"/>
    <col min="15718" max="15723" width="16.125" style="1267" hidden="1"/>
    <col min="15724" max="15724" width="6.125" style="1267" hidden="1"/>
    <col min="15725" max="15725" width="3" style="1267" hidden="1"/>
    <col min="15726" max="15965" width="8.625" style="1267" hidden="1"/>
    <col min="15966" max="15971" width="14.875" style="1267" hidden="1"/>
    <col min="15972" max="15973" width="15.875" style="1267" hidden="1"/>
    <col min="15974" max="15979" width="16.125" style="1267" hidden="1"/>
    <col min="15980" max="15980" width="6.125" style="1267" hidden="1"/>
    <col min="15981" max="15981" width="3" style="1267" hidden="1"/>
    <col min="15982" max="16221" width="8.625" style="1267" hidden="1"/>
    <col min="16222" max="16227" width="14.875" style="1267" hidden="1"/>
    <col min="16228" max="16229" width="15.875" style="1267" hidden="1"/>
    <col min="16230" max="16235" width="16.125" style="1267" hidden="1"/>
    <col min="16236" max="16236" width="6.125" style="1267" hidden="1"/>
    <col min="16237" max="16237" width="3" style="1267" hidden="1"/>
    <col min="16238" max="16384" width="8.625" style="1267" hidden="1"/>
  </cols>
  <sheetData>
    <row r="1" spans="1:143" ht="42.75" customHeight="1" x14ac:dyDescent="0.15">
      <c r="A1" s="1327"/>
      <c r="B1" s="1326"/>
      <c r="DD1" s="1267"/>
      <c r="DE1" s="1267"/>
    </row>
    <row r="2" spans="1:143" ht="25.5" customHeight="1" x14ac:dyDescent="0.15">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x14ac:dyDescent="0.15">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5" x14ac:dyDescent="0.15">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ht="13.5" x14ac:dyDescent="0.15">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ht="13.5" x14ac:dyDescent="0.15">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1267"/>
      <c r="DE19" s="1267"/>
    </row>
    <row r="20" spans="1:351" ht="13.5" x14ac:dyDescent="0.15">
      <c r="DD20" s="1267"/>
      <c r="DE20" s="1267"/>
    </row>
    <row r="21" spans="1:351" ht="17.25" x14ac:dyDescent="0.15">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7.25" x14ac:dyDescent="0.15">
      <c r="B22" s="1268"/>
      <c r="MM22" s="1322"/>
    </row>
    <row r="23" spans="1:351" ht="13.5" x14ac:dyDescent="0.15">
      <c r="B23" s="1268"/>
    </row>
    <row r="24" spans="1:351" ht="13.5" x14ac:dyDescent="0.15">
      <c r="B24" s="1268"/>
    </row>
    <row r="25" spans="1:351" ht="13.5" x14ac:dyDescent="0.15">
      <c r="B25" s="1268"/>
    </row>
    <row r="26" spans="1:351" ht="13.5" x14ac:dyDescent="0.15">
      <c r="B26" s="1268"/>
    </row>
    <row r="27" spans="1:351" ht="13.5" x14ac:dyDescent="0.15">
      <c r="B27" s="1268"/>
    </row>
    <row r="28" spans="1:351" ht="13.5" x14ac:dyDescent="0.15">
      <c r="B28" s="1268"/>
    </row>
    <row r="29" spans="1:351" ht="13.5" x14ac:dyDescent="0.15">
      <c r="B29" s="1268"/>
    </row>
    <row r="30" spans="1:351" ht="13.5" x14ac:dyDescent="0.15">
      <c r="B30" s="1268"/>
    </row>
    <row r="31" spans="1:351" ht="13.5" x14ac:dyDescent="0.15">
      <c r="B31" s="1268"/>
    </row>
    <row r="32" spans="1:351" ht="13.5" x14ac:dyDescent="0.15">
      <c r="B32" s="1268"/>
    </row>
    <row r="33" spans="2:109" ht="13.5" x14ac:dyDescent="0.15">
      <c r="B33" s="1268"/>
    </row>
    <row r="34" spans="2:109" ht="13.5" x14ac:dyDescent="0.15">
      <c r="B34" s="1268"/>
    </row>
    <row r="35" spans="2:109" ht="13.5" x14ac:dyDescent="0.15">
      <c r="B35" s="1268"/>
    </row>
    <row r="36" spans="2:109" ht="13.5" x14ac:dyDescent="0.15">
      <c r="B36" s="1268"/>
    </row>
    <row r="37" spans="2:109" ht="13.5" x14ac:dyDescent="0.15">
      <c r="B37" s="1268"/>
    </row>
    <row r="38" spans="2:109" ht="13.5" x14ac:dyDescent="0.15">
      <c r="B38" s="1268"/>
    </row>
    <row r="39" spans="2:109" ht="13.5" x14ac:dyDescent="0.15">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5" x14ac:dyDescent="0.15">
      <c r="B40" s="1309"/>
      <c r="DD40" s="1309"/>
      <c r="DE40" s="1267"/>
    </row>
    <row r="41" spans="2:109" ht="17.25" x14ac:dyDescent="0.15">
      <c r="B41" s="1321" t="s">
        <v>611</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5" x14ac:dyDescent="0.15">
      <c r="B42" s="1268"/>
      <c r="G42" s="1305"/>
      <c r="I42" s="1304"/>
      <c r="J42" s="1304"/>
      <c r="K42" s="1304"/>
      <c r="AM42" s="1305"/>
      <c r="AN42" s="1305" t="s">
        <v>607</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x14ac:dyDescent="0.15">
      <c r="B43" s="1268"/>
      <c r="AN43" s="1303" t="s">
        <v>610</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5" x14ac:dyDescent="0.15">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5" x14ac:dyDescent="0.15">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5" x14ac:dyDescent="0.15">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5" x14ac:dyDescent="0.15">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5" x14ac:dyDescent="0.15">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5" x14ac:dyDescent="0.15">
      <c r="B49" s="1268"/>
      <c r="AN49" s="1267" t="s">
        <v>605</v>
      </c>
    </row>
    <row r="50" spans="1:109" ht="13.5" x14ac:dyDescent="0.15">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556</v>
      </c>
      <c r="BQ50" s="1277"/>
      <c r="BR50" s="1277"/>
      <c r="BS50" s="1277"/>
      <c r="BT50" s="1277"/>
      <c r="BU50" s="1277"/>
      <c r="BV50" s="1277"/>
      <c r="BW50" s="1277"/>
      <c r="BX50" s="1277" t="s">
        <v>557</v>
      </c>
      <c r="BY50" s="1277"/>
      <c r="BZ50" s="1277"/>
      <c r="CA50" s="1277"/>
      <c r="CB50" s="1277"/>
      <c r="CC50" s="1277"/>
      <c r="CD50" s="1277"/>
      <c r="CE50" s="1277"/>
      <c r="CF50" s="1277" t="s">
        <v>558</v>
      </c>
      <c r="CG50" s="1277"/>
      <c r="CH50" s="1277"/>
      <c r="CI50" s="1277"/>
      <c r="CJ50" s="1277"/>
      <c r="CK50" s="1277"/>
      <c r="CL50" s="1277"/>
      <c r="CM50" s="1277"/>
      <c r="CN50" s="1277" t="s">
        <v>559</v>
      </c>
      <c r="CO50" s="1277"/>
      <c r="CP50" s="1277"/>
      <c r="CQ50" s="1277"/>
      <c r="CR50" s="1277"/>
      <c r="CS50" s="1277"/>
      <c r="CT50" s="1277"/>
      <c r="CU50" s="1277"/>
      <c r="CV50" s="1277" t="s">
        <v>560</v>
      </c>
      <c r="CW50" s="1277"/>
      <c r="CX50" s="1277"/>
      <c r="CY50" s="1277"/>
      <c r="CZ50" s="1277"/>
      <c r="DA50" s="1277"/>
      <c r="DB50" s="1277"/>
      <c r="DC50" s="1277"/>
    </row>
    <row r="51" spans="1:109" ht="13.5" customHeight="1" x14ac:dyDescent="0.15">
      <c r="B51" s="1268"/>
      <c r="G51" s="1284"/>
      <c r="H51" s="1284"/>
      <c r="I51" s="1318"/>
      <c r="J51" s="1318"/>
      <c r="K51" s="1283"/>
      <c r="L51" s="1283"/>
      <c r="M51" s="1283"/>
      <c r="N51" s="1283"/>
      <c r="AM51" s="1282"/>
      <c r="AN51" s="1276" t="s">
        <v>604</v>
      </c>
      <c r="AO51" s="1276"/>
      <c r="AP51" s="1276"/>
      <c r="AQ51" s="1276"/>
      <c r="AR51" s="1276"/>
      <c r="AS51" s="1276"/>
      <c r="AT51" s="1276"/>
      <c r="AU51" s="1276"/>
      <c r="AV51" s="1276"/>
      <c r="AW51" s="1276"/>
      <c r="AX51" s="1276"/>
      <c r="AY51" s="1276"/>
      <c r="AZ51" s="1276"/>
      <c r="BA51" s="1276"/>
      <c r="BB51" s="1276" t="s">
        <v>602</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317"/>
      <c r="BY51" s="1275"/>
      <c r="BZ51" s="1275"/>
      <c r="CA51" s="1275"/>
      <c r="CB51" s="1275"/>
      <c r="CC51" s="1275"/>
      <c r="CD51" s="1275"/>
      <c r="CE51" s="1275"/>
      <c r="CF51" s="1275">
        <v>56.3</v>
      </c>
      <c r="CG51" s="1275"/>
      <c r="CH51" s="1275"/>
      <c r="CI51" s="1275"/>
      <c r="CJ51" s="1275"/>
      <c r="CK51" s="1275"/>
      <c r="CL51" s="1275"/>
      <c r="CM51" s="1275"/>
      <c r="CN51" s="1275">
        <v>49.7</v>
      </c>
      <c r="CO51" s="1275"/>
      <c r="CP51" s="1275"/>
      <c r="CQ51" s="1275"/>
      <c r="CR51" s="1275"/>
      <c r="CS51" s="1275"/>
      <c r="CT51" s="1275"/>
      <c r="CU51" s="1275"/>
      <c r="CV51" s="1275">
        <v>39.200000000000003</v>
      </c>
      <c r="CW51" s="1275"/>
      <c r="CX51" s="1275"/>
      <c r="CY51" s="1275"/>
      <c r="CZ51" s="1275"/>
      <c r="DA51" s="1275"/>
      <c r="DB51" s="1275"/>
      <c r="DC51" s="1275"/>
    </row>
    <row r="52" spans="1:109" ht="13.5" x14ac:dyDescent="0.15">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609</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317"/>
      <c r="BY53" s="1275"/>
      <c r="BZ53" s="1275"/>
      <c r="CA53" s="1275"/>
      <c r="CB53" s="1275"/>
      <c r="CC53" s="1275"/>
      <c r="CD53" s="1275"/>
      <c r="CE53" s="1275"/>
      <c r="CF53" s="1275">
        <v>64.400000000000006</v>
      </c>
      <c r="CG53" s="1275"/>
      <c r="CH53" s="1275"/>
      <c r="CI53" s="1275"/>
      <c r="CJ53" s="1275"/>
      <c r="CK53" s="1275"/>
      <c r="CL53" s="1275"/>
      <c r="CM53" s="1275"/>
      <c r="CN53" s="1275">
        <v>65</v>
      </c>
      <c r="CO53" s="1275"/>
      <c r="CP53" s="1275"/>
      <c r="CQ53" s="1275"/>
      <c r="CR53" s="1275"/>
      <c r="CS53" s="1275"/>
      <c r="CT53" s="1275"/>
      <c r="CU53" s="1275"/>
      <c r="CV53" s="1275">
        <v>64.900000000000006</v>
      </c>
      <c r="CW53" s="1275"/>
      <c r="CX53" s="1275"/>
      <c r="CY53" s="1275"/>
      <c r="CZ53" s="1275"/>
      <c r="DA53" s="1275"/>
      <c r="DB53" s="1275"/>
      <c r="DC53" s="1275"/>
    </row>
    <row r="54" spans="1:109" ht="13.5" x14ac:dyDescent="0.15">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1304"/>
      <c r="B55" s="1268"/>
      <c r="G55" s="1280"/>
      <c r="H55" s="1280"/>
      <c r="I55" s="1280"/>
      <c r="J55" s="1280"/>
      <c r="K55" s="1283"/>
      <c r="L55" s="1283"/>
      <c r="M55" s="1283"/>
      <c r="N55" s="1283"/>
      <c r="AN55" s="1277" t="s">
        <v>603</v>
      </c>
      <c r="AO55" s="1277"/>
      <c r="AP55" s="1277"/>
      <c r="AQ55" s="1277"/>
      <c r="AR55" s="1277"/>
      <c r="AS55" s="1277"/>
      <c r="AT55" s="1277"/>
      <c r="AU55" s="1277"/>
      <c r="AV55" s="1277"/>
      <c r="AW55" s="1277"/>
      <c r="AX55" s="1277"/>
      <c r="AY55" s="1277"/>
      <c r="AZ55" s="1277"/>
      <c r="BA55" s="1277"/>
      <c r="BB55" s="1276" t="s">
        <v>602</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317"/>
      <c r="BY55" s="1275"/>
      <c r="BZ55" s="1275"/>
      <c r="CA55" s="1275"/>
      <c r="CB55" s="1275"/>
      <c r="CC55" s="1275"/>
      <c r="CD55" s="1275"/>
      <c r="CE55" s="1275"/>
      <c r="CF55" s="1275">
        <v>24.1</v>
      </c>
      <c r="CG55" s="1275"/>
      <c r="CH55" s="1275"/>
      <c r="CI55" s="1275"/>
      <c r="CJ55" s="1275"/>
      <c r="CK55" s="1275"/>
      <c r="CL55" s="1275"/>
      <c r="CM55" s="1275"/>
      <c r="CN55" s="1275">
        <v>20.100000000000001</v>
      </c>
      <c r="CO55" s="1275"/>
      <c r="CP55" s="1275"/>
      <c r="CQ55" s="1275"/>
      <c r="CR55" s="1275"/>
      <c r="CS55" s="1275"/>
      <c r="CT55" s="1275"/>
      <c r="CU55" s="1275"/>
      <c r="CV55" s="1275">
        <v>16</v>
      </c>
      <c r="CW55" s="1275"/>
      <c r="CX55" s="1275"/>
      <c r="CY55" s="1275"/>
      <c r="CZ55" s="1275"/>
      <c r="DA55" s="1275"/>
      <c r="DB55" s="1275"/>
      <c r="DC55" s="1275"/>
    </row>
    <row r="56" spans="1:109" ht="13.5" x14ac:dyDescent="0.15">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5" x14ac:dyDescent="0.15">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609</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317"/>
      <c r="BY57" s="1275"/>
      <c r="BZ57" s="1275"/>
      <c r="CA57" s="1275"/>
      <c r="CB57" s="1275"/>
      <c r="CC57" s="1275"/>
      <c r="CD57" s="1275"/>
      <c r="CE57" s="1275"/>
      <c r="CF57" s="1275">
        <v>57.1</v>
      </c>
      <c r="CG57" s="1275"/>
      <c r="CH57" s="1275"/>
      <c r="CI57" s="1275"/>
      <c r="CJ57" s="1275"/>
      <c r="CK57" s="1275"/>
      <c r="CL57" s="1275"/>
      <c r="CM57" s="1275"/>
      <c r="CN57" s="1275">
        <v>57.7</v>
      </c>
      <c r="CO57" s="1275"/>
      <c r="CP57" s="1275"/>
      <c r="CQ57" s="1275"/>
      <c r="CR57" s="1275"/>
      <c r="CS57" s="1275"/>
      <c r="CT57" s="1275"/>
      <c r="CU57" s="1275"/>
      <c r="CV57" s="1275">
        <v>57.1</v>
      </c>
      <c r="CW57" s="1275"/>
      <c r="CX57" s="1275"/>
      <c r="CY57" s="1275"/>
      <c r="CZ57" s="1275"/>
      <c r="DA57" s="1275"/>
      <c r="DB57" s="1275"/>
      <c r="DC57" s="1275"/>
      <c r="DD57" s="1315"/>
      <c r="DE57" s="1310"/>
    </row>
    <row r="58" spans="1:109" s="1304" customFormat="1" ht="13.5" x14ac:dyDescent="0.15">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5" x14ac:dyDescent="0.15">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5" x14ac:dyDescent="0.15">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5" x14ac:dyDescent="0.15">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5" x14ac:dyDescent="0.15">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7.25" x14ac:dyDescent="0.15">
      <c r="B63" s="1308" t="s">
        <v>608</v>
      </c>
    </row>
    <row r="64" spans="1:109" ht="13.5" x14ac:dyDescent="0.15">
      <c r="B64" s="1268"/>
      <c r="G64" s="1305"/>
      <c r="I64" s="1307"/>
      <c r="J64" s="1307"/>
      <c r="K64" s="1307"/>
      <c r="L64" s="1307"/>
      <c r="M64" s="1307"/>
      <c r="N64" s="1306"/>
      <c r="AM64" s="1305"/>
      <c r="AN64" s="1305" t="s">
        <v>607</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3.5" x14ac:dyDescent="0.15">
      <c r="B65" s="1268"/>
      <c r="AN65" s="1303" t="s">
        <v>606</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3.5" x14ac:dyDescent="0.15">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3.5" x14ac:dyDescent="0.15">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3.5" x14ac:dyDescent="0.15">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3.5" x14ac:dyDescent="0.15">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3.5" x14ac:dyDescent="0.15">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3.5" x14ac:dyDescent="0.15">
      <c r="B71" s="1268"/>
      <c r="G71" s="1290"/>
      <c r="I71" s="1293"/>
      <c r="J71" s="1292"/>
      <c r="K71" s="1292"/>
      <c r="L71" s="1291"/>
      <c r="M71" s="1292"/>
      <c r="N71" s="1291"/>
      <c r="AM71" s="1290"/>
      <c r="AN71" s="1267" t="s">
        <v>605</v>
      </c>
    </row>
    <row r="72" spans="2:107" ht="13.5" x14ac:dyDescent="0.15">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556</v>
      </c>
      <c r="BQ72" s="1277"/>
      <c r="BR72" s="1277"/>
      <c r="BS72" s="1277"/>
      <c r="BT72" s="1277"/>
      <c r="BU72" s="1277"/>
      <c r="BV72" s="1277"/>
      <c r="BW72" s="1277"/>
      <c r="BX72" s="1277" t="s">
        <v>557</v>
      </c>
      <c r="BY72" s="1277"/>
      <c r="BZ72" s="1277"/>
      <c r="CA72" s="1277"/>
      <c r="CB72" s="1277"/>
      <c r="CC72" s="1277"/>
      <c r="CD72" s="1277"/>
      <c r="CE72" s="1277"/>
      <c r="CF72" s="1277" t="s">
        <v>558</v>
      </c>
      <c r="CG72" s="1277"/>
      <c r="CH72" s="1277"/>
      <c r="CI72" s="1277"/>
      <c r="CJ72" s="1277"/>
      <c r="CK72" s="1277"/>
      <c r="CL72" s="1277"/>
      <c r="CM72" s="1277"/>
      <c r="CN72" s="1277" t="s">
        <v>559</v>
      </c>
      <c r="CO72" s="1277"/>
      <c r="CP72" s="1277"/>
      <c r="CQ72" s="1277"/>
      <c r="CR72" s="1277"/>
      <c r="CS72" s="1277"/>
      <c r="CT72" s="1277"/>
      <c r="CU72" s="1277"/>
      <c r="CV72" s="1277" t="s">
        <v>560</v>
      </c>
      <c r="CW72" s="1277"/>
      <c r="CX72" s="1277"/>
      <c r="CY72" s="1277"/>
      <c r="CZ72" s="1277"/>
      <c r="DA72" s="1277"/>
      <c r="DB72" s="1277"/>
      <c r="DC72" s="1277"/>
    </row>
    <row r="73" spans="2:107" ht="13.5" x14ac:dyDescent="0.15">
      <c r="B73" s="1268"/>
      <c r="G73" s="1284"/>
      <c r="H73" s="1284"/>
      <c r="I73" s="1284"/>
      <c r="J73" s="1284"/>
      <c r="K73" s="1281"/>
      <c r="L73" s="1281"/>
      <c r="M73" s="1281"/>
      <c r="N73" s="1281"/>
      <c r="AM73" s="1282"/>
      <c r="AN73" s="1276" t="s">
        <v>604</v>
      </c>
      <c r="AO73" s="1276"/>
      <c r="AP73" s="1276"/>
      <c r="AQ73" s="1276"/>
      <c r="AR73" s="1276"/>
      <c r="AS73" s="1276"/>
      <c r="AT73" s="1276"/>
      <c r="AU73" s="1276"/>
      <c r="AV73" s="1276"/>
      <c r="AW73" s="1276"/>
      <c r="AX73" s="1276"/>
      <c r="AY73" s="1276"/>
      <c r="AZ73" s="1276"/>
      <c r="BA73" s="1276"/>
      <c r="BB73" s="1276" t="s">
        <v>602</v>
      </c>
      <c r="BC73" s="1276"/>
      <c r="BD73" s="1276"/>
      <c r="BE73" s="1276"/>
      <c r="BF73" s="1276"/>
      <c r="BG73" s="1276"/>
      <c r="BH73" s="1276"/>
      <c r="BI73" s="1276"/>
      <c r="BJ73" s="1276"/>
      <c r="BK73" s="1276"/>
      <c r="BL73" s="1276"/>
      <c r="BM73" s="1276"/>
      <c r="BN73" s="1276"/>
      <c r="BO73" s="1276"/>
      <c r="BP73" s="1275">
        <v>69.5</v>
      </c>
      <c r="BQ73" s="1275"/>
      <c r="BR73" s="1275"/>
      <c r="BS73" s="1275"/>
      <c r="BT73" s="1275"/>
      <c r="BU73" s="1275"/>
      <c r="BV73" s="1275"/>
      <c r="BW73" s="1275"/>
      <c r="BX73" s="1275">
        <v>60.1</v>
      </c>
      <c r="BY73" s="1275"/>
      <c r="BZ73" s="1275"/>
      <c r="CA73" s="1275"/>
      <c r="CB73" s="1275"/>
      <c r="CC73" s="1275"/>
      <c r="CD73" s="1275"/>
      <c r="CE73" s="1275"/>
      <c r="CF73" s="1275">
        <v>56.3</v>
      </c>
      <c r="CG73" s="1275"/>
      <c r="CH73" s="1275"/>
      <c r="CI73" s="1275"/>
      <c r="CJ73" s="1275"/>
      <c r="CK73" s="1275"/>
      <c r="CL73" s="1275"/>
      <c r="CM73" s="1275"/>
      <c r="CN73" s="1275">
        <v>49.7</v>
      </c>
      <c r="CO73" s="1275"/>
      <c r="CP73" s="1275"/>
      <c r="CQ73" s="1275"/>
      <c r="CR73" s="1275"/>
      <c r="CS73" s="1275"/>
      <c r="CT73" s="1275"/>
      <c r="CU73" s="1275"/>
      <c r="CV73" s="1275">
        <v>39.200000000000003</v>
      </c>
      <c r="CW73" s="1275"/>
      <c r="CX73" s="1275"/>
      <c r="CY73" s="1275"/>
      <c r="CZ73" s="1275"/>
      <c r="DA73" s="1275"/>
      <c r="DB73" s="1275"/>
      <c r="DC73" s="1275"/>
    </row>
    <row r="74" spans="2:107" ht="13.5" x14ac:dyDescent="0.15">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601</v>
      </c>
      <c r="BC75" s="1276"/>
      <c r="BD75" s="1276"/>
      <c r="BE75" s="1276"/>
      <c r="BF75" s="1276"/>
      <c r="BG75" s="1276"/>
      <c r="BH75" s="1276"/>
      <c r="BI75" s="1276"/>
      <c r="BJ75" s="1276"/>
      <c r="BK75" s="1276"/>
      <c r="BL75" s="1276"/>
      <c r="BM75" s="1276"/>
      <c r="BN75" s="1276"/>
      <c r="BO75" s="1276"/>
      <c r="BP75" s="1275">
        <v>7.2</v>
      </c>
      <c r="BQ75" s="1275"/>
      <c r="BR75" s="1275"/>
      <c r="BS75" s="1275"/>
      <c r="BT75" s="1275"/>
      <c r="BU75" s="1275"/>
      <c r="BV75" s="1275"/>
      <c r="BW75" s="1275"/>
      <c r="BX75" s="1275">
        <v>6.3</v>
      </c>
      <c r="BY75" s="1275"/>
      <c r="BZ75" s="1275"/>
      <c r="CA75" s="1275"/>
      <c r="CB75" s="1275"/>
      <c r="CC75" s="1275"/>
      <c r="CD75" s="1275"/>
      <c r="CE75" s="1275"/>
      <c r="CF75" s="1275">
        <v>6.3</v>
      </c>
      <c r="CG75" s="1275"/>
      <c r="CH75" s="1275"/>
      <c r="CI75" s="1275"/>
      <c r="CJ75" s="1275"/>
      <c r="CK75" s="1275"/>
      <c r="CL75" s="1275"/>
      <c r="CM75" s="1275"/>
      <c r="CN75" s="1275">
        <v>6</v>
      </c>
      <c r="CO75" s="1275"/>
      <c r="CP75" s="1275"/>
      <c r="CQ75" s="1275"/>
      <c r="CR75" s="1275"/>
      <c r="CS75" s="1275"/>
      <c r="CT75" s="1275"/>
      <c r="CU75" s="1275"/>
      <c r="CV75" s="1275">
        <v>6.1</v>
      </c>
      <c r="CW75" s="1275"/>
      <c r="CX75" s="1275"/>
      <c r="CY75" s="1275"/>
      <c r="CZ75" s="1275"/>
      <c r="DA75" s="1275"/>
      <c r="DB75" s="1275"/>
      <c r="DC75" s="1275"/>
    </row>
    <row r="76" spans="2:107" ht="13.5" x14ac:dyDescent="0.15">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1268"/>
      <c r="G77" s="1280"/>
      <c r="H77" s="1280"/>
      <c r="I77" s="1280"/>
      <c r="J77" s="1280"/>
      <c r="K77" s="1281"/>
      <c r="L77" s="1281"/>
      <c r="M77" s="1281"/>
      <c r="N77" s="1281"/>
      <c r="AN77" s="1277" t="s">
        <v>603</v>
      </c>
      <c r="AO77" s="1277"/>
      <c r="AP77" s="1277"/>
      <c r="AQ77" s="1277"/>
      <c r="AR77" s="1277"/>
      <c r="AS77" s="1277"/>
      <c r="AT77" s="1277"/>
      <c r="AU77" s="1277"/>
      <c r="AV77" s="1277"/>
      <c r="AW77" s="1277"/>
      <c r="AX77" s="1277"/>
      <c r="AY77" s="1277"/>
      <c r="AZ77" s="1277"/>
      <c r="BA77" s="1277"/>
      <c r="BB77" s="1276" t="s">
        <v>602</v>
      </c>
      <c r="BC77" s="1276"/>
      <c r="BD77" s="1276"/>
      <c r="BE77" s="1276"/>
      <c r="BF77" s="1276"/>
      <c r="BG77" s="1276"/>
      <c r="BH77" s="1276"/>
      <c r="BI77" s="1276"/>
      <c r="BJ77" s="1276"/>
      <c r="BK77" s="1276"/>
      <c r="BL77" s="1276"/>
      <c r="BM77" s="1276"/>
      <c r="BN77" s="1276"/>
      <c r="BO77" s="1276"/>
      <c r="BP77" s="1275">
        <v>30.5</v>
      </c>
      <c r="BQ77" s="1275"/>
      <c r="BR77" s="1275"/>
      <c r="BS77" s="1275"/>
      <c r="BT77" s="1275"/>
      <c r="BU77" s="1275"/>
      <c r="BV77" s="1275"/>
      <c r="BW77" s="1275"/>
      <c r="BX77" s="1275">
        <v>21.2</v>
      </c>
      <c r="BY77" s="1275"/>
      <c r="BZ77" s="1275"/>
      <c r="CA77" s="1275"/>
      <c r="CB77" s="1275"/>
      <c r="CC77" s="1275"/>
      <c r="CD77" s="1275"/>
      <c r="CE77" s="1275"/>
      <c r="CF77" s="1275">
        <v>24.1</v>
      </c>
      <c r="CG77" s="1275"/>
      <c r="CH77" s="1275"/>
      <c r="CI77" s="1275"/>
      <c r="CJ77" s="1275"/>
      <c r="CK77" s="1275"/>
      <c r="CL77" s="1275"/>
      <c r="CM77" s="1275"/>
      <c r="CN77" s="1275">
        <v>20.100000000000001</v>
      </c>
      <c r="CO77" s="1275"/>
      <c r="CP77" s="1275"/>
      <c r="CQ77" s="1275"/>
      <c r="CR77" s="1275"/>
      <c r="CS77" s="1275"/>
      <c r="CT77" s="1275"/>
      <c r="CU77" s="1275"/>
      <c r="CV77" s="1275">
        <v>16</v>
      </c>
      <c r="CW77" s="1275"/>
      <c r="CX77" s="1275"/>
      <c r="CY77" s="1275"/>
      <c r="CZ77" s="1275"/>
      <c r="DA77" s="1275"/>
      <c r="DB77" s="1275"/>
      <c r="DC77" s="1275"/>
    </row>
    <row r="78" spans="2:107" ht="13.5" x14ac:dyDescent="0.15">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601</v>
      </c>
      <c r="BC79" s="1276"/>
      <c r="BD79" s="1276"/>
      <c r="BE79" s="1276"/>
      <c r="BF79" s="1276"/>
      <c r="BG79" s="1276"/>
      <c r="BH79" s="1276"/>
      <c r="BI79" s="1276"/>
      <c r="BJ79" s="1276"/>
      <c r="BK79" s="1276"/>
      <c r="BL79" s="1276"/>
      <c r="BM79" s="1276"/>
      <c r="BN79" s="1276"/>
      <c r="BO79" s="1276"/>
      <c r="BP79" s="1275">
        <v>5.2</v>
      </c>
      <c r="BQ79" s="1275"/>
      <c r="BR79" s="1275"/>
      <c r="BS79" s="1275"/>
      <c r="BT79" s="1275"/>
      <c r="BU79" s="1275"/>
      <c r="BV79" s="1275"/>
      <c r="BW79" s="1275"/>
      <c r="BX79" s="1275">
        <v>4.0999999999999996</v>
      </c>
      <c r="BY79" s="1275"/>
      <c r="BZ79" s="1275"/>
      <c r="CA79" s="1275"/>
      <c r="CB79" s="1275"/>
      <c r="CC79" s="1275"/>
      <c r="CD79" s="1275"/>
      <c r="CE79" s="1275"/>
      <c r="CF79" s="1275">
        <v>6</v>
      </c>
      <c r="CG79" s="1275"/>
      <c r="CH79" s="1275"/>
      <c r="CI79" s="1275"/>
      <c r="CJ79" s="1275"/>
      <c r="CK79" s="1275"/>
      <c r="CL79" s="1275"/>
      <c r="CM79" s="1275"/>
      <c r="CN79" s="1275">
        <v>5.8</v>
      </c>
      <c r="CO79" s="1275"/>
      <c r="CP79" s="1275"/>
      <c r="CQ79" s="1275"/>
      <c r="CR79" s="1275"/>
      <c r="CS79" s="1275"/>
      <c r="CT79" s="1275"/>
      <c r="CU79" s="1275"/>
      <c r="CV79" s="1275">
        <v>5.3</v>
      </c>
      <c r="CW79" s="1275"/>
      <c r="CX79" s="1275"/>
      <c r="CY79" s="1275"/>
      <c r="CZ79" s="1275"/>
      <c r="DA79" s="1275"/>
      <c r="DB79" s="1275"/>
      <c r="DC79" s="1275"/>
    </row>
    <row r="80" spans="2:107" ht="13.5" x14ac:dyDescent="0.15">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1268"/>
    </row>
    <row r="82" spans="2:109" ht="17.25" x14ac:dyDescent="0.15">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5" x14ac:dyDescent="0.15">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5" x14ac:dyDescent="0.15">
      <c r="DD84" s="1267"/>
      <c r="DE84" s="1267"/>
    </row>
    <row r="85" spans="2:109" ht="13.5" x14ac:dyDescent="0.15">
      <c r="DD85" s="1267"/>
      <c r="DE85" s="1267"/>
    </row>
    <row r="86" spans="2:109" ht="13.5" hidden="1" x14ac:dyDescent="0.15">
      <c r="DD86" s="1267"/>
      <c r="DE86" s="1267"/>
    </row>
    <row r="87" spans="2:109" ht="13.5" hidden="1" x14ac:dyDescent="0.15">
      <c r="K87" s="1270"/>
      <c r="AQ87" s="1270"/>
      <c r="BC87" s="1270"/>
      <c r="BO87" s="1270"/>
      <c r="CA87" s="1270"/>
      <c r="CM87" s="1270"/>
      <c r="CY87" s="1270"/>
      <c r="DD87" s="1267"/>
      <c r="DE87" s="1267"/>
    </row>
    <row r="88" spans="2:109" ht="13.5" hidden="1" x14ac:dyDescent="0.15">
      <c r="DD88" s="1267"/>
      <c r="DE88" s="1267"/>
    </row>
    <row r="89" spans="2:109" ht="13.5" hidden="1" x14ac:dyDescent="0.15">
      <c r="DD89" s="1267"/>
      <c r="DE89" s="1267"/>
    </row>
    <row r="90" spans="2:109" ht="13.5" hidden="1" x14ac:dyDescent="0.15">
      <c r="DD90" s="1267"/>
      <c r="DE90" s="1267"/>
    </row>
    <row r="91" spans="2:109" ht="13.5" hidden="1" x14ac:dyDescent="0.15">
      <c r="DD91" s="1267"/>
      <c r="DE91" s="1267"/>
    </row>
    <row r="92" spans="2:109" ht="13.5" hidden="1" customHeight="1" x14ac:dyDescent="0.15">
      <c r="DD92" s="1267"/>
      <c r="DE92" s="1267"/>
    </row>
    <row r="93" spans="2:109" ht="13.5" hidden="1" customHeight="1" x14ac:dyDescent="0.15">
      <c r="DD93" s="1267"/>
      <c r="DE93" s="1267"/>
    </row>
    <row r="94" spans="2:109" ht="13.5" hidden="1" customHeight="1" x14ac:dyDescent="0.15">
      <c r="DD94" s="1267"/>
      <c r="DE94" s="1267"/>
    </row>
    <row r="95" spans="2:109" ht="13.5" hidden="1" customHeight="1" x14ac:dyDescent="0.15">
      <c r="DD95" s="1267"/>
      <c r="DE95" s="1267"/>
    </row>
    <row r="96" spans="2:109" ht="13.5" hidden="1" customHeight="1" x14ac:dyDescent="0.15">
      <c r="DD96" s="1267"/>
      <c r="DE96" s="1267"/>
    </row>
    <row r="97" spans="108:109" ht="13.5" hidden="1" customHeight="1" x14ac:dyDescent="0.15">
      <c r="DD97" s="1267"/>
      <c r="DE97" s="1267"/>
    </row>
    <row r="98" spans="108:109" ht="13.5" hidden="1" customHeight="1" x14ac:dyDescent="0.15">
      <c r="DD98" s="1267"/>
      <c r="DE98" s="1267"/>
    </row>
    <row r="99" spans="108:109" ht="13.5" hidden="1" customHeight="1" x14ac:dyDescent="0.15">
      <c r="DD99" s="1267"/>
      <c r="DE99" s="1267"/>
    </row>
    <row r="100" spans="108:109" ht="13.5" hidden="1" customHeight="1" x14ac:dyDescent="0.15">
      <c r="DD100" s="1267"/>
      <c r="DE100" s="1267"/>
    </row>
    <row r="101" spans="108:109" ht="13.5" hidden="1" customHeight="1" x14ac:dyDescent="0.15">
      <c r="DD101" s="1267"/>
      <c r="DE101" s="1267"/>
    </row>
    <row r="102" spans="108:109" ht="13.5" hidden="1" customHeight="1" x14ac:dyDescent="0.15">
      <c r="DD102" s="1267"/>
      <c r="DE102" s="1267"/>
    </row>
    <row r="103" spans="108:109" ht="13.5" hidden="1" customHeight="1" x14ac:dyDescent="0.15">
      <c r="DD103" s="1267"/>
      <c r="DE103" s="1267"/>
    </row>
    <row r="104" spans="108:109" ht="13.5" hidden="1" customHeight="1" x14ac:dyDescent="0.15">
      <c r="DD104" s="1267"/>
      <c r="DE104" s="1267"/>
    </row>
    <row r="105" spans="108:109" ht="13.5" hidden="1" customHeight="1" x14ac:dyDescent="0.15">
      <c r="DD105" s="1267"/>
      <c r="DE105" s="1267"/>
    </row>
    <row r="106" spans="108:109" ht="13.5" hidden="1" customHeight="1" x14ac:dyDescent="0.15">
      <c r="DD106" s="1267"/>
      <c r="DE106" s="1267"/>
    </row>
    <row r="107" spans="108:109" ht="13.5" hidden="1" customHeight="1" x14ac:dyDescent="0.15">
      <c r="DD107" s="1267"/>
      <c r="DE107" s="1267"/>
    </row>
    <row r="108" spans="108:109" ht="13.5" hidden="1" customHeight="1" x14ac:dyDescent="0.15">
      <c r="DD108" s="1267"/>
      <c r="DE108" s="1267"/>
    </row>
    <row r="109" spans="108:109" ht="13.5" hidden="1" customHeight="1" x14ac:dyDescent="0.15">
      <c r="DD109" s="1267"/>
      <c r="DE109" s="1267"/>
    </row>
    <row r="110" spans="108:109" ht="13.5" hidden="1" customHeight="1" x14ac:dyDescent="0.15">
      <c r="DD110" s="1267"/>
      <c r="DE110" s="1267"/>
    </row>
    <row r="111" spans="108:109" ht="13.5" hidden="1" customHeight="1" x14ac:dyDescent="0.15">
      <c r="DD111" s="1267"/>
      <c r="DE111" s="1267"/>
    </row>
    <row r="112" spans="108:109" ht="13.5" hidden="1" customHeight="1" x14ac:dyDescent="0.15">
      <c r="DD112" s="1267"/>
      <c r="DE112" s="1267"/>
    </row>
    <row r="113" spans="108:109" ht="13.5" hidden="1" customHeight="1" x14ac:dyDescent="0.15">
      <c r="DD113" s="1267"/>
      <c r="DE113" s="1267"/>
    </row>
    <row r="114" spans="108:109" ht="13.5" hidden="1" customHeight="1" x14ac:dyDescent="0.15">
      <c r="DD114" s="1267"/>
      <c r="DE114" s="1267"/>
    </row>
    <row r="115" spans="108:109" ht="13.5" hidden="1" customHeight="1" x14ac:dyDescent="0.15">
      <c r="DD115" s="1267"/>
      <c r="DE115" s="1267"/>
    </row>
    <row r="116" spans="108:109" ht="13.5" hidden="1" customHeight="1" x14ac:dyDescent="0.15">
      <c r="DD116" s="1267"/>
      <c r="DE116" s="1267"/>
    </row>
    <row r="117" spans="108:109" ht="13.5" hidden="1" customHeight="1" x14ac:dyDescent="0.15">
      <c r="DD117" s="1267"/>
      <c r="DE117" s="1267"/>
    </row>
    <row r="118" spans="108:109" ht="13.5" hidden="1" customHeight="1" x14ac:dyDescent="0.15">
      <c r="DD118" s="1267"/>
      <c r="DE118" s="1267"/>
    </row>
    <row r="119" spans="108:109" ht="13.5" hidden="1" customHeight="1" x14ac:dyDescent="0.15">
      <c r="DD119" s="1267"/>
      <c r="DE119" s="1267"/>
    </row>
    <row r="120" spans="108:109" ht="13.5" hidden="1" customHeight="1" x14ac:dyDescent="0.15">
      <c r="DD120" s="1267"/>
      <c r="DE120" s="1267"/>
    </row>
    <row r="121" spans="108:109" ht="13.5" hidden="1" customHeight="1" x14ac:dyDescent="0.15">
      <c r="DD121" s="1267"/>
      <c r="DE121" s="1267"/>
    </row>
    <row r="122" spans="108:109" ht="13.5" hidden="1" customHeight="1" x14ac:dyDescent="0.15">
      <c r="DD122" s="1267"/>
      <c r="DE122" s="1267"/>
    </row>
    <row r="123" spans="108:109" ht="13.5" hidden="1" customHeight="1" x14ac:dyDescent="0.15">
      <c r="DD123" s="1267"/>
      <c r="DE123" s="1267"/>
    </row>
    <row r="124" spans="108:109" ht="13.5" hidden="1" customHeight="1" x14ac:dyDescent="0.15">
      <c r="DD124" s="1267"/>
      <c r="DE124" s="1267"/>
    </row>
    <row r="125" spans="108:109" ht="13.5" hidden="1" customHeight="1" x14ac:dyDescent="0.15">
      <c r="DD125" s="1267"/>
      <c r="DE125" s="1267"/>
    </row>
    <row r="126" spans="108:109" ht="13.5" hidden="1" customHeight="1" x14ac:dyDescent="0.15">
      <c r="DD126" s="1267"/>
      <c r="DE126" s="1267"/>
    </row>
    <row r="127" spans="108:109" ht="13.5" hidden="1" customHeight="1" x14ac:dyDescent="0.15">
      <c r="DD127" s="1267"/>
      <c r="DE127" s="1267"/>
    </row>
    <row r="128" spans="108:109" ht="13.5" hidden="1" customHeight="1" x14ac:dyDescent="0.15">
      <c r="DD128" s="1267"/>
      <c r="DE128" s="1267"/>
    </row>
    <row r="129" spans="108:109" ht="13.5" hidden="1" customHeight="1" x14ac:dyDescent="0.15">
      <c r="DD129" s="1267"/>
      <c r="DE129" s="1267"/>
    </row>
    <row r="130" spans="108:109" ht="13.5" hidden="1" customHeight="1" x14ac:dyDescent="0.15">
      <c r="DD130" s="1267"/>
      <c r="DE130" s="1267"/>
    </row>
    <row r="131" spans="108:109" ht="13.5" hidden="1" customHeight="1" x14ac:dyDescent="0.15">
      <c r="DD131" s="1267"/>
      <c r="DE131" s="1267"/>
    </row>
    <row r="132" spans="108:109" ht="13.5" hidden="1" customHeight="1" x14ac:dyDescent="0.15">
      <c r="DD132" s="1267"/>
      <c r="DE132" s="1267"/>
    </row>
    <row r="133" spans="108:109" ht="13.5" hidden="1" customHeight="1" x14ac:dyDescent="0.15">
      <c r="DD133" s="1267"/>
      <c r="DE133" s="1267"/>
    </row>
    <row r="134" spans="108:109" ht="13.5" hidden="1" customHeight="1" x14ac:dyDescent="0.15">
      <c r="DD134" s="1267"/>
      <c r="DE134" s="1267"/>
    </row>
    <row r="135" spans="108:109" ht="13.5" hidden="1" customHeight="1" x14ac:dyDescent="0.15">
      <c r="DD135" s="1267"/>
      <c r="DE135" s="1267"/>
    </row>
    <row r="136" spans="108:109" ht="13.5" hidden="1" customHeight="1" x14ac:dyDescent="0.15">
      <c r="DD136" s="1267"/>
      <c r="DE136" s="1267"/>
    </row>
    <row r="137" spans="108:109" ht="13.5" hidden="1" customHeight="1" x14ac:dyDescent="0.15">
      <c r="DD137" s="1267"/>
      <c r="DE137" s="1267"/>
    </row>
    <row r="138" spans="108:109" ht="13.5" hidden="1" customHeight="1" x14ac:dyDescent="0.15">
      <c r="DD138" s="1267"/>
      <c r="DE138" s="1267"/>
    </row>
    <row r="139" spans="108:109" ht="13.5" hidden="1" customHeight="1" x14ac:dyDescent="0.15">
      <c r="DD139" s="1267"/>
      <c r="DE139" s="1267"/>
    </row>
    <row r="140" spans="108:109" ht="13.5" hidden="1" customHeight="1" x14ac:dyDescent="0.15">
      <c r="DD140" s="1267"/>
      <c r="DE140" s="1267"/>
    </row>
    <row r="141" spans="108:109" ht="13.5" hidden="1" customHeight="1" x14ac:dyDescent="0.15">
      <c r="DD141" s="1267"/>
      <c r="DE141" s="1267"/>
    </row>
    <row r="142" spans="108:109" ht="13.5" hidden="1" customHeight="1" x14ac:dyDescent="0.15">
      <c r="DD142" s="1267"/>
      <c r="DE142" s="1267"/>
    </row>
    <row r="143" spans="108:109" ht="13.5" hidden="1" customHeight="1" x14ac:dyDescent="0.15">
      <c r="DD143" s="1267"/>
      <c r="DE143" s="1267"/>
    </row>
    <row r="144" spans="108:109" ht="13.5" hidden="1" customHeight="1" x14ac:dyDescent="0.15">
      <c r="DD144" s="1267"/>
      <c r="DE144" s="1267"/>
    </row>
    <row r="145" spans="108:109" ht="13.5" hidden="1" customHeight="1" x14ac:dyDescent="0.15">
      <c r="DD145" s="1267"/>
      <c r="DE145" s="1267"/>
    </row>
    <row r="146" spans="108:109" ht="13.5" hidden="1" customHeight="1" x14ac:dyDescent="0.15">
      <c r="DD146" s="1267"/>
      <c r="DE146" s="1267"/>
    </row>
    <row r="147" spans="108:109" ht="13.5" hidden="1" customHeight="1" x14ac:dyDescent="0.15">
      <c r="DD147" s="1267"/>
      <c r="DE147" s="1267"/>
    </row>
    <row r="148" spans="108:109" ht="13.5" hidden="1" customHeight="1" x14ac:dyDescent="0.15">
      <c r="DD148" s="1267"/>
      <c r="DE148" s="1267"/>
    </row>
    <row r="149" spans="108:109" ht="13.5" hidden="1" customHeight="1" x14ac:dyDescent="0.15">
      <c r="DD149" s="1267"/>
      <c r="DE149" s="1267"/>
    </row>
    <row r="150" spans="108:109" ht="13.5" hidden="1" customHeight="1" x14ac:dyDescent="0.15">
      <c r="DD150" s="1267"/>
      <c r="DE150" s="1267"/>
    </row>
    <row r="151" spans="108:109" ht="13.5" hidden="1" customHeight="1" x14ac:dyDescent="0.15">
      <c r="DD151" s="1267"/>
      <c r="DE151" s="1267"/>
    </row>
    <row r="152" spans="108:109" ht="13.5" hidden="1" customHeight="1" x14ac:dyDescent="0.15">
      <c r="DD152" s="1267"/>
      <c r="DE152" s="1267"/>
    </row>
    <row r="153" spans="108:109" ht="13.5" hidden="1" customHeight="1" x14ac:dyDescent="0.15">
      <c r="DD153" s="1267"/>
      <c r="DE153" s="1267"/>
    </row>
    <row r="154" spans="108:109" ht="13.5" hidden="1" customHeight="1" x14ac:dyDescent="0.15">
      <c r="DD154" s="1267"/>
      <c r="DE154" s="1267"/>
    </row>
    <row r="155" spans="108:109" ht="13.5" hidden="1" customHeight="1" x14ac:dyDescent="0.15">
      <c r="DD155" s="1267"/>
      <c r="DE155" s="1267"/>
    </row>
    <row r="156" spans="108:109" ht="13.5" hidden="1" customHeight="1" x14ac:dyDescent="0.15">
      <c r="DD156" s="1267"/>
      <c r="DE156" s="1267"/>
    </row>
    <row r="157" spans="108:109" ht="13.5" hidden="1" customHeight="1" x14ac:dyDescent="0.15">
      <c r="DD157" s="1267"/>
      <c r="DE157" s="1267"/>
    </row>
    <row r="158" spans="108:109" ht="13.5" hidden="1" customHeight="1" x14ac:dyDescent="0.15">
      <c r="DD158" s="1267"/>
      <c r="DE158" s="1267"/>
    </row>
    <row r="159" spans="108:109" ht="13.5" hidden="1" customHeight="1" x14ac:dyDescent="0.15">
      <c r="DD159" s="1267"/>
      <c r="DE159" s="1267"/>
    </row>
    <row r="160" spans="108:109" ht="13.5" hidden="1" customHeight="1" x14ac:dyDescent="0.15">
      <c r="DD160" s="1267"/>
      <c r="DE160" s="12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A1CL4gdY1Koa2DBRG0TjSlwcByc4SBQF5UCR5JJn8SNuAqKa7usW1eIzRampUVkFHIWlozdJqHtENlAYd6+yg==" saltValue="lRCTlMcyE8Q9SCxm0PkFf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1" zoomScale="75" zoomScaleNormal="75" zoomScaleSheetLayoutView="70" workbookViewId="0">
      <selection activeCell="BR71" sqref="BR7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UYbEnOoeB6bkIYvOX7I8X04n4oC8l/blChakWE+xdoMDytSN99O3SlVT7tmxmy34jv8fAI33LjMlxT7G2HFAQ==" saltValue="yU9UQqwOPzFv/lSj21yCB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6" zoomScaleNormal="100" zoomScaleSheetLayoutView="55" workbookViewId="0">
      <selection activeCell="BR71" sqref="BR7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kse0+K2DXeU4oP74zxDDuAIjvI9o64V/4nQtXWVpIKxc0TVJEZRC5raSxIcQ1gRIV5xIA8UF9GEF0pzKWticw==" saltValue="H08Qhotiv9ZqRv9wBQKhq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553</v>
      </c>
      <c r="G2" s="156"/>
      <c r="H2" s="157"/>
    </row>
    <row r="3" spans="1:8" x14ac:dyDescent="0.15">
      <c r="A3" s="153" t="s">
        <v>546</v>
      </c>
      <c r="B3" s="158"/>
      <c r="C3" s="159"/>
      <c r="D3" s="160">
        <v>33202</v>
      </c>
      <c r="E3" s="161"/>
      <c r="F3" s="162">
        <v>45117</v>
      </c>
      <c r="G3" s="163"/>
      <c r="H3" s="164"/>
    </row>
    <row r="4" spans="1:8" x14ac:dyDescent="0.15">
      <c r="A4" s="165"/>
      <c r="B4" s="166"/>
      <c r="C4" s="167"/>
      <c r="D4" s="168">
        <v>18313</v>
      </c>
      <c r="E4" s="169"/>
      <c r="F4" s="170">
        <v>25589</v>
      </c>
      <c r="G4" s="171"/>
      <c r="H4" s="172"/>
    </row>
    <row r="5" spans="1:8" x14ac:dyDescent="0.15">
      <c r="A5" s="153" t="s">
        <v>548</v>
      </c>
      <c r="B5" s="158"/>
      <c r="C5" s="159"/>
      <c r="D5" s="160">
        <v>34218</v>
      </c>
      <c r="E5" s="161"/>
      <c r="F5" s="162">
        <v>43532</v>
      </c>
      <c r="G5" s="163"/>
      <c r="H5" s="164"/>
    </row>
    <row r="6" spans="1:8" x14ac:dyDescent="0.15">
      <c r="A6" s="165"/>
      <c r="B6" s="166"/>
      <c r="C6" s="167"/>
      <c r="D6" s="168">
        <v>16335</v>
      </c>
      <c r="E6" s="169"/>
      <c r="F6" s="170">
        <v>25435</v>
      </c>
      <c r="G6" s="171"/>
      <c r="H6" s="172"/>
    </row>
    <row r="7" spans="1:8" x14ac:dyDescent="0.15">
      <c r="A7" s="153" t="s">
        <v>549</v>
      </c>
      <c r="B7" s="158"/>
      <c r="C7" s="159"/>
      <c r="D7" s="160">
        <v>33551</v>
      </c>
      <c r="E7" s="161"/>
      <c r="F7" s="162">
        <v>52619</v>
      </c>
      <c r="G7" s="163"/>
      <c r="H7" s="164"/>
    </row>
    <row r="8" spans="1:8" x14ac:dyDescent="0.15">
      <c r="A8" s="165"/>
      <c r="B8" s="166"/>
      <c r="C8" s="167"/>
      <c r="D8" s="168">
        <v>20809</v>
      </c>
      <c r="E8" s="169"/>
      <c r="F8" s="170">
        <v>31149</v>
      </c>
      <c r="G8" s="171"/>
      <c r="H8" s="172"/>
    </row>
    <row r="9" spans="1:8" x14ac:dyDescent="0.15">
      <c r="A9" s="153" t="s">
        <v>550</v>
      </c>
      <c r="B9" s="158"/>
      <c r="C9" s="159"/>
      <c r="D9" s="160">
        <v>34466</v>
      </c>
      <c r="E9" s="161"/>
      <c r="F9" s="162">
        <v>51875</v>
      </c>
      <c r="G9" s="163"/>
      <c r="H9" s="164"/>
    </row>
    <row r="10" spans="1:8" x14ac:dyDescent="0.15">
      <c r="A10" s="165"/>
      <c r="B10" s="166"/>
      <c r="C10" s="167"/>
      <c r="D10" s="168">
        <v>24974</v>
      </c>
      <c r="E10" s="169"/>
      <c r="F10" s="170">
        <v>29372</v>
      </c>
      <c r="G10" s="171"/>
      <c r="H10" s="172"/>
    </row>
    <row r="11" spans="1:8" x14ac:dyDescent="0.15">
      <c r="A11" s="153" t="s">
        <v>551</v>
      </c>
      <c r="B11" s="158"/>
      <c r="C11" s="159"/>
      <c r="D11" s="160">
        <v>23268</v>
      </c>
      <c r="E11" s="161"/>
      <c r="F11" s="162">
        <v>48064</v>
      </c>
      <c r="G11" s="163"/>
      <c r="H11" s="164"/>
    </row>
    <row r="12" spans="1:8" x14ac:dyDescent="0.15">
      <c r="A12" s="165"/>
      <c r="B12" s="166"/>
      <c r="C12" s="173"/>
      <c r="D12" s="168">
        <v>15198</v>
      </c>
      <c r="E12" s="169"/>
      <c r="F12" s="170">
        <v>30373</v>
      </c>
      <c r="G12" s="171"/>
      <c r="H12" s="172"/>
    </row>
    <row r="13" spans="1:8" x14ac:dyDescent="0.15">
      <c r="A13" s="153"/>
      <c r="B13" s="158"/>
      <c r="C13" s="174"/>
      <c r="D13" s="175">
        <v>31741</v>
      </c>
      <c r="E13" s="176"/>
      <c r="F13" s="177">
        <v>48241</v>
      </c>
      <c r="G13" s="178"/>
      <c r="H13" s="164"/>
    </row>
    <row r="14" spans="1:8" x14ac:dyDescent="0.15">
      <c r="A14" s="165"/>
      <c r="B14" s="166"/>
      <c r="C14" s="167"/>
      <c r="D14" s="168">
        <v>19126</v>
      </c>
      <c r="E14" s="169"/>
      <c r="F14" s="170">
        <v>28384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5.49</v>
      </c>
      <c r="C19" s="179">
        <f>ROUND(VALUE(SUBSTITUTE(実質収支比率等に係る経年分析!G$48,"▲","-")),2)</f>
        <v>4.13</v>
      </c>
      <c r="D19" s="179">
        <f>ROUND(VALUE(SUBSTITUTE(実質収支比率等に係る経年分析!H$48,"▲","-")),2)</f>
        <v>5.89</v>
      </c>
      <c r="E19" s="179">
        <f>ROUND(VALUE(SUBSTITUTE(実質収支比率等に係る経年分析!I$48,"▲","-")),2)</f>
        <v>8.2899999999999991</v>
      </c>
      <c r="F19" s="179">
        <f>ROUND(VALUE(SUBSTITUTE(実質収支比率等に係る経年分析!J$48,"▲","-")),2)</f>
        <v>5.87</v>
      </c>
    </row>
    <row r="20" spans="1:11" x14ac:dyDescent="0.15">
      <c r="A20" s="179" t="s">
        <v>55</v>
      </c>
      <c r="B20" s="179">
        <f>ROUND(VALUE(SUBSTITUTE(実質収支比率等に係る経年分析!F$47,"▲","-")),2)</f>
        <v>9.2799999999999994</v>
      </c>
      <c r="C20" s="179">
        <f>ROUND(VALUE(SUBSTITUTE(実質収支比率等に係る経年分析!G$47,"▲","-")),2)</f>
        <v>10.51</v>
      </c>
      <c r="D20" s="179">
        <f>ROUND(VALUE(SUBSTITUTE(実質収支比率等に係る経年分析!H$47,"▲","-")),2)</f>
        <v>10.49</v>
      </c>
      <c r="E20" s="179">
        <f>ROUND(VALUE(SUBSTITUTE(実質収支比率等に係る経年分析!I$47,"▲","-")),2)</f>
        <v>13.21</v>
      </c>
      <c r="F20" s="179">
        <f>ROUND(VALUE(SUBSTITUTE(実質収支比率等に係る経年分析!J$47,"▲","-")),2)</f>
        <v>16.82</v>
      </c>
    </row>
    <row r="21" spans="1:11" x14ac:dyDescent="0.15">
      <c r="A21" s="179" t="s">
        <v>56</v>
      </c>
      <c r="B21" s="179">
        <f>IF(ISNUMBER(VALUE(SUBSTITUTE(実質収支比率等に係る経年分析!F$49,"▲","-"))),ROUND(VALUE(SUBSTITUTE(実質収支比率等に係る経年分析!F$49,"▲","-")),2),NA())</f>
        <v>-3.67</v>
      </c>
      <c r="C21" s="179">
        <f>IF(ISNUMBER(VALUE(SUBSTITUTE(実質収支比率等に係る経年分析!G$49,"▲","-"))),ROUND(VALUE(SUBSTITUTE(実質収支比率等に係る経年分析!G$49,"▲","-")),2),NA())</f>
        <v>-2.92</v>
      </c>
      <c r="D21" s="179">
        <f>IF(ISNUMBER(VALUE(SUBSTITUTE(実質収支比率等に係る経年分析!H$49,"▲","-"))),ROUND(VALUE(SUBSTITUTE(実質収支比率等に係る経年分析!H$49,"▲","-")),2),NA())</f>
        <v>-0.4</v>
      </c>
      <c r="E21" s="179">
        <f>IF(ISNUMBER(VALUE(SUBSTITUTE(実質収支比率等に係る経年分析!I$49,"▲","-"))),ROUND(VALUE(SUBSTITUTE(実質収支比率等に係る経年分析!I$49,"▲","-")),2),NA())</f>
        <v>2.58</v>
      </c>
      <c r="F21" s="179">
        <f>IF(ISNUMBER(VALUE(SUBSTITUTE(実質収支比率等に係る経年分析!J$49,"▲","-"))),ROUND(VALUE(SUBSTITUTE(実質収支比率等に係る経年分析!J$49,"▲","-")),2),NA())</f>
        <v>-2.08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0.21</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0.61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0.81</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6.45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6.06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5.64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5.12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4.4800000000000004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5.49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4.12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5.89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8.2799999999999994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5.86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6738</v>
      </c>
      <c r="E42" s="181"/>
      <c r="F42" s="181"/>
      <c r="G42" s="181">
        <f>'実質公債費比率（分子）の構造'!L$52</f>
        <v>6178</v>
      </c>
      <c r="H42" s="181"/>
      <c r="I42" s="181"/>
      <c r="J42" s="181">
        <f>'実質公債費比率（分子）の構造'!M$52</f>
        <v>5987</v>
      </c>
      <c r="K42" s="181"/>
      <c r="L42" s="181"/>
      <c r="M42" s="181">
        <f>'実質公債費比率（分子）の構造'!N$52</f>
        <v>5752</v>
      </c>
      <c r="N42" s="181"/>
      <c r="O42" s="181"/>
      <c r="P42" s="181">
        <f>'実質公債費比率（分子）の構造'!O$52</f>
        <v>5508</v>
      </c>
    </row>
    <row r="43" spans="1:16" x14ac:dyDescent="0.15">
      <c r="A43" s="181" t="s">
        <v>64</v>
      </c>
      <c r="B43" s="181">
        <f>'実質公債費比率（分子）の構造'!K$51</f>
        <v>1</v>
      </c>
      <c r="C43" s="181"/>
      <c r="D43" s="181"/>
      <c r="E43" s="181">
        <f>'実質公債費比率（分子）の構造'!L$51</f>
        <v>1</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224</v>
      </c>
      <c r="C44" s="181"/>
      <c r="D44" s="181"/>
      <c r="E44" s="181">
        <f>'実質公債費比率（分子）の構造'!L$50</f>
        <v>224</v>
      </c>
      <c r="F44" s="181"/>
      <c r="G44" s="181"/>
      <c r="H44" s="181">
        <f>'実質公債費比率（分子）の構造'!M$50</f>
        <v>240</v>
      </c>
      <c r="I44" s="181"/>
      <c r="J44" s="181"/>
      <c r="K44" s="181">
        <f>'実質公債費比率（分子）の構造'!N$50</f>
        <v>213</v>
      </c>
      <c r="L44" s="181"/>
      <c r="M44" s="181"/>
      <c r="N44" s="181">
        <f>'実質公債費比率（分子）の構造'!O$50</f>
        <v>187</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2315</v>
      </c>
      <c r="C46" s="181"/>
      <c r="D46" s="181"/>
      <c r="E46" s="181">
        <f>'実質公債費比率（分子）の構造'!L$48</f>
        <v>2109</v>
      </c>
      <c r="F46" s="181"/>
      <c r="G46" s="181"/>
      <c r="H46" s="181">
        <f>'実質公債費比率（分子）の構造'!M$48</f>
        <v>1992</v>
      </c>
      <c r="I46" s="181"/>
      <c r="J46" s="181"/>
      <c r="K46" s="181">
        <f>'実質公債費比率（分子）の構造'!N$48</f>
        <v>1865</v>
      </c>
      <c r="L46" s="181"/>
      <c r="M46" s="181"/>
      <c r="N46" s="181">
        <f>'実質公債費比率（分子）の構造'!O$48</f>
        <v>2124</v>
      </c>
      <c r="O46" s="181"/>
      <c r="P46" s="181"/>
    </row>
    <row r="47" spans="1:16" x14ac:dyDescent="0.15">
      <c r="A47" s="181" t="s">
        <v>14</v>
      </c>
      <c r="B47" s="181">
        <f>'実質公債費比率（分子）の構造'!K$47</f>
        <v>30</v>
      </c>
      <c r="C47" s="181"/>
      <c r="D47" s="181"/>
      <c r="E47" s="181">
        <f>'実質公債費比率（分子）の構造'!L$47</f>
        <v>30</v>
      </c>
      <c r="F47" s="181"/>
      <c r="G47" s="181"/>
      <c r="H47" s="181">
        <f>'実質公債費比率（分子）の構造'!M$47</f>
        <v>30</v>
      </c>
      <c r="I47" s="181"/>
      <c r="J47" s="181"/>
      <c r="K47" s="181">
        <f>'実質公債費比率（分子）の構造'!N$47</f>
        <v>30</v>
      </c>
      <c r="L47" s="181"/>
      <c r="M47" s="181"/>
      <c r="N47" s="181">
        <f>'実質公債費比率（分子）の構造'!O$47</f>
        <v>30</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7330</v>
      </c>
      <c r="C49" s="181"/>
      <c r="D49" s="181"/>
      <c r="E49" s="181">
        <f>'実質公債費比率（分子）の構造'!L$45</f>
        <v>6663</v>
      </c>
      <c r="F49" s="181"/>
      <c r="G49" s="181"/>
      <c r="H49" s="181">
        <f>'実質公債費比率（分子）の構造'!M$45</f>
        <v>6550</v>
      </c>
      <c r="I49" s="181"/>
      <c r="J49" s="181"/>
      <c r="K49" s="181">
        <f>'実質公債費比率（分子）の構造'!N$45</f>
        <v>6524</v>
      </c>
      <c r="L49" s="181"/>
      <c r="M49" s="181"/>
      <c r="N49" s="181">
        <f>'実質公債費比率（分子）の構造'!O$45</f>
        <v>6304</v>
      </c>
      <c r="O49" s="181"/>
      <c r="P49" s="181"/>
    </row>
    <row r="50" spans="1:16" x14ac:dyDescent="0.15">
      <c r="A50" s="181" t="s">
        <v>70</v>
      </c>
      <c r="B50" s="181" t="e">
        <f>NA()</f>
        <v>#N/A</v>
      </c>
      <c r="C50" s="181">
        <f>IF(ISNUMBER('実質公債費比率（分子）の構造'!K$53),'実質公債費比率（分子）の構造'!K$53,NA())</f>
        <v>3162</v>
      </c>
      <c r="D50" s="181" t="e">
        <f>NA()</f>
        <v>#N/A</v>
      </c>
      <c r="E50" s="181" t="e">
        <f>NA()</f>
        <v>#N/A</v>
      </c>
      <c r="F50" s="181">
        <f>IF(ISNUMBER('実質公債費比率（分子）の構造'!L$53),'実質公債費比率（分子）の構造'!L$53,NA())</f>
        <v>2849</v>
      </c>
      <c r="G50" s="181" t="e">
        <f>NA()</f>
        <v>#N/A</v>
      </c>
      <c r="H50" s="181" t="e">
        <f>NA()</f>
        <v>#N/A</v>
      </c>
      <c r="I50" s="181">
        <f>IF(ISNUMBER('実質公債費比率（分子）の構造'!M$53),'実質公債費比率（分子）の構造'!M$53,NA())</f>
        <v>2825</v>
      </c>
      <c r="J50" s="181" t="e">
        <f>NA()</f>
        <v>#N/A</v>
      </c>
      <c r="K50" s="181" t="e">
        <f>NA()</f>
        <v>#N/A</v>
      </c>
      <c r="L50" s="181">
        <f>IF(ISNUMBER('実質公債費比率（分子）の構造'!N$53),'実質公債費比率（分子）の構造'!N$53,NA())</f>
        <v>2880</v>
      </c>
      <c r="M50" s="181" t="e">
        <f>NA()</f>
        <v>#N/A</v>
      </c>
      <c r="N50" s="181" t="e">
        <f>NA()</f>
        <v>#N/A</v>
      </c>
      <c r="O50" s="181">
        <f>IF(ISNUMBER('実質公債費比率（分子）の構造'!O$53),'実質公債費比率（分子）の構造'!O$53,NA())</f>
        <v>3137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43290</v>
      </c>
      <c r="E56" s="180"/>
      <c r="F56" s="180"/>
      <c r="G56" s="180">
        <f>'将来負担比率（分子）の構造'!J$52</f>
        <v>41418</v>
      </c>
      <c r="H56" s="180"/>
      <c r="I56" s="180"/>
      <c r="J56" s="180">
        <f>'将来負担比率（分子）の構造'!K$52</f>
        <v>39419</v>
      </c>
      <c r="K56" s="180"/>
      <c r="L56" s="180"/>
      <c r="M56" s="180">
        <f>'将来負担比率（分子）の構造'!L$52</f>
        <v>38850</v>
      </c>
      <c r="N56" s="180"/>
      <c r="O56" s="180"/>
      <c r="P56" s="180">
        <f>'将来負担比率（分子）の構造'!M$52</f>
        <v>36783</v>
      </c>
    </row>
    <row r="57" spans="1:16" x14ac:dyDescent="0.15">
      <c r="A57" s="180" t="s">
        <v>42</v>
      </c>
      <c r="B57" s="180"/>
      <c r="C57" s="180"/>
      <c r="D57" s="180">
        <f>'将来負担比率（分子）の構造'!I$51</f>
        <v>11430</v>
      </c>
      <c r="E57" s="180"/>
      <c r="F57" s="180"/>
      <c r="G57" s="180">
        <f>'将来負担比率（分子）の構造'!J$51</f>
        <v>13112</v>
      </c>
      <c r="H57" s="180"/>
      <c r="I57" s="180"/>
      <c r="J57" s="180">
        <f>'将来負担比率（分子）の構造'!K$51</f>
        <v>12719</v>
      </c>
      <c r="K57" s="180"/>
      <c r="L57" s="180"/>
      <c r="M57" s="180">
        <f>'将来負担比率（分子）の構造'!L$51</f>
        <v>9544</v>
      </c>
      <c r="N57" s="180"/>
      <c r="O57" s="180"/>
      <c r="P57" s="180">
        <f>'将来負担比率（分子）の構造'!M$51</f>
        <v>8467</v>
      </c>
    </row>
    <row r="58" spans="1:16" x14ac:dyDescent="0.15">
      <c r="A58" s="180" t="s">
        <v>41</v>
      </c>
      <c r="B58" s="180"/>
      <c r="C58" s="180"/>
      <c r="D58" s="180">
        <f>'将来負担比率（分子）の構造'!I$50</f>
        <v>8323</v>
      </c>
      <c r="E58" s="180"/>
      <c r="F58" s="180"/>
      <c r="G58" s="180">
        <f>'将来負担比率（分子）の構造'!J$50</f>
        <v>9458</v>
      </c>
      <c r="H58" s="180"/>
      <c r="I58" s="180"/>
      <c r="J58" s="180">
        <f>'将来負担比率（分子）の構造'!K$50</f>
        <v>8398</v>
      </c>
      <c r="K58" s="180"/>
      <c r="L58" s="180"/>
      <c r="M58" s="180">
        <f>'将来負担比率（分子）の構造'!L$50</f>
        <v>10752</v>
      </c>
      <c r="N58" s="180"/>
      <c r="O58" s="180"/>
      <c r="P58" s="180">
        <f>'将来負担比率（分子）の構造'!M$50</f>
        <v>13273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8</v>
      </c>
      <c r="C61" s="180"/>
      <c r="D61" s="180"/>
      <c r="E61" s="180">
        <f>'将来負担比率（分子）の構造'!J$46</f>
        <v>8</v>
      </c>
      <c r="F61" s="180"/>
      <c r="G61" s="180"/>
      <c r="H61" s="180">
        <f>'将来負担比率（分子）の構造'!K$46</f>
        <v>8</v>
      </c>
      <c r="I61" s="180"/>
      <c r="J61" s="180"/>
      <c r="K61" s="180">
        <f>'将来負担比率（分子）の構造'!L$46</f>
        <v>53</v>
      </c>
      <c r="L61" s="180"/>
      <c r="M61" s="180"/>
      <c r="N61" s="180">
        <f>'将来負担比率（分子）の構造'!M$46</f>
        <v>56</v>
      </c>
      <c r="O61" s="180"/>
      <c r="P61" s="180"/>
    </row>
    <row r="62" spans="1:16" x14ac:dyDescent="0.15">
      <c r="A62" s="180" t="s">
        <v>35</v>
      </c>
      <c r="B62" s="180">
        <f>'将来負担比率（分子）の構造'!I$45</f>
        <v>17268</v>
      </c>
      <c r="C62" s="180"/>
      <c r="D62" s="180"/>
      <c r="E62" s="180">
        <f>'将来負担比率（分子）の構造'!J$45</f>
        <v>16967</v>
      </c>
      <c r="F62" s="180"/>
      <c r="G62" s="180"/>
      <c r="H62" s="180">
        <f>'将来負担比率（分子）の構造'!K$45</f>
        <v>14983</v>
      </c>
      <c r="I62" s="180"/>
      <c r="J62" s="180"/>
      <c r="K62" s="180">
        <f>'将来負担比率（分子）の構造'!L$45</f>
        <v>14453</v>
      </c>
      <c r="L62" s="180"/>
      <c r="M62" s="180"/>
      <c r="N62" s="180">
        <f>'将来負担比率（分子）の構造'!M$45</f>
        <v>13158</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23714</v>
      </c>
      <c r="C64" s="180"/>
      <c r="D64" s="180"/>
      <c r="E64" s="180">
        <f>'将来負担比率（分子）の構造'!J$43</f>
        <v>22874</v>
      </c>
      <c r="F64" s="180"/>
      <c r="G64" s="180"/>
      <c r="H64" s="180">
        <f>'将来負担比率（分子）の構造'!K$43</f>
        <v>21324</v>
      </c>
      <c r="I64" s="180"/>
      <c r="J64" s="180"/>
      <c r="K64" s="180">
        <f>'将来負担比率（分子）の構造'!L$43</f>
        <v>19332</v>
      </c>
      <c r="L64" s="180"/>
      <c r="M64" s="180"/>
      <c r="N64" s="180">
        <f>'将来負担比率（分子）の構造'!M$43</f>
        <v>19124</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53940</v>
      </c>
      <c r="C66" s="180"/>
      <c r="D66" s="180"/>
      <c r="E66" s="180">
        <f>'将来負担比率（分子）の構造'!J$41</f>
        <v>52074</v>
      </c>
      <c r="F66" s="180"/>
      <c r="G66" s="180"/>
      <c r="H66" s="180">
        <f>'将来負担比率（分子）の構造'!K$41</f>
        <v>50462</v>
      </c>
      <c r="I66" s="180"/>
      <c r="J66" s="180"/>
      <c r="K66" s="180">
        <f>'将来負担比率（分子）の構造'!L$41</f>
        <v>49084</v>
      </c>
      <c r="L66" s="180"/>
      <c r="M66" s="180"/>
      <c r="N66" s="180">
        <f>'将来負担比率（分子）の構造'!M$41</f>
        <v>45805</v>
      </c>
      <c r="O66" s="180"/>
      <c r="P66" s="180"/>
    </row>
    <row r="67" spans="1:16" x14ac:dyDescent="0.15">
      <c r="A67" s="180" t="s">
        <v>74</v>
      </c>
      <c r="B67" s="180" t="e">
        <f>NA()</f>
        <v>#N/A</v>
      </c>
      <c r="C67" s="180">
        <f>IF(ISNUMBER('将来負担比率（分子）の構造'!I$53), IF('将来負担比率（分子）の構造'!I$53 &lt; 0, 0, '将来負担比率（分子）の構造'!I$53), NA())</f>
        <v>31885</v>
      </c>
      <c r="D67" s="180" t="e">
        <f>NA()</f>
        <v>#N/A</v>
      </c>
      <c r="E67" s="180" t="e">
        <f>NA()</f>
        <v>#N/A</v>
      </c>
      <c r="F67" s="180">
        <f>IF(ISNUMBER('将来負担比率（分子）の構造'!J$53), IF('将来負担比率（分子）の構造'!J$53 &lt; 0, 0, '将来負担比率（分子）の構造'!J$53), NA())</f>
        <v>27936</v>
      </c>
      <c r="G67" s="180" t="e">
        <f>NA()</f>
        <v>#N/A</v>
      </c>
      <c r="H67" s="180" t="e">
        <f>NA()</f>
        <v>#N/A</v>
      </c>
      <c r="I67" s="180">
        <f>IF(ISNUMBER('将来負担比率（分子）の構造'!K$53), IF('将来負担比率（分子）の構造'!K$53 &lt; 0, 0, '将来負担比率（分子）の構造'!K$53), NA())</f>
        <v>26241</v>
      </c>
      <c r="J67" s="180" t="e">
        <f>NA()</f>
        <v>#N/A</v>
      </c>
      <c r="K67" s="180" t="e">
        <f>NA()</f>
        <v>#N/A</v>
      </c>
      <c r="L67" s="180">
        <f>IF(ISNUMBER('将来負担比率（分子）の構造'!L$53), IF('将来負担比率（分子）の構造'!L$53 &lt; 0, 0, '将来負担比率（分子）の構造'!L$53), NA())</f>
        <v>23775</v>
      </c>
      <c r="M67" s="180" t="e">
        <f>NA()</f>
        <v>#N/A</v>
      </c>
      <c r="N67" s="180" t="e">
        <f>NA()</f>
        <v>#N/A</v>
      </c>
      <c r="O67" s="180">
        <f>IF(ISNUMBER('将来負担比率（分子）の構造'!M$53), IF('将来負担比率（分子）の構造'!M$53 &lt; 0, 0, '将来負担比率（分子）の構造'!M$53), NA())</f>
        <v>19621</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5330</v>
      </c>
      <c r="C72" s="184">
        <f>基金残高に係る経年分析!G55</f>
        <v>6853</v>
      </c>
      <c r="D72" s="184">
        <f>基金残高に係る経年分析!H55</f>
        <v>9069</v>
      </c>
    </row>
    <row r="73" spans="1:16" x14ac:dyDescent="0.15">
      <c r="A73" s="183" t="s">
        <v>77</v>
      </c>
      <c r="B73" s="184">
        <f>基金残高に係る経年分析!F56</f>
        <v>208</v>
      </c>
      <c r="C73" s="184">
        <f>基金残高に係る経年分析!G56</f>
        <v>8</v>
      </c>
      <c r="D73" s="184">
        <f>基金残高に係る経年分析!H56</f>
        <v>8</v>
      </c>
    </row>
    <row r="74" spans="1:16" x14ac:dyDescent="0.15">
      <c r="A74" s="183" t="s">
        <v>78</v>
      </c>
      <c r="B74" s="184">
        <f>基金残高に係る経年分析!F57</f>
        <v>2645</v>
      </c>
      <c r="C74" s="184">
        <f>基金残高に係る経年分析!G57</f>
        <v>3518</v>
      </c>
      <c r="D74" s="184">
        <f>基金残高に係る経年分析!H57</f>
        <v>3790</v>
      </c>
    </row>
  </sheetData>
  <sheetProtection algorithmName="SHA-512" hashValue="WXqTWrSdbM8LHh6pG1kCGZcFZIaGS12EhjLSb0TnE86/ugmQM9UqiEIwRx6PQYU5GrueiarRQpDFEEwVRqpGTQ==" saltValue="RachOkD6lGmqqAjziiy0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215</v>
      </c>
      <c r="DI1" s="756"/>
      <c r="DJ1" s="756"/>
      <c r="DK1" s="756"/>
      <c r="DL1" s="756"/>
      <c r="DM1" s="756"/>
      <c r="DN1" s="757"/>
      <c r="DO1" s="225"/>
      <c r="DP1" s="755" t="s">
        <v>216</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218</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219</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220</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221</v>
      </c>
      <c r="S4" s="698"/>
      <c r="T4" s="698"/>
      <c r="U4" s="698"/>
      <c r="V4" s="698"/>
      <c r="W4" s="698"/>
      <c r="X4" s="698"/>
      <c r="Y4" s="699"/>
      <c r="Z4" s="697" t="s">
        <v>222</v>
      </c>
      <c r="AA4" s="698"/>
      <c r="AB4" s="698"/>
      <c r="AC4" s="699"/>
      <c r="AD4" s="697" t="s">
        <v>223</v>
      </c>
      <c r="AE4" s="698"/>
      <c r="AF4" s="698"/>
      <c r="AG4" s="698"/>
      <c r="AH4" s="698"/>
      <c r="AI4" s="698"/>
      <c r="AJ4" s="698"/>
      <c r="AK4" s="699"/>
      <c r="AL4" s="697" t="s">
        <v>222</v>
      </c>
      <c r="AM4" s="698"/>
      <c r="AN4" s="698"/>
      <c r="AO4" s="699"/>
      <c r="AP4" s="758" t="s">
        <v>224</v>
      </c>
      <c r="AQ4" s="758"/>
      <c r="AR4" s="758"/>
      <c r="AS4" s="758"/>
      <c r="AT4" s="758"/>
      <c r="AU4" s="758"/>
      <c r="AV4" s="758"/>
      <c r="AW4" s="758"/>
      <c r="AX4" s="758"/>
      <c r="AY4" s="758"/>
      <c r="AZ4" s="758"/>
      <c r="BA4" s="758"/>
      <c r="BB4" s="758"/>
      <c r="BC4" s="758"/>
      <c r="BD4" s="758"/>
      <c r="BE4" s="758"/>
      <c r="BF4" s="758"/>
      <c r="BG4" s="758" t="s">
        <v>225</v>
      </c>
      <c r="BH4" s="758"/>
      <c r="BI4" s="758"/>
      <c r="BJ4" s="758"/>
      <c r="BK4" s="758"/>
      <c r="BL4" s="758"/>
      <c r="BM4" s="758"/>
      <c r="BN4" s="758"/>
      <c r="BO4" s="758" t="s">
        <v>222</v>
      </c>
      <c r="BP4" s="758"/>
      <c r="BQ4" s="758"/>
      <c r="BR4" s="758"/>
      <c r="BS4" s="758" t="s">
        <v>226</v>
      </c>
      <c r="BT4" s="758"/>
      <c r="BU4" s="758"/>
      <c r="BV4" s="758"/>
      <c r="BW4" s="758"/>
      <c r="BX4" s="758"/>
      <c r="BY4" s="758"/>
      <c r="BZ4" s="758"/>
      <c r="CA4" s="758"/>
      <c r="CB4" s="758"/>
      <c r="CD4" s="740" t="s">
        <v>227</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228</v>
      </c>
      <c r="C5" s="723"/>
      <c r="D5" s="723"/>
      <c r="E5" s="723"/>
      <c r="F5" s="723"/>
      <c r="G5" s="723"/>
      <c r="H5" s="723"/>
      <c r="I5" s="723"/>
      <c r="J5" s="723"/>
      <c r="K5" s="723"/>
      <c r="L5" s="723"/>
      <c r="M5" s="723"/>
      <c r="N5" s="723"/>
      <c r="O5" s="723"/>
      <c r="P5" s="723"/>
      <c r="Q5" s="724"/>
      <c r="R5" s="688">
        <v>49477714</v>
      </c>
      <c r="S5" s="689"/>
      <c r="T5" s="689"/>
      <c r="U5" s="689"/>
      <c r="V5" s="689"/>
      <c r="W5" s="689"/>
      <c r="X5" s="689"/>
      <c r="Y5" s="735"/>
      <c r="Z5" s="753">
        <v>54.4</v>
      </c>
      <c r="AA5" s="753"/>
      <c r="AB5" s="753"/>
      <c r="AC5" s="753"/>
      <c r="AD5" s="754">
        <v>46475500</v>
      </c>
      <c r="AE5" s="754"/>
      <c r="AF5" s="754"/>
      <c r="AG5" s="754"/>
      <c r="AH5" s="754"/>
      <c r="AI5" s="754"/>
      <c r="AJ5" s="754"/>
      <c r="AK5" s="754"/>
      <c r="AL5" s="736">
        <v>85</v>
      </c>
      <c r="AM5" s="705"/>
      <c r="AN5" s="705"/>
      <c r="AO5" s="737"/>
      <c r="AP5" s="722" t="s">
        <v>229</v>
      </c>
      <c r="AQ5" s="723"/>
      <c r="AR5" s="723"/>
      <c r="AS5" s="723"/>
      <c r="AT5" s="723"/>
      <c r="AU5" s="723"/>
      <c r="AV5" s="723"/>
      <c r="AW5" s="723"/>
      <c r="AX5" s="723"/>
      <c r="AY5" s="723"/>
      <c r="AZ5" s="723"/>
      <c r="BA5" s="723"/>
      <c r="BB5" s="723"/>
      <c r="BC5" s="723"/>
      <c r="BD5" s="723"/>
      <c r="BE5" s="723"/>
      <c r="BF5" s="724"/>
      <c r="BG5" s="623">
        <v>46465430</v>
      </c>
      <c r="BH5" s="626"/>
      <c r="BI5" s="626"/>
      <c r="BJ5" s="626"/>
      <c r="BK5" s="626"/>
      <c r="BL5" s="626"/>
      <c r="BM5" s="626"/>
      <c r="BN5" s="627"/>
      <c r="BO5" s="685">
        <v>93.9</v>
      </c>
      <c r="BP5" s="685"/>
      <c r="BQ5" s="685"/>
      <c r="BR5" s="685"/>
      <c r="BS5" s="686">
        <v>669913</v>
      </c>
      <c r="BT5" s="686"/>
      <c r="BU5" s="686"/>
      <c r="BV5" s="686"/>
      <c r="BW5" s="686"/>
      <c r="BX5" s="686"/>
      <c r="BY5" s="686"/>
      <c r="BZ5" s="686"/>
      <c r="CA5" s="686"/>
      <c r="CB5" s="727"/>
      <c r="CD5" s="740" t="s">
        <v>224</v>
      </c>
      <c r="CE5" s="741"/>
      <c r="CF5" s="741"/>
      <c r="CG5" s="741"/>
      <c r="CH5" s="741"/>
      <c r="CI5" s="741"/>
      <c r="CJ5" s="741"/>
      <c r="CK5" s="741"/>
      <c r="CL5" s="741"/>
      <c r="CM5" s="741"/>
      <c r="CN5" s="741"/>
      <c r="CO5" s="741"/>
      <c r="CP5" s="741"/>
      <c r="CQ5" s="742"/>
      <c r="CR5" s="740" t="s">
        <v>230</v>
      </c>
      <c r="CS5" s="741"/>
      <c r="CT5" s="741"/>
      <c r="CU5" s="741"/>
      <c r="CV5" s="741"/>
      <c r="CW5" s="741"/>
      <c r="CX5" s="741"/>
      <c r="CY5" s="742"/>
      <c r="CZ5" s="740" t="s">
        <v>222</v>
      </c>
      <c r="DA5" s="741"/>
      <c r="DB5" s="741"/>
      <c r="DC5" s="742"/>
      <c r="DD5" s="740" t="s">
        <v>231</v>
      </c>
      <c r="DE5" s="741"/>
      <c r="DF5" s="741"/>
      <c r="DG5" s="741"/>
      <c r="DH5" s="741"/>
      <c r="DI5" s="741"/>
      <c r="DJ5" s="741"/>
      <c r="DK5" s="741"/>
      <c r="DL5" s="741"/>
      <c r="DM5" s="741"/>
      <c r="DN5" s="741"/>
      <c r="DO5" s="741"/>
      <c r="DP5" s="742"/>
      <c r="DQ5" s="740" t="s">
        <v>232</v>
      </c>
      <c r="DR5" s="741"/>
      <c r="DS5" s="741"/>
      <c r="DT5" s="741"/>
      <c r="DU5" s="741"/>
      <c r="DV5" s="741"/>
      <c r="DW5" s="741"/>
      <c r="DX5" s="741"/>
      <c r="DY5" s="741"/>
      <c r="DZ5" s="741"/>
      <c r="EA5" s="741"/>
      <c r="EB5" s="741"/>
      <c r="EC5" s="742"/>
    </row>
    <row r="6" spans="2:143" ht="11.25" customHeight="1" x14ac:dyDescent="0.15">
      <c r="B6" s="620" t="s">
        <v>233</v>
      </c>
      <c r="C6" s="621"/>
      <c r="D6" s="621"/>
      <c r="E6" s="621"/>
      <c r="F6" s="621"/>
      <c r="G6" s="621"/>
      <c r="H6" s="621"/>
      <c r="I6" s="621"/>
      <c r="J6" s="621"/>
      <c r="K6" s="621"/>
      <c r="L6" s="621"/>
      <c r="M6" s="621"/>
      <c r="N6" s="621"/>
      <c r="O6" s="621"/>
      <c r="P6" s="621"/>
      <c r="Q6" s="622"/>
      <c r="R6" s="623">
        <v>1086876</v>
      </c>
      <c r="S6" s="626"/>
      <c r="T6" s="626"/>
      <c r="U6" s="626"/>
      <c r="V6" s="626"/>
      <c r="W6" s="626"/>
      <c r="X6" s="626"/>
      <c r="Y6" s="627"/>
      <c r="Z6" s="685">
        <v>1.2</v>
      </c>
      <c r="AA6" s="685"/>
      <c r="AB6" s="685"/>
      <c r="AC6" s="685"/>
      <c r="AD6" s="686">
        <v>1086876</v>
      </c>
      <c r="AE6" s="686"/>
      <c r="AF6" s="686"/>
      <c r="AG6" s="686"/>
      <c r="AH6" s="686"/>
      <c r="AI6" s="686"/>
      <c r="AJ6" s="686"/>
      <c r="AK6" s="686"/>
      <c r="AL6" s="628">
        <v>2</v>
      </c>
      <c r="AM6" s="629"/>
      <c r="AN6" s="629"/>
      <c r="AO6" s="687"/>
      <c r="AP6" s="620" t="s">
        <v>234</v>
      </c>
      <c r="AQ6" s="621"/>
      <c r="AR6" s="621"/>
      <c r="AS6" s="621"/>
      <c r="AT6" s="621"/>
      <c r="AU6" s="621"/>
      <c r="AV6" s="621"/>
      <c r="AW6" s="621"/>
      <c r="AX6" s="621"/>
      <c r="AY6" s="621"/>
      <c r="AZ6" s="621"/>
      <c r="BA6" s="621"/>
      <c r="BB6" s="621"/>
      <c r="BC6" s="621"/>
      <c r="BD6" s="621"/>
      <c r="BE6" s="621"/>
      <c r="BF6" s="622"/>
      <c r="BG6" s="623">
        <v>46465430</v>
      </c>
      <c r="BH6" s="626"/>
      <c r="BI6" s="626"/>
      <c r="BJ6" s="626"/>
      <c r="BK6" s="626"/>
      <c r="BL6" s="626"/>
      <c r="BM6" s="626"/>
      <c r="BN6" s="627"/>
      <c r="BO6" s="685">
        <v>93.9</v>
      </c>
      <c r="BP6" s="685"/>
      <c r="BQ6" s="685"/>
      <c r="BR6" s="685"/>
      <c r="BS6" s="686">
        <v>669913</v>
      </c>
      <c r="BT6" s="686"/>
      <c r="BU6" s="686"/>
      <c r="BV6" s="686"/>
      <c r="BW6" s="686"/>
      <c r="BX6" s="686"/>
      <c r="BY6" s="686"/>
      <c r="BZ6" s="686"/>
      <c r="CA6" s="686"/>
      <c r="CB6" s="727"/>
      <c r="CD6" s="694" t="s">
        <v>235</v>
      </c>
      <c r="CE6" s="695"/>
      <c r="CF6" s="695"/>
      <c r="CG6" s="695"/>
      <c r="CH6" s="695"/>
      <c r="CI6" s="695"/>
      <c r="CJ6" s="695"/>
      <c r="CK6" s="695"/>
      <c r="CL6" s="695"/>
      <c r="CM6" s="695"/>
      <c r="CN6" s="695"/>
      <c r="CO6" s="695"/>
      <c r="CP6" s="695"/>
      <c r="CQ6" s="696"/>
      <c r="CR6" s="623">
        <v>560448</v>
      </c>
      <c r="CS6" s="626"/>
      <c r="CT6" s="626"/>
      <c r="CU6" s="626"/>
      <c r="CV6" s="626"/>
      <c r="CW6" s="626"/>
      <c r="CX6" s="626"/>
      <c r="CY6" s="627"/>
      <c r="CZ6" s="736">
        <v>0.6</v>
      </c>
      <c r="DA6" s="705"/>
      <c r="DB6" s="705"/>
      <c r="DC6" s="739"/>
      <c r="DD6" s="631" t="s">
        <v>181</v>
      </c>
      <c r="DE6" s="626"/>
      <c r="DF6" s="626"/>
      <c r="DG6" s="626"/>
      <c r="DH6" s="626"/>
      <c r="DI6" s="626"/>
      <c r="DJ6" s="626"/>
      <c r="DK6" s="626"/>
      <c r="DL6" s="626"/>
      <c r="DM6" s="626"/>
      <c r="DN6" s="626"/>
      <c r="DO6" s="626"/>
      <c r="DP6" s="627"/>
      <c r="DQ6" s="631">
        <v>560391</v>
      </c>
      <c r="DR6" s="626"/>
      <c r="DS6" s="626"/>
      <c r="DT6" s="626"/>
      <c r="DU6" s="626"/>
      <c r="DV6" s="626"/>
      <c r="DW6" s="626"/>
      <c r="DX6" s="626"/>
      <c r="DY6" s="626"/>
      <c r="DZ6" s="626"/>
      <c r="EA6" s="626"/>
      <c r="EB6" s="626"/>
      <c r="EC6" s="666"/>
    </row>
    <row r="7" spans="2:143" ht="11.25" customHeight="1" x14ac:dyDescent="0.15">
      <c r="B7" s="620" t="s">
        <v>236</v>
      </c>
      <c r="C7" s="621"/>
      <c r="D7" s="621"/>
      <c r="E7" s="621"/>
      <c r="F7" s="621"/>
      <c r="G7" s="621"/>
      <c r="H7" s="621"/>
      <c r="I7" s="621"/>
      <c r="J7" s="621"/>
      <c r="K7" s="621"/>
      <c r="L7" s="621"/>
      <c r="M7" s="621"/>
      <c r="N7" s="621"/>
      <c r="O7" s="621"/>
      <c r="P7" s="621"/>
      <c r="Q7" s="622"/>
      <c r="R7" s="623">
        <v>54275</v>
      </c>
      <c r="S7" s="626"/>
      <c r="T7" s="626"/>
      <c r="U7" s="626"/>
      <c r="V7" s="626"/>
      <c r="W7" s="626"/>
      <c r="X7" s="626"/>
      <c r="Y7" s="627"/>
      <c r="Z7" s="685">
        <v>0.1</v>
      </c>
      <c r="AA7" s="685"/>
      <c r="AB7" s="685"/>
      <c r="AC7" s="685"/>
      <c r="AD7" s="686">
        <v>54275</v>
      </c>
      <c r="AE7" s="686"/>
      <c r="AF7" s="686"/>
      <c r="AG7" s="686"/>
      <c r="AH7" s="686"/>
      <c r="AI7" s="686"/>
      <c r="AJ7" s="686"/>
      <c r="AK7" s="686"/>
      <c r="AL7" s="628">
        <v>0.1</v>
      </c>
      <c r="AM7" s="629"/>
      <c r="AN7" s="629"/>
      <c r="AO7" s="687"/>
      <c r="AP7" s="620" t="s">
        <v>237</v>
      </c>
      <c r="AQ7" s="621"/>
      <c r="AR7" s="621"/>
      <c r="AS7" s="621"/>
      <c r="AT7" s="621"/>
      <c r="AU7" s="621"/>
      <c r="AV7" s="621"/>
      <c r="AW7" s="621"/>
      <c r="AX7" s="621"/>
      <c r="AY7" s="621"/>
      <c r="AZ7" s="621"/>
      <c r="BA7" s="621"/>
      <c r="BB7" s="621"/>
      <c r="BC7" s="621"/>
      <c r="BD7" s="621"/>
      <c r="BE7" s="621"/>
      <c r="BF7" s="622"/>
      <c r="BG7" s="623">
        <v>20792546</v>
      </c>
      <c r="BH7" s="626"/>
      <c r="BI7" s="626"/>
      <c r="BJ7" s="626"/>
      <c r="BK7" s="626"/>
      <c r="BL7" s="626"/>
      <c r="BM7" s="626"/>
      <c r="BN7" s="627"/>
      <c r="BO7" s="685">
        <v>42</v>
      </c>
      <c r="BP7" s="685"/>
      <c r="BQ7" s="685"/>
      <c r="BR7" s="685"/>
      <c r="BS7" s="686">
        <v>669913</v>
      </c>
      <c r="BT7" s="686"/>
      <c r="BU7" s="686"/>
      <c r="BV7" s="686"/>
      <c r="BW7" s="686"/>
      <c r="BX7" s="686"/>
      <c r="BY7" s="686"/>
      <c r="BZ7" s="686"/>
      <c r="CA7" s="686"/>
      <c r="CB7" s="727"/>
      <c r="CD7" s="667" t="s">
        <v>238</v>
      </c>
      <c r="CE7" s="664"/>
      <c r="CF7" s="664"/>
      <c r="CG7" s="664"/>
      <c r="CH7" s="664"/>
      <c r="CI7" s="664"/>
      <c r="CJ7" s="664"/>
      <c r="CK7" s="664"/>
      <c r="CL7" s="664"/>
      <c r="CM7" s="664"/>
      <c r="CN7" s="664"/>
      <c r="CO7" s="664"/>
      <c r="CP7" s="664"/>
      <c r="CQ7" s="665"/>
      <c r="CR7" s="623">
        <v>9230867</v>
      </c>
      <c r="CS7" s="626"/>
      <c r="CT7" s="626"/>
      <c r="CU7" s="626"/>
      <c r="CV7" s="626"/>
      <c r="CW7" s="626"/>
      <c r="CX7" s="626"/>
      <c r="CY7" s="627"/>
      <c r="CZ7" s="685">
        <v>10.6</v>
      </c>
      <c r="DA7" s="685"/>
      <c r="DB7" s="685"/>
      <c r="DC7" s="685"/>
      <c r="DD7" s="631">
        <v>257601</v>
      </c>
      <c r="DE7" s="626"/>
      <c r="DF7" s="626"/>
      <c r="DG7" s="626"/>
      <c r="DH7" s="626"/>
      <c r="DI7" s="626"/>
      <c r="DJ7" s="626"/>
      <c r="DK7" s="626"/>
      <c r="DL7" s="626"/>
      <c r="DM7" s="626"/>
      <c r="DN7" s="626"/>
      <c r="DO7" s="626"/>
      <c r="DP7" s="627"/>
      <c r="DQ7" s="631">
        <v>8106401</v>
      </c>
      <c r="DR7" s="626"/>
      <c r="DS7" s="626"/>
      <c r="DT7" s="626"/>
      <c r="DU7" s="626"/>
      <c r="DV7" s="626"/>
      <c r="DW7" s="626"/>
      <c r="DX7" s="626"/>
      <c r="DY7" s="626"/>
      <c r="DZ7" s="626"/>
      <c r="EA7" s="626"/>
      <c r="EB7" s="626"/>
      <c r="EC7" s="666"/>
    </row>
    <row r="8" spans="2:143" ht="11.25" customHeight="1" x14ac:dyDescent="0.15">
      <c r="B8" s="620" t="s">
        <v>239</v>
      </c>
      <c r="C8" s="621"/>
      <c r="D8" s="621"/>
      <c r="E8" s="621"/>
      <c r="F8" s="621"/>
      <c r="G8" s="621"/>
      <c r="H8" s="621"/>
      <c r="I8" s="621"/>
      <c r="J8" s="621"/>
      <c r="K8" s="621"/>
      <c r="L8" s="621"/>
      <c r="M8" s="621"/>
      <c r="N8" s="621"/>
      <c r="O8" s="621"/>
      <c r="P8" s="621"/>
      <c r="Q8" s="622"/>
      <c r="R8" s="623">
        <v>178118</v>
      </c>
      <c r="S8" s="626"/>
      <c r="T8" s="626"/>
      <c r="U8" s="626"/>
      <c r="V8" s="626"/>
      <c r="W8" s="626"/>
      <c r="X8" s="626"/>
      <c r="Y8" s="627"/>
      <c r="Z8" s="685">
        <v>0.2</v>
      </c>
      <c r="AA8" s="685"/>
      <c r="AB8" s="685"/>
      <c r="AC8" s="685"/>
      <c r="AD8" s="686">
        <v>178118</v>
      </c>
      <c r="AE8" s="686"/>
      <c r="AF8" s="686"/>
      <c r="AG8" s="686"/>
      <c r="AH8" s="686"/>
      <c r="AI8" s="686"/>
      <c r="AJ8" s="686"/>
      <c r="AK8" s="686"/>
      <c r="AL8" s="628">
        <v>0.3</v>
      </c>
      <c r="AM8" s="629"/>
      <c r="AN8" s="629"/>
      <c r="AO8" s="687"/>
      <c r="AP8" s="620" t="s">
        <v>240</v>
      </c>
      <c r="AQ8" s="621"/>
      <c r="AR8" s="621"/>
      <c r="AS8" s="621"/>
      <c r="AT8" s="621"/>
      <c r="AU8" s="621"/>
      <c r="AV8" s="621"/>
      <c r="AW8" s="621"/>
      <c r="AX8" s="621"/>
      <c r="AY8" s="621"/>
      <c r="AZ8" s="621"/>
      <c r="BA8" s="621"/>
      <c r="BB8" s="621"/>
      <c r="BC8" s="621"/>
      <c r="BD8" s="621"/>
      <c r="BE8" s="621"/>
      <c r="BF8" s="622"/>
      <c r="BG8" s="623">
        <v>447002</v>
      </c>
      <c r="BH8" s="626"/>
      <c r="BI8" s="626"/>
      <c r="BJ8" s="626"/>
      <c r="BK8" s="626"/>
      <c r="BL8" s="626"/>
      <c r="BM8" s="626"/>
      <c r="BN8" s="627"/>
      <c r="BO8" s="685">
        <v>0.9</v>
      </c>
      <c r="BP8" s="685"/>
      <c r="BQ8" s="685"/>
      <c r="BR8" s="685"/>
      <c r="BS8" s="631" t="s">
        <v>181</v>
      </c>
      <c r="BT8" s="626"/>
      <c r="BU8" s="626"/>
      <c r="BV8" s="626"/>
      <c r="BW8" s="626"/>
      <c r="BX8" s="626"/>
      <c r="BY8" s="626"/>
      <c r="BZ8" s="626"/>
      <c r="CA8" s="626"/>
      <c r="CB8" s="666"/>
      <c r="CD8" s="667" t="s">
        <v>241</v>
      </c>
      <c r="CE8" s="664"/>
      <c r="CF8" s="664"/>
      <c r="CG8" s="664"/>
      <c r="CH8" s="664"/>
      <c r="CI8" s="664"/>
      <c r="CJ8" s="664"/>
      <c r="CK8" s="664"/>
      <c r="CL8" s="664"/>
      <c r="CM8" s="664"/>
      <c r="CN8" s="664"/>
      <c r="CO8" s="664"/>
      <c r="CP8" s="664"/>
      <c r="CQ8" s="665"/>
      <c r="CR8" s="623">
        <v>37706409</v>
      </c>
      <c r="CS8" s="626"/>
      <c r="CT8" s="626"/>
      <c r="CU8" s="626"/>
      <c r="CV8" s="626"/>
      <c r="CW8" s="626"/>
      <c r="CX8" s="626"/>
      <c r="CY8" s="627"/>
      <c r="CZ8" s="685">
        <v>43.5</v>
      </c>
      <c r="DA8" s="685"/>
      <c r="DB8" s="685"/>
      <c r="DC8" s="685"/>
      <c r="DD8" s="631">
        <v>480763</v>
      </c>
      <c r="DE8" s="626"/>
      <c r="DF8" s="626"/>
      <c r="DG8" s="626"/>
      <c r="DH8" s="626"/>
      <c r="DI8" s="626"/>
      <c r="DJ8" s="626"/>
      <c r="DK8" s="626"/>
      <c r="DL8" s="626"/>
      <c r="DM8" s="626"/>
      <c r="DN8" s="626"/>
      <c r="DO8" s="626"/>
      <c r="DP8" s="627"/>
      <c r="DQ8" s="631">
        <v>17544047</v>
      </c>
      <c r="DR8" s="626"/>
      <c r="DS8" s="626"/>
      <c r="DT8" s="626"/>
      <c r="DU8" s="626"/>
      <c r="DV8" s="626"/>
      <c r="DW8" s="626"/>
      <c r="DX8" s="626"/>
      <c r="DY8" s="626"/>
      <c r="DZ8" s="626"/>
      <c r="EA8" s="626"/>
      <c r="EB8" s="626"/>
      <c r="EC8" s="666"/>
    </row>
    <row r="9" spans="2:143" ht="11.25" customHeight="1" x14ac:dyDescent="0.15">
      <c r="B9" s="620" t="s">
        <v>242</v>
      </c>
      <c r="C9" s="621"/>
      <c r="D9" s="621"/>
      <c r="E9" s="621"/>
      <c r="F9" s="621"/>
      <c r="G9" s="621"/>
      <c r="H9" s="621"/>
      <c r="I9" s="621"/>
      <c r="J9" s="621"/>
      <c r="K9" s="621"/>
      <c r="L9" s="621"/>
      <c r="M9" s="621"/>
      <c r="N9" s="621"/>
      <c r="O9" s="621"/>
      <c r="P9" s="621"/>
      <c r="Q9" s="622"/>
      <c r="R9" s="623">
        <v>164026</v>
      </c>
      <c r="S9" s="626"/>
      <c r="T9" s="626"/>
      <c r="U9" s="626"/>
      <c r="V9" s="626"/>
      <c r="W9" s="626"/>
      <c r="X9" s="626"/>
      <c r="Y9" s="627"/>
      <c r="Z9" s="685">
        <v>0.2</v>
      </c>
      <c r="AA9" s="685"/>
      <c r="AB9" s="685"/>
      <c r="AC9" s="685"/>
      <c r="AD9" s="686">
        <v>164026</v>
      </c>
      <c r="AE9" s="686"/>
      <c r="AF9" s="686"/>
      <c r="AG9" s="686"/>
      <c r="AH9" s="686"/>
      <c r="AI9" s="686"/>
      <c r="AJ9" s="686"/>
      <c r="AK9" s="686"/>
      <c r="AL9" s="628">
        <v>0.3</v>
      </c>
      <c r="AM9" s="629"/>
      <c r="AN9" s="629"/>
      <c r="AO9" s="687"/>
      <c r="AP9" s="620" t="s">
        <v>243</v>
      </c>
      <c r="AQ9" s="621"/>
      <c r="AR9" s="621"/>
      <c r="AS9" s="621"/>
      <c r="AT9" s="621"/>
      <c r="AU9" s="621"/>
      <c r="AV9" s="621"/>
      <c r="AW9" s="621"/>
      <c r="AX9" s="621"/>
      <c r="AY9" s="621"/>
      <c r="AZ9" s="621"/>
      <c r="BA9" s="621"/>
      <c r="BB9" s="621"/>
      <c r="BC9" s="621"/>
      <c r="BD9" s="621"/>
      <c r="BE9" s="621"/>
      <c r="BF9" s="622"/>
      <c r="BG9" s="623">
        <v>15650245</v>
      </c>
      <c r="BH9" s="626"/>
      <c r="BI9" s="626"/>
      <c r="BJ9" s="626"/>
      <c r="BK9" s="626"/>
      <c r="BL9" s="626"/>
      <c r="BM9" s="626"/>
      <c r="BN9" s="627"/>
      <c r="BO9" s="685">
        <v>31.6</v>
      </c>
      <c r="BP9" s="685"/>
      <c r="BQ9" s="685"/>
      <c r="BR9" s="685"/>
      <c r="BS9" s="631" t="s">
        <v>244</v>
      </c>
      <c r="BT9" s="626"/>
      <c r="BU9" s="626"/>
      <c r="BV9" s="626"/>
      <c r="BW9" s="626"/>
      <c r="BX9" s="626"/>
      <c r="BY9" s="626"/>
      <c r="BZ9" s="626"/>
      <c r="CA9" s="626"/>
      <c r="CB9" s="666"/>
      <c r="CD9" s="667" t="s">
        <v>245</v>
      </c>
      <c r="CE9" s="664"/>
      <c r="CF9" s="664"/>
      <c r="CG9" s="664"/>
      <c r="CH9" s="664"/>
      <c r="CI9" s="664"/>
      <c r="CJ9" s="664"/>
      <c r="CK9" s="664"/>
      <c r="CL9" s="664"/>
      <c r="CM9" s="664"/>
      <c r="CN9" s="664"/>
      <c r="CO9" s="664"/>
      <c r="CP9" s="664"/>
      <c r="CQ9" s="665"/>
      <c r="CR9" s="623">
        <v>7357928</v>
      </c>
      <c r="CS9" s="626"/>
      <c r="CT9" s="626"/>
      <c r="CU9" s="626"/>
      <c r="CV9" s="626"/>
      <c r="CW9" s="626"/>
      <c r="CX9" s="626"/>
      <c r="CY9" s="627"/>
      <c r="CZ9" s="685">
        <v>8.5</v>
      </c>
      <c r="DA9" s="685"/>
      <c r="DB9" s="685"/>
      <c r="DC9" s="685"/>
      <c r="DD9" s="631">
        <v>280989</v>
      </c>
      <c r="DE9" s="626"/>
      <c r="DF9" s="626"/>
      <c r="DG9" s="626"/>
      <c r="DH9" s="626"/>
      <c r="DI9" s="626"/>
      <c r="DJ9" s="626"/>
      <c r="DK9" s="626"/>
      <c r="DL9" s="626"/>
      <c r="DM9" s="626"/>
      <c r="DN9" s="626"/>
      <c r="DO9" s="626"/>
      <c r="DP9" s="627"/>
      <c r="DQ9" s="631">
        <v>6119336</v>
      </c>
      <c r="DR9" s="626"/>
      <c r="DS9" s="626"/>
      <c r="DT9" s="626"/>
      <c r="DU9" s="626"/>
      <c r="DV9" s="626"/>
      <c r="DW9" s="626"/>
      <c r="DX9" s="626"/>
      <c r="DY9" s="626"/>
      <c r="DZ9" s="626"/>
      <c r="EA9" s="626"/>
      <c r="EB9" s="626"/>
      <c r="EC9" s="666"/>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244</v>
      </c>
      <c r="S10" s="626"/>
      <c r="T10" s="626"/>
      <c r="U10" s="626"/>
      <c r="V10" s="626"/>
      <c r="W10" s="626"/>
      <c r="X10" s="626"/>
      <c r="Y10" s="627"/>
      <c r="Z10" s="685" t="s">
        <v>181</v>
      </c>
      <c r="AA10" s="685"/>
      <c r="AB10" s="685"/>
      <c r="AC10" s="685"/>
      <c r="AD10" s="686" t="s">
        <v>181</v>
      </c>
      <c r="AE10" s="686"/>
      <c r="AF10" s="686"/>
      <c r="AG10" s="686"/>
      <c r="AH10" s="686"/>
      <c r="AI10" s="686"/>
      <c r="AJ10" s="686"/>
      <c r="AK10" s="686"/>
      <c r="AL10" s="628" t="s">
        <v>181</v>
      </c>
      <c r="AM10" s="629"/>
      <c r="AN10" s="629"/>
      <c r="AO10" s="687"/>
      <c r="AP10" s="620" t="s">
        <v>247</v>
      </c>
      <c r="AQ10" s="621"/>
      <c r="AR10" s="621"/>
      <c r="AS10" s="621"/>
      <c r="AT10" s="621"/>
      <c r="AU10" s="621"/>
      <c r="AV10" s="621"/>
      <c r="AW10" s="621"/>
      <c r="AX10" s="621"/>
      <c r="AY10" s="621"/>
      <c r="AZ10" s="621"/>
      <c r="BA10" s="621"/>
      <c r="BB10" s="621"/>
      <c r="BC10" s="621"/>
      <c r="BD10" s="621"/>
      <c r="BE10" s="621"/>
      <c r="BF10" s="622"/>
      <c r="BG10" s="623">
        <v>831303</v>
      </c>
      <c r="BH10" s="626"/>
      <c r="BI10" s="626"/>
      <c r="BJ10" s="626"/>
      <c r="BK10" s="626"/>
      <c r="BL10" s="626"/>
      <c r="BM10" s="626"/>
      <c r="BN10" s="627"/>
      <c r="BO10" s="685">
        <v>1.7</v>
      </c>
      <c r="BP10" s="685"/>
      <c r="BQ10" s="685"/>
      <c r="BR10" s="685"/>
      <c r="BS10" s="631" t="s">
        <v>244</v>
      </c>
      <c r="BT10" s="626"/>
      <c r="BU10" s="626"/>
      <c r="BV10" s="626"/>
      <c r="BW10" s="626"/>
      <c r="BX10" s="626"/>
      <c r="BY10" s="626"/>
      <c r="BZ10" s="626"/>
      <c r="CA10" s="626"/>
      <c r="CB10" s="666"/>
      <c r="CD10" s="667" t="s">
        <v>248</v>
      </c>
      <c r="CE10" s="664"/>
      <c r="CF10" s="664"/>
      <c r="CG10" s="664"/>
      <c r="CH10" s="664"/>
      <c r="CI10" s="664"/>
      <c r="CJ10" s="664"/>
      <c r="CK10" s="664"/>
      <c r="CL10" s="664"/>
      <c r="CM10" s="664"/>
      <c r="CN10" s="664"/>
      <c r="CO10" s="664"/>
      <c r="CP10" s="664"/>
      <c r="CQ10" s="665"/>
      <c r="CR10" s="623">
        <v>90829</v>
      </c>
      <c r="CS10" s="626"/>
      <c r="CT10" s="626"/>
      <c r="CU10" s="626"/>
      <c r="CV10" s="626"/>
      <c r="CW10" s="626"/>
      <c r="CX10" s="626"/>
      <c r="CY10" s="627"/>
      <c r="CZ10" s="685">
        <v>0.1</v>
      </c>
      <c r="DA10" s="685"/>
      <c r="DB10" s="685"/>
      <c r="DC10" s="685"/>
      <c r="DD10" s="631">
        <v>8906</v>
      </c>
      <c r="DE10" s="626"/>
      <c r="DF10" s="626"/>
      <c r="DG10" s="626"/>
      <c r="DH10" s="626"/>
      <c r="DI10" s="626"/>
      <c r="DJ10" s="626"/>
      <c r="DK10" s="626"/>
      <c r="DL10" s="626"/>
      <c r="DM10" s="626"/>
      <c r="DN10" s="626"/>
      <c r="DO10" s="626"/>
      <c r="DP10" s="627"/>
      <c r="DQ10" s="631">
        <v>68344</v>
      </c>
      <c r="DR10" s="626"/>
      <c r="DS10" s="626"/>
      <c r="DT10" s="626"/>
      <c r="DU10" s="626"/>
      <c r="DV10" s="626"/>
      <c r="DW10" s="626"/>
      <c r="DX10" s="626"/>
      <c r="DY10" s="626"/>
      <c r="DZ10" s="626"/>
      <c r="EA10" s="626"/>
      <c r="EB10" s="626"/>
      <c r="EC10" s="666"/>
    </row>
    <row r="11" spans="2:143" ht="11.25" customHeight="1" x14ac:dyDescent="0.15">
      <c r="B11" s="620" t="s">
        <v>249</v>
      </c>
      <c r="C11" s="621"/>
      <c r="D11" s="621"/>
      <c r="E11" s="621"/>
      <c r="F11" s="621"/>
      <c r="G11" s="621"/>
      <c r="H11" s="621"/>
      <c r="I11" s="621"/>
      <c r="J11" s="621"/>
      <c r="K11" s="621"/>
      <c r="L11" s="621"/>
      <c r="M11" s="621"/>
      <c r="N11" s="621"/>
      <c r="O11" s="621"/>
      <c r="P11" s="621"/>
      <c r="Q11" s="622"/>
      <c r="R11" s="623" t="s">
        <v>181</v>
      </c>
      <c r="S11" s="626"/>
      <c r="T11" s="626"/>
      <c r="U11" s="626"/>
      <c r="V11" s="626"/>
      <c r="W11" s="626"/>
      <c r="X11" s="626"/>
      <c r="Y11" s="627"/>
      <c r="Z11" s="685" t="s">
        <v>181</v>
      </c>
      <c r="AA11" s="685"/>
      <c r="AB11" s="685"/>
      <c r="AC11" s="685"/>
      <c r="AD11" s="686" t="s">
        <v>244</v>
      </c>
      <c r="AE11" s="686"/>
      <c r="AF11" s="686"/>
      <c r="AG11" s="686"/>
      <c r="AH11" s="686"/>
      <c r="AI11" s="686"/>
      <c r="AJ11" s="686"/>
      <c r="AK11" s="686"/>
      <c r="AL11" s="628" t="s">
        <v>181</v>
      </c>
      <c r="AM11" s="629"/>
      <c r="AN11" s="629"/>
      <c r="AO11" s="687"/>
      <c r="AP11" s="620" t="s">
        <v>250</v>
      </c>
      <c r="AQ11" s="621"/>
      <c r="AR11" s="621"/>
      <c r="AS11" s="621"/>
      <c r="AT11" s="621"/>
      <c r="AU11" s="621"/>
      <c r="AV11" s="621"/>
      <c r="AW11" s="621"/>
      <c r="AX11" s="621"/>
      <c r="AY11" s="621"/>
      <c r="AZ11" s="621"/>
      <c r="BA11" s="621"/>
      <c r="BB11" s="621"/>
      <c r="BC11" s="621"/>
      <c r="BD11" s="621"/>
      <c r="BE11" s="621"/>
      <c r="BF11" s="622"/>
      <c r="BG11" s="623">
        <v>3863996</v>
      </c>
      <c r="BH11" s="626"/>
      <c r="BI11" s="626"/>
      <c r="BJ11" s="626"/>
      <c r="BK11" s="626"/>
      <c r="BL11" s="626"/>
      <c r="BM11" s="626"/>
      <c r="BN11" s="627"/>
      <c r="BO11" s="685">
        <v>7.8</v>
      </c>
      <c r="BP11" s="685"/>
      <c r="BQ11" s="685"/>
      <c r="BR11" s="685"/>
      <c r="BS11" s="631">
        <v>669913</v>
      </c>
      <c r="BT11" s="626"/>
      <c r="BU11" s="626"/>
      <c r="BV11" s="626"/>
      <c r="BW11" s="626"/>
      <c r="BX11" s="626"/>
      <c r="BY11" s="626"/>
      <c r="BZ11" s="626"/>
      <c r="CA11" s="626"/>
      <c r="CB11" s="666"/>
      <c r="CD11" s="667" t="s">
        <v>251</v>
      </c>
      <c r="CE11" s="664"/>
      <c r="CF11" s="664"/>
      <c r="CG11" s="664"/>
      <c r="CH11" s="664"/>
      <c r="CI11" s="664"/>
      <c r="CJ11" s="664"/>
      <c r="CK11" s="664"/>
      <c r="CL11" s="664"/>
      <c r="CM11" s="664"/>
      <c r="CN11" s="664"/>
      <c r="CO11" s="664"/>
      <c r="CP11" s="664"/>
      <c r="CQ11" s="665"/>
      <c r="CR11" s="623">
        <v>1124149</v>
      </c>
      <c r="CS11" s="626"/>
      <c r="CT11" s="626"/>
      <c r="CU11" s="626"/>
      <c r="CV11" s="626"/>
      <c r="CW11" s="626"/>
      <c r="CX11" s="626"/>
      <c r="CY11" s="627"/>
      <c r="CZ11" s="685">
        <v>1.3</v>
      </c>
      <c r="DA11" s="685"/>
      <c r="DB11" s="685"/>
      <c r="DC11" s="685"/>
      <c r="DD11" s="631">
        <v>151411</v>
      </c>
      <c r="DE11" s="626"/>
      <c r="DF11" s="626"/>
      <c r="DG11" s="626"/>
      <c r="DH11" s="626"/>
      <c r="DI11" s="626"/>
      <c r="DJ11" s="626"/>
      <c r="DK11" s="626"/>
      <c r="DL11" s="626"/>
      <c r="DM11" s="626"/>
      <c r="DN11" s="626"/>
      <c r="DO11" s="626"/>
      <c r="DP11" s="627"/>
      <c r="DQ11" s="631">
        <v>850778</v>
      </c>
      <c r="DR11" s="626"/>
      <c r="DS11" s="626"/>
      <c r="DT11" s="626"/>
      <c r="DU11" s="626"/>
      <c r="DV11" s="626"/>
      <c r="DW11" s="626"/>
      <c r="DX11" s="626"/>
      <c r="DY11" s="626"/>
      <c r="DZ11" s="626"/>
      <c r="EA11" s="626"/>
      <c r="EB11" s="626"/>
      <c r="EC11" s="666"/>
    </row>
    <row r="12" spans="2:143" ht="11.25" customHeight="1" x14ac:dyDescent="0.15">
      <c r="B12" s="620" t="s">
        <v>252</v>
      </c>
      <c r="C12" s="621"/>
      <c r="D12" s="621"/>
      <c r="E12" s="621"/>
      <c r="F12" s="621"/>
      <c r="G12" s="621"/>
      <c r="H12" s="621"/>
      <c r="I12" s="621"/>
      <c r="J12" s="621"/>
      <c r="K12" s="621"/>
      <c r="L12" s="621"/>
      <c r="M12" s="621"/>
      <c r="N12" s="621"/>
      <c r="O12" s="621"/>
      <c r="P12" s="621"/>
      <c r="Q12" s="622"/>
      <c r="R12" s="623">
        <v>5152022</v>
      </c>
      <c r="S12" s="626"/>
      <c r="T12" s="626"/>
      <c r="U12" s="626"/>
      <c r="V12" s="626"/>
      <c r="W12" s="626"/>
      <c r="X12" s="626"/>
      <c r="Y12" s="627"/>
      <c r="Z12" s="685">
        <v>5.7</v>
      </c>
      <c r="AA12" s="685"/>
      <c r="AB12" s="685"/>
      <c r="AC12" s="685"/>
      <c r="AD12" s="686">
        <v>5152022</v>
      </c>
      <c r="AE12" s="686"/>
      <c r="AF12" s="686"/>
      <c r="AG12" s="686"/>
      <c r="AH12" s="686"/>
      <c r="AI12" s="686"/>
      <c r="AJ12" s="686"/>
      <c r="AK12" s="686"/>
      <c r="AL12" s="628">
        <v>9.4</v>
      </c>
      <c r="AM12" s="629"/>
      <c r="AN12" s="629"/>
      <c r="AO12" s="687"/>
      <c r="AP12" s="620" t="s">
        <v>253</v>
      </c>
      <c r="AQ12" s="621"/>
      <c r="AR12" s="621"/>
      <c r="AS12" s="621"/>
      <c r="AT12" s="621"/>
      <c r="AU12" s="621"/>
      <c r="AV12" s="621"/>
      <c r="AW12" s="621"/>
      <c r="AX12" s="621"/>
      <c r="AY12" s="621"/>
      <c r="AZ12" s="621"/>
      <c r="BA12" s="621"/>
      <c r="BB12" s="621"/>
      <c r="BC12" s="621"/>
      <c r="BD12" s="621"/>
      <c r="BE12" s="621"/>
      <c r="BF12" s="622"/>
      <c r="BG12" s="623">
        <v>22829801</v>
      </c>
      <c r="BH12" s="626"/>
      <c r="BI12" s="626"/>
      <c r="BJ12" s="626"/>
      <c r="BK12" s="626"/>
      <c r="BL12" s="626"/>
      <c r="BM12" s="626"/>
      <c r="BN12" s="627"/>
      <c r="BO12" s="685">
        <v>46.1</v>
      </c>
      <c r="BP12" s="685"/>
      <c r="BQ12" s="685"/>
      <c r="BR12" s="685"/>
      <c r="BS12" s="631" t="s">
        <v>244</v>
      </c>
      <c r="BT12" s="626"/>
      <c r="BU12" s="626"/>
      <c r="BV12" s="626"/>
      <c r="BW12" s="626"/>
      <c r="BX12" s="626"/>
      <c r="BY12" s="626"/>
      <c r="BZ12" s="626"/>
      <c r="CA12" s="626"/>
      <c r="CB12" s="666"/>
      <c r="CD12" s="667" t="s">
        <v>254</v>
      </c>
      <c r="CE12" s="664"/>
      <c r="CF12" s="664"/>
      <c r="CG12" s="664"/>
      <c r="CH12" s="664"/>
      <c r="CI12" s="664"/>
      <c r="CJ12" s="664"/>
      <c r="CK12" s="664"/>
      <c r="CL12" s="664"/>
      <c r="CM12" s="664"/>
      <c r="CN12" s="664"/>
      <c r="CO12" s="664"/>
      <c r="CP12" s="664"/>
      <c r="CQ12" s="665"/>
      <c r="CR12" s="623">
        <v>2488468</v>
      </c>
      <c r="CS12" s="626"/>
      <c r="CT12" s="626"/>
      <c r="CU12" s="626"/>
      <c r="CV12" s="626"/>
      <c r="CW12" s="626"/>
      <c r="CX12" s="626"/>
      <c r="CY12" s="627"/>
      <c r="CZ12" s="685">
        <v>2.9</v>
      </c>
      <c r="DA12" s="685"/>
      <c r="DB12" s="685"/>
      <c r="DC12" s="685"/>
      <c r="DD12" s="631">
        <v>508</v>
      </c>
      <c r="DE12" s="626"/>
      <c r="DF12" s="626"/>
      <c r="DG12" s="626"/>
      <c r="DH12" s="626"/>
      <c r="DI12" s="626"/>
      <c r="DJ12" s="626"/>
      <c r="DK12" s="626"/>
      <c r="DL12" s="626"/>
      <c r="DM12" s="626"/>
      <c r="DN12" s="626"/>
      <c r="DO12" s="626"/>
      <c r="DP12" s="627"/>
      <c r="DQ12" s="631">
        <v>737748</v>
      </c>
      <c r="DR12" s="626"/>
      <c r="DS12" s="626"/>
      <c r="DT12" s="626"/>
      <c r="DU12" s="626"/>
      <c r="DV12" s="626"/>
      <c r="DW12" s="626"/>
      <c r="DX12" s="626"/>
      <c r="DY12" s="626"/>
      <c r="DZ12" s="626"/>
      <c r="EA12" s="626"/>
      <c r="EB12" s="626"/>
      <c r="EC12" s="666"/>
    </row>
    <row r="13" spans="2:143" ht="11.25" customHeight="1" x14ac:dyDescent="0.15">
      <c r="B13" s="620" t="s">
        <v>255</v>
      </c>
      <c r="C13" s="621"/>
      <c r="D13" s="621"/>
      <c r="E13" s="621"/>
      <c r="F13" s="621"/>
      <c r="G13" s="621"/>
      <c r="H13" s="621"/>
      <c r="I13" s="621"/>
      <c r="J13" s="621"/>
      <c r="K13" s="621"/>
      <c r="L13" s="621"/>
      <c r="M13" s="621"/>
      <c r="N13" s="621"/>
      <c r="O13" s="621"/>
      <c r="P13" s="621"/>
      <c r="Q13" s="622"/>
      <c r="R13" s="623">
        <v>669114</v>
      </c>
      <c r="S13" s="626"/>
      <c r="T13" s="626"/>
      <c r="U13" s="626"/>
      <c r="V13" s="626"/>
      <c r="W13" s="626"/>
      <c r="X13" s="626"/>
      <c r="Y13" s="627"/>
      <c r="Z13" s="685">
        <v>0.7</v>
      </c>
      <c r="AA13" s="685"/>
      <c r="AB13" s="685"/>
      <c r="AC13" s="685"/>
      <c r="AD13" s="686">
        <v>669114</v>
      </c>
      <c r="AE13" s="686"/>
      <c r="AF13" s="686"/>
      <c r="AG13" s="686"/>
      <c r="AH13" s="686"/>
      <c r="AI13" s="686"/>
      <c r="AJ13" s="686"/>
      <c r="AK13" s="686"/>
      <c r="AL13" s="628">
        <v>1.2</v>
      </c>
      <c r="AM13" s="629"/>
      <c r="AN13" s="629"/>
      <c r="AO13" s="687"/>
      <c r="AP13" s="620" t="s">
        <v>256</v>
      </c>
      <c r="AQ13" s="621"/>
      <c r="AR13" s="621"/>
      <c r="AS13" s="621"/>
      <c r="AT13" s="621"/>
      <c r="AU13" s="621"/>
      <c r="AV13" s="621"/>
      <c r="AW13" s="621"/>
      <c r="AX13" s="621"/>
      <c r="AY13" s="621"/>
      <c r="AZ13" s="621"/>
      <c r="BA13" s="621"/>
      <c r="BB13" s="621"/>
      <c r="BC13" s="621"/>
      <c r="BD13" s="621"/>
      <c r="BE13" s="621"/>
      <c r="BF13" s="622"/>
      <c r="BG13" s="623">
        <v>22774384</v>
      </c>
      <c r="BH13" s="626"/>
      <c r="BI13" s="626"/>
      <c r="BJ13" s="626"/>
      <c r="BK13" s="626"/>
      <c r="BL13" s="626"/>
      <c r="BM13" s="626"/>
      <c r="BN13" s="627"/>
      <c r="BO13" s="685">
        <v>46</v>
      </c>
      <c r="BP13" s="685"/>
      <c r="BQ13" s="685"/>
      <c r="BR13" s="685"/>
      <c r="BS13" s="631" t="s">
        <v>139</v>
      </c>
      <c r="BT13" s="626"/>
      <c r="BU13" s="626"/>
      <c r="BV13" s="626"/>
      <c r="BW13" s="626"/>
      <c r="BX13" s="626"/>
      <c r="BY13" s="626"/>
      <c r="BZ13" s="626"/>
      <c r="CA13" s="626"/>
      <c r="CB13" s="666"/>
      <c r="CD13" s="667" t="s">
        <v>257</v>
      </c>
      <c r="CE13" s="664"/>
      <c r="CF13" s="664"/>
      <c r="CG13" s="664"/>
      <c r="CH13" s="664"/>
      <c r="CI13" s="664"/>
      <c r="CJ13" s="664"/>
      <c r="CK13" s="664"/>
      <c r="CL13" s="664"/>
      <c r="CM13" s="664"/>
      <c r="CN13" s="664"/>
      <c r="CO13" s="664"/>
      <c r="CP13" s="664"/>
      <c r="CQ13" s="665"/>
      <c r="CR13" s="623">
        <v>8863070</v>
      </c>
      <c r="CS13" s="626"/>
      <c r="CT13" s="626"/>
      <c r="CU13" s="626"/>
      <c r="CV13" s="626"/>
      <c r="CW13" s="626"/>
      <c r="CX13" s="626"/>
      <c r="CY13" s="627"/>
      <c r="CZ13" s="685">
        <v>10.199999999999999</v>
      </c>
      <c r="DA13" s="685"/>
      <c r="DB13" s="685"/>
      <c r="DC13" s="685"/>
      <c r="DD13" s="631">
        <v>3788044</v>
      </c>
      <c r="DE13" s="626"/>
      <c r="DF13" s="626"/>
      <c r="DG13" s="626"/>
      <c r="DH13" s="626"/>
      <c r="DI13" s="626"/>
      <c r="DJ13" s="626"/>
      <c r="DK13" s="626"/>
      <c r="DL13" s="626"/>
      <c r="DM13" s="626"/>
      <c r="DN13" s="626"/>
      <c r="DO13" s="626"/>
      <c r="DP13" s="627"/>
      <c r="DQ13" s="631">
        <v>6286793</v>
      </c>
      <c r="DR13" s="626"/>
      <c r="DS13" s="626"/>
      <c r="DT13" s="626"/>
      <c r="DU13" s="626"/>
      <c r="DV13" s="626"/>
      <c r="DW13" s="626"/>
      <c r="DX13" s="626"/>
      <c r="DY13" s="626"/>
      <c r="DZ13" s="626"/>
      <c r="EA13" s="626"/>
      <c r="EB13" s="626"/>
      <c r="EC13" s="666"/>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181</v>
      </c>
      <c r="S14" s="626"/>
      <c r="T14" s="626"/>
      <c r="U14" s="626"/>
      <c r="V14" s="626"/>
      <c r="W14" s="626"/>
      <c r="X14" s="626"/>
      <c r="Y14" s="627"/>
      <c r="Z14" s="685" t="s">
        <v>244</v>
      </c>
      <c r="AA14" s="685"/>
      <c r="AB14" s="685"/>
      <c r="AC14" s="685"/>
      <c r="AD14" s="686" t="s">
        <v>181</v>
      </c>
      <c r="AE14" s="686"/>
      <c r="AF14" s="686"/>
      <c r="AG14" s="686"/>
      <c r="AH14" s="686"/>
      <c r="AI14" s="686"/>
      <c r="AJ14" s="686"/>
      <c r="AK14" s="686"/>
      <c r="AL14" s="628" t="s">
        <v>181</v>
      </c>
      <c r="AM14" s="629"/>
      <c r="AN14" s="629"/>
      <c r="AO14" s="687"/>
      <c r="AP14" s="620" t="s">
        <v>259</v>
      </c>
      <c r="AQ14" s="621"/>
      <c r="AR14" s="621"/>
      <c r="AS14" s="621"/>
      <c r="AT14" s="621"/>
      <c r="AU14" s="621"/>
      <c r="AV14" s="621"/>
      <c r="AW14" s="621"/>
      <c r="AX14" s="621"/>
      <c r="AY14" s="621"/>
      <c r="AZ14" s="621"/>
      <c r="BA14" s="621"/>
      <c r="BB14" s="621"/>
      <c r="BC14" s="621"/>
      <c r="BD14" s="621"/>
      <c r="BE14" s="621"/>
      <c r="BF14" s="622"/>
      <c r="BG14" s="623">
        <v>619951</v>
      </c>
      <c r="BH14" s="626"/>
      <c r="BI14" s="626"/>
      <c r="BJ14" s="626"/>
      <c r="BK14" s="626"/>
      <c r="BL14" s="626"/>
      <c r="BM14" s="626"/>
      <c r="BN14" s="627"/>
      <c r="BO14" s="685">
        <v>1.3</v>
      </c>
      <c r="BP14" s="685"/>
      <c r="BQ14" s="685"/>
      <c r="BR14" s="685"/>
      <c r="BS14" s="631" t="s">
        <v>181</v>
      </c>
      <c r="BT14" s="626"/>
      <c r="BU14" s="626"/>
      <c r="BV14" s="626"/>
      <c r="BW14" s="626"/>
      <c r="BX14" s="626"/>
      <c r="BY14" s="626"/>
      <c r="BZ14" s="626"/>
      <c r="CA14" s="626"/>
      <c r="CB14" s="666"/>
      <c r="CD14" s="667" t="s">
        <v>260</v>
      </c>
      <c r="CE14" s="664"/>
      <c r="CF14" s="664"/>
      <c r="CG14" s="664"/>
      <c r="CH14" s="664"/>
      <c r="CI14" s="664"/>
      <c r="CJ14" s="664"/>
      <c r="CK14" s="664"/>
      <c r="CL14" s="664"/>
      <c r="CM14" s="664"/>
      <c r="CN14" s="664"/>
      <c r="CO14" s="664"/>
      <c r="CP14" s="664"/>
      <c r="CQ14" s="665"/>
      <c r="CR14" s="623">
        <v>4177012</v>
      </c>
      <c r="CS14" s="626"/>
      <c r="CT14" s="626"/>
      <c r="CU14" s="626"/>
      <c r="CV14" s="626"/>
      <c r="CW14" s="626"/>
      <c r="CX14" s="626"/>
      <c r="CY14" s="627"/>
      <c r="CZ14" s="685">
        <v>4.8</v>
      </c>
      <c r="DA14" s="685"/>
      <c r="DB14" s="685"/>
      <c r="DC14" s="685"/>
      <c r="DD14" s="631">
        <v>642623</v>
      </c>
      <c r="DE14" s="626"/>
      <c r="DF14" s="626"/>
      <c r="DG14" s="626"/>
      <c r="DH14" s="626"/>
      <c r="DI14" s="626"/>
      <c r="DJ14" s="626"/>
      <c r="DK14" s="626"/>
      <c r="DL14" s="626"/>
      <c r="DM14" s="626"/>
      <c r="DN14" s="626"/>
      <c r="DO14" s="626"/>
      <c r="DP14" s="627"/>
      <c r="DQ14" s="631">
        <v>3571858</v>
      </c>
      <c r="DR14" s="626"/>
      <c r="DS14" s="626"/>
      <c r="DT14" s="626"/>
      <c r="DU14" s="626"/>
      <c r="DV14" s="626"/>
      <c r="DW14" s="626"/>
      <c r="DX14" s="626"/>
      <c r="DY14" s="626"/>
      <c r="DZ14" s="626"/>
      <c r="EA14" s="626"/>
      <c r="EB14" s="626"/>
      <c r="EC14" s="666"/>
    </row>
    <row r="15" spans="2:143" ht="11.25" customHeight="1" x14ac:dyDescent="0.15">
      <c r="B15" s="620" t="s">
        <v>261</v>
      </c>
      <c r="C15" s="621"/>
      <c r="D15" s="621"/>
      <c r="E15" s="621"/>
      <c r="F15" s="621"/>
      <c r="G15" s="621"/>
      <c r="H15" s="621"/>
      <c r="I15" s="621"/>
      <c r="J15" s="621"/>
      <c r="K15" s="621"/>
      <c r="L15" s="621"/>
      <c r="M15" s="621"/>
      <c r="N15" s="621"/>
      <c r="O15" s="621"/>
      <c r="P15" s="621"/>
      <c r="Q15" s="622"/>
      <c r="R15" s="623">
        <v>277396</v>
      </c>
      <c r="S15" s="626"/>
      <c r="T15" s="626"/>
      <c r="U15" s="626"/>
      <c r="V15" s="626"/>
      <c r="W15" s="626"/>
      <c r="X15" s="626"/>
      <c r="Y15" s="627"/>
      <c r="Z15" s="685">
        <v>0.3</v>
      </c>
      <c r="AA15" s="685"/>
      <c r="AB15" s="685"/>
      <c r="AC15" s="685"/>
      <c r="AD15" s="686">
        <v>277396</v>
      </c>
      <c r="AE15" s="686"/>
      <c r="AF15" s="686"/>
      <c r="AG15" s="686"/>
      <c r="AH15" s="686"/>
      <c r="AI15" s="686"/>
      <c r="AJ15" s="686"/>
      <c r="AK15" s="686"/>
      <c r="AL15" s="628">
        <v>0.5</v>
      </c>
      <c r="AM15" s="629"/>
      <c r="AN15" s="629"/>
      <c r="AO15" s="687"/>
      <c r="AP15" s="620" t="s">
        <v>262</v>
      </c>
      <c r="AQ15" s="621"/>
      <c r="AR15" s="621"/>
      <c r="AS15" s="621"/>
      <c r="AT15" s="621"/>
      <c r="AU15" s="621"/>
      <c r="AV15" s="621"/>
      <c r="AW15" s="621"/>
      <c r="AX15" s="621"/>
      <c r="AY15" s="621"/>
      <c r="AZ15" s="621"/>
      <c r="BA15" s="621"/>
      <c r="BB15" s="621"/>
      <c r="BC15" s="621"/>
      <c r="BD15" s="621"/>
      <c r="BE15" s="621"/>
      <c r="BF15" s="622"/>
      <c r="BG15" s="623">
        <v>2222995</v>
      </c>
      <c r="BH15" s="626"/>
      <c r="BI15" s="626"/>
      <c r="BJ15" s="626"/>
      <c r="BK15" s="626"/>
      <c r="BL15" s="626"/>
      <c r="BM15" s="626"/>
      <c r="BN15" s="627"/>
      <c r="BO15" s="685">
        <v>4.5</v>
      </c>
      <c r="BP15" s="685"/>
      <c r="BQ15" s="685"/>
      <c r="BR15" s="685"/>
      <c r="BS15" s="631" t="s">
        <v>181</v>
      </c>
      <c r="BT15" s="626"/>
      <c r="BU15" s="626"/>
      <c r="BV15" s="626"/>
      <c r="BW15" s="626"/>
      <c r="BX15" s="626"/>
      <c r="BY15" s="626"/>
      <c r="BZ15" s="626"/>
      <c r="CA15" s="626"/>
      <c r="CB15" s="666"/>
      <c r="CD15" s="667" t="s">
        <v>263</v>
      </c>
      <c r="CE15" s="664"/>
      <c r="CF15" s="664"/>
      <c r="CG15" s="664"/>
      <c r="CH15" s="664"/>
      <c r="CI15" s="664"/>
      <c r="CJ15" s="664"/>
      <c r="CK15" s="664"/>
      <c r="CL15" s="664"/>
      <c r="CM15" s="664"/>
      <c r="CN15" s="664"/>
      <c r="CO15" s="664"/>
      <c r="CP15" s="664"/>
      <c r="CQ15" s="665"/>
      <c r="CR15" s="623">
        <v>8744149</v>
      </c>
      <c r="CS15" s="626"/>
      <c r="CT15" s="626"/>
      <c r="CU15" s="626"/>
      <c r="CV15" s="626"/>
      <c r="CW15" s="626"/>
      <c r="CX15" s="626"/>
      <c r="CY15" s="627"/>
      <c r="CZ15" s="685">
        <v>10.1</v>
      </c>
      <c r="DA15" s="685"/>
      <c r="DB15" s="685"/>
      <c r="DC15" s="685"/>
      <c r="DD15" s="631">
        <v>828341</v>
      </c>
      <c r="DE15" s="626"/>
      <c r="DF15" s="626"/>
      <c r="DG15" s="626"/>
      <c r="DH15" s="626"/>
      <c r="DI15" s="626"/>
      <c r="DJ15" s="626"/>
      <c r="DK15" s="626"/>
      <c r="DL15" s="626"/>
      <c r="DM15" s="626"/>
      <c r="DN15" s="626"/>
      <c r="DO15" s="626"/>
      <c r="DP15" s="627"/>
      <c r="DQ15" s="631">
        <v>6492650</v>
      </c>
      <c r="DR15" s="626"/>
      <c r="DS15" s="626"/>
      <c r="DT15" s="626"/>
      <c r="DU15" s="626"/>
      <c r="DV15" s="626"/>
      <c r="DW15" s="626"/>
      <c r="DX15" s="626"/>
      <c r="DY15" s="626"/>
      <c r="DZ15" s="626"/>
      <c r="EA15" s="626"/>
      <c r="EB15" s="626"/>
      <c r="EC15" s="666"/>
    </row>
    <row r="16" spans="2:143" ht="11.25" customHeight="1" x14ac:dyDescent="0.15">
      <c r="B16" s="620" t="s">
        <v>264</v>
      </c>
      <c r="C16" s="621"/>
      <c r="D16" s="621"/>
      <c r="E16" s="621"/>
      <c r="F16" s="621"/>
      <c r="G16" s="621"/>
      <c r="H16" s="621"/>
      <c r="I16" s="621"/>
      <c r="J16" s="621"/>
      <c r="K16" s="621"/>
      <c r="L16" s="621"/>
      <c r="M16" s="621"/>
      <c r="N16" s="621"/>
      <c r="O16" s="621"/>
      <c r="P16" s="621"/>
      <c r="Q16" s="622"/>
      <c r="R16" s="623" t="s">
        <v>139</v>
      </c>
      <c r="S16" s="626"/>
      <c r="T16" s="626"/>
      <c r="U16" s="626"/>
      <c r="V16" s="626"/>
      <c r="W16" s="626"/>
      <c r="X16" s="626"/>
      <c r="Y16" s="627"/>
      <c r="Z16" s="685" t="s">
        <v>244</v>
      </c>
      <c r="AA16" s="685"/>
      <c r="AB16" s="685"/>
      <c r="AC16" s="685"/>
      <c r="AD16" s="686" t="s">
        <v>244</v>
      </c>
      <c r="AE16" s="686"/>
      <c r="AF16" s="686"/>
      <c r="AG16" s="686"/>
      <c r="AH16" s="686"/>
      <c r="AI16" s="686"/>
      <c r="AJ16" s="686"/>
      <c r="AK16" s="686"/>
      <c r="AL16" s="628" t="s">
        <v>181</v>
      </c>
      <c r="AM16" s="629"/>
      <c r="AN16" s="629"/>
      <c r="AO16" s="687"/>
      <c r="AP16" s="620" t="s">
        <v>265</v>
      </c>
      <c r="AQ16" s="621"/>
      <c r="AR16" s="621"/>
      <c r="AS16" s="621"/>
      <c r="AT16" s="621"/>
      <c r="AU16" s="621"/>
      <c r="AV16" s="621"/>
      <c r="AW16" s="621"/>
      <c r="AX16" s="621"/>
      <c r="AY16" s="621"/>
      <c r="AZ16" s="621"/>
      <c r="BA16" s="621"/>
      <c r="BB16" s="621"/>
      <c r="BC16" s="621"/>
      <c r="BD16" s="621"/>
      <c r="BE16" s="621"/>
      <c r="BF16" s="622"/>
      <c r="BG16" s="623" t="s">
        <v>181</v>
      </c>
      <c r="BH16" s="626"/>
      <c r="BI16" s="626"/>
      <c r="BJ16" s="626"/>
      <c r="BK16" s="626"/>
      <c r="BL16" s="626"/>
      <c r="BM16" s="626"/>
      <c r="BN16" s="627"/>
      <c r="BO16" s="685" t="s">
        <v>181</v>
      </c>
      <c r="BP16" s="685"/>
      <c r="BQ16" s="685"/>
      <c r="BR16" s="685"/>
      <c r="BS16" s="631" t="s">
        <v>181</v>
      </c>
      <c r="BT16" s="626"/>
      <c r="BU16" s="626"/>
      <c r="BV16" s="626"/>
      <c r="BW16" s="626"/>
      <c r="BX16" s="626"/>
      <c r="BY16" s="626"/>
      <c r="BZ16" s="626"/>
      <c r="CA16" s="626"/>
      <c r="CB16" s="666"/>
      <c r="CD16" s="667" t="s">
        <v>266</v>
      </c>
      <c r="CE16" s="664"/>
      <c r="CF16" s="664"/>
      <c r="CG16" s="664"/>
      <c r="CH16" s="664"/>
      <c r="CI16" s="664"/>
      <c r="CJ16" s="664"/>
      <c r="CK16" s="664"/>
      <c r="CL16" s="664"/>
      <c r="CM16" s="664"/>
      <c r="CN16" s="664"/>
      <c r="CO16" s="664"/>
      <c r="CP16" s="664"/>
      <c r="CQ16" s="665"/>
      <c r="CR16" s="623">
        <v>32961</v>
      </c>
      <c r="CS16" s="626"/>
      <c r="CT16" s="626"/>
      <c r="CU16" s="626"/>
      <c r="CV16" s="626"/>
      <c r="CW16" s="626"/>
      <c r="CX16" s="626"/>
      <c r="CY16" s="627"/>
      <c r="CZ16" s="685">
        <v>0</v>
      </c>
      <c r="DA16" s="685"/>
      <c r="DB16" s="685"/>
      <c r="DC16" s="685"/>
      <c r="DD16" s="631" t="s">
        <v>181</v>
      </c>
      <c r="DE16" s="626"/>
      <c r="DF16" s="626"/>
      <c r="DG16" s="626"/>
      <c r="DH16" s="626"/>
      <c r="DI16" s="626"/>
      <c r="DJ16" s="626"/>
      <c r="DK16" s="626"/>
      <c r="DL16" s="626"/>
      <c r="DM16" s="626"/>
      <c r="DN16" s="626"/>
      <c r="DO16" s="626"/>
      <c r="DP16" s="627"/>
      <c r="DQ16" s="631">
        <v>23871</v>
      </c>
      <c r="DR16" s="626"/>
      <c r="DS16" s="626"/>
      <c r="DT16" s="626"/>
      <c r="DU16" s="626"/>
      <c r="DV16" s="626"/>
      <c r="DW16" s="626"/>
      <c r="DX16" s="626"/>
      <c r="DY16" s="626"/>
      <c r="DZ16" s="626"/>
      <c r="EA16" s="626"/>
      <c r="EB16" s="626"/>
      <c r="EC16" s="666"/>
    </row>
    <row r="17" spans="2:133" ht="11.25" customHeight="1" x14ac:dyDescent="0.15">
      <c r="B17" s="620" t="s">
        <v>267</v>
      </c>
      <c r="C17" s="621"/>
      <c r="D17" s="621"/>
      <c r="E17" s="621"/>
      <c r="F17" s="621"/>
      <c r="G17" s="621"/>
      <c r="H17" s="621"/>
      <c r="I17" s="621"/>
      <c r="J17" s="621"/>
      <c r="K17" s="621"/>
      <c r="L17" s="621"/>
      <c r="M17" s="621"/>
      <c r="N17" s="621"/>
      <c r="O17" s="621"/>
      <c r="P17" s="621"/>
      <c r="Q17" s="622"/>
      <c r="R17" s="623">
        <v>232697</v>
      </c>
      <c r="S17" s="626"/>
      <c r="T17" s="626"/>
      <c r="U17" s="626"/>
      <c r="V17" s="626"/>
      <c r="W17" s="626"/>
      <c r="X17" s="626"/>
      <c r="Y17" s="627"/>
      <c r="Z17" s="685">
        <v>0.3</v>
      </c>
      <c r="AA17" s="685"/>
      <c r="AB17" s="685"/>
      <c r="AC17" s="685"/>
      <c r="AD17" s="686">
        <v>232697</v>
      </c>
      <c r="AE17" s="686"/>
      <c r="AF17" s="686"/>
      <c r="AG17" s="686"/>
      <c r="AH17" s="686"/>
      <c r="AI17" s="686"/>
      <c r="AJ17" s="686"/>
      <c r="AK17" s="686"/>
      <c r="AL17" s="628">
        <v>0.4</v>
      </c>
      <c r="AM17" s="629"/>
      <c r="AN17" s="629"/>
      <c r="AO17" s="687"/>
      <c r="AP17" s="620" t="s">
        <v>268</v>
      </c>
      <c r="AQ17" s="621"/>
      <c r="AR17" s="621"/>
      <c r="AS17" s="621"/>
      <c r="AT17" s="621"/>
      <c r="AU17" s="621"/>
      <c r="AV17" s="621"/>
      <c r="AW17" s="621"/>
      <c r="AX17" s="621"/>
      <c r="AY17" s="621"/>
      <c r="AZ17" s="621"/>
      <c r="BA17" s="621"/>
      <c r="BB17" s="621"/>
      <c r="BC17" s="621"/>
      <c r="BD17" s="621"/>
      <c r="BE17" s="621"/>
      <c r="BF17" s="622"/>
      <c r="BG17" s="623">
        <v>137</v>
      </c>
      <c r="BH17" s="626"/>
      <c r="BI17" s="626"/>
      <c r="BJ17" s="626"/>
      <c r="BK17" s="626"/>
      <c r="BL17" s="626"/>
      <c r="BM17" s="626"/>
      <c r="BN17" s="627"/>
      <c r="BO17" s="685">
        <v>0</v>
      </c>
      <c r="BP17" s="685"/>
      <c r="BQ17" s="685"/>
      <c r="BR17" s="685"/>
      <c r="BS17" s="631" t="s">
        <v>181</v>
      </c>
      <c r="BT17" s="626"/>
      <c r="BU17" s="626"/>
      <c r="BV17" s="626"/>
      <c r="BW17" s="626"/>
      <c r="BX17" s="626"/>
      <c r="BY17" s="626"/>
      <c r="BZ17" s="626"/>
      <c r="CA17" s="626"/>
      <c r="CB17" s="666"/>
      <c r="CD17" s="667" t="s">
        <v>269</v>
      </c>
      <c r="CE17" s="664"/>
      <c r="CF17" s="664"/>
      <c r="CG17" s="664"/>
      <c r="CH17" s="664"/>
      <c r="CI17" s="664"/>
      <c r="CJ17" s="664"/>
      <c r="CK17" s="664"/>
      <c r="CL17" s="664"/>
      <c r="CM17" s="664"/>
      <c r="CN17" s="664"/>
      <c r="CO17" s="664"/>
      <c r="CP17" s="664"/>
      <c r="CQ17" s="665"/>
      <c r="CR17" s="623">
        <v>6304111</v>
      </c>
      <c r="CS17" s="626"/>
      <c r="CT17" s="626"/>
      <c r="CU17" s="626"/>
      <c r="CV17" s="626"/>
      <c r="CW17" s="626"/>
      <c r="CX17" s="626"/>
      <c r="CY17" s="627"/>
      <c r="CZ17" s="685">
        <v>7.3</v>
      </c>
      <c r="DA17" s="685"/>
      <c r="DB17" s="685"/>
      <c r="DC17" s="685"/>
      <c r="DD17" s="631" t="s">
        <v>181</v>
      </c>
      <c r="DE17" s="626"/>
      <c r="DF17" s="626"/>
      <c r="DG17" s="626"/>
      <c r="DH17" s="626"/>
      <c r="DI17" s="626"/>
      <c r="DJ17" s="626"/>
      <c r="DK17" s="626"/>
      <c r="DL17" s="626"/>
      <c r="DM17" s="626"/>
      <c r="DN17" s="626"/>
      <c r="DO17" s="626"/>
      <c r="DP17" s="627"/>
      <c r="DQ17" s="631">
        <v>6259094</v>
      </c>
      <c r="DR17" s="626"/>
      <c r="DS17" s="626"/>
      <c r="DT17" s="626"/>
      <c r="DU17" s="626"/>
      <c r="DV17" s="626"/>
      <c r="DW17" s="626"/>
      <c r="DX17" s="626"/>
      <c r="DY17" s="626"/>
      <c r="DZ17" s="626"/>
      <c r="EA17" s="626"/>
      <c r="EB17" s="626"/>
      <c r="EC17" s="666"/>
    </row>
    <row r="18" spans="2:133" ht="11.25" customHeight="1" x14ac:dyDescent="0.15">
      <c r="B18" s="620" t="s">
        <v>270</v>
      </c>
      <c r="C18" s="621"/>
      <c r="D18" s="621"/>
      <c r="E18" s="621"/>
      <c r="F18" s="621"/>
      <c r="G18" s="621"/>
      <c r="H18" s="621"/>
      <c r="I18" s="621"/>
      <c r="J18" s="621"/>
      <c r="K18" s="621"/>
      <c r="L18" s="621"/>
      <c r="M18" s="621"/>
      <c r="N18" s="621"/>
      <c r="O18" s="621"/>
      <c r="P18" s="621"/>
      <c r="Q18" s="622"/>
      <c r="R18" s="623">
        <v>17013</v>
      </c>
      <c r="S18" s="626"/>
      <c r="T18" s="626"/>
      <c r="U18" s="626"/>
      <c r="V18" s="626"/>
      <c r="W18" s="626"/>
      <c r="X18" s="626"/>
      <c r="Y18" s="627"/>
      <c r="Z18" s="685">
        <v>0</v>
      </c>
      <c r="AA18" s="685"/>
      <c r="AB18" s="685"/>
      <c r="AC18" s="685"/>
      <c r="AD18" s="686" t="s">
        <v>181</v>
      </c>
      <c r="AE18" s="686"/>
      <c r="AF18" s="686"/>
      <c r="AG18" s="686"/>
      <c r="AH18" s="686"/>
      <c r="AI18" s="686"/>
      <c r="AJ18" s="686"/>
      <c r="AK18" s="686"/>
      <c r="AL18" s="628" t="s">
        <v>181</v>
      </c>
      <c r="AM18" s="629"/>
      <c r="AN18" s="629"/>
      <c r="AO18" s="687"/>
      <c r="AP18" s="620" t="s">
        <v>271</v>
      </c>
      <c r="AQ18" s="621"/>
      <c r="AR18" s="621"/>
      <c r="AS18" s="621"/>
      <c r="AT18" s="621"/>
      <c r="AU18" s="621"/>
      <c r="AV18" s="621"/>
      <c r="AW18" s="621"/>
      <c r="AX18" s="621"/>
      <c r="AY18" s="621"/>
      <c r="AZ18" s="621"/>
      <c r="BA18" s="621"/>
      <c r="BB18" s="621"/>
      <c r="BC18" s="621"/>
      <c r="BD18" s="621"/>
      <c r="BE18" s="621"/>
      <c r="BF18" s="622"/>
      <c r="BG18" s="623" t="s">
        <v>181</v>
      </c>
      <c r="BH18" s="626"/>
      <c r="BI18" s="626"/>
      <c r="BJ18" s="626"/>
      <c r="BK18" s="626"/>
      <c r="BL18" s="626"/>
      <c r="BM18" s="626"/>
      <c r="BN18" s="627"/>
      <c r="BO18" s="685" t="s">
        <v>244</v>
      </c>
      <c r="BP18" s="685"/>
      <c r="BQ18" s="685"/>
      <c r="BR18" s="685"/>
      <c r="BS18" s="631" t="s">
        <v>181</v>
      </c>
      <c r="BT18" s="626"/>
      <c r="BU18" s="626"/>
      <c r="BV18" s="626"/>
      <c r="BW18" s="626"/>
      <c r="BX18" s="626"/>
      <c r="BY18" s="626"/>
      <c r="BZ18" s="626"/>
      <c r="CA18" s="626"/>
      <c r="CB18" s="666"/>
      <c r="CD18" s="667" t="s">
        <v>272</v>
      </c>
      <c r="CE18" s="664"/>
      <c r="CF18" s="664"/>
      <c r="CG18" s="664"/>
      <c r="CH18" s="664"/>
      <c r="CI18" s="664"/>
      <c r="CJ18" s="664"/>
      <c r="CK18" s="664"/>
      <c r="CL18" s="664"/>
      <c r="CM18" s="664"/>
      <c r="CN18" s="664"/>
      <c r="CO18" s="664"/>
      <c r="CP18" s="664"/>
      <c r="CQ18" s="665"/>
      <c r="CR18" s="623" t="s">
        <v>181</v>
      </c>
      <c r="CS18" s="626"/>
      <c r="CT18" s="626"/>
      <c r="CU18" s="626"/>
      <c r="CV18" s="626"/>
      <c r="CW18" s="626"/>
      <c r="CX18" s="626"/>
      <c r="CY18" s="627"/>
      <c r="CZ18" s="685" t="s">
        <v>181</v>
      </c>
      <c r="DA18" s="685"/>
      <c r="DB18" s="685"/>
      <c r="DC18" s="685"/>
      <c r="DD18" s="631" t="s">
        <v>181</v>
      </c>
      <c r="DE18" s="626"/>
      <c r="DF18" s="626"/>
      <c r="DG18" s="626"/>
      <c r="DH18" s="626"/>
      <c r="DI18" s="626"/>
      <c r="DJ18" s="626"/>
      <c r="DK18" s="626"/>
      <c r="DL18" s="626"/>
      <c r="DM18" s="626"/>
      <c r="DN18" s="626"/>
      <c r="DO18" s="626"/>
      <c r="DP18" s="627"/>
      <c r="DQ18" s="631" t="s">
        <v>181</v>
      </c>
      <c r="DR18" s="626"/>
      <c r="DS18" s="626"/>
      <c r="DT18" s="626"/>
      <c r="DU18" s="626"/>
      <c r="DV18" s="626"/>
      <c r="DW18" s="626"/>
      <c r="DX18" s="626"/>
      <c r="DY18" s="626"/>
      <c r="DZ18" s="626"/>
      <c r="EA18" s="626"/>
      <c r="EB18" s="626"/>
      <c r="EC18" s="666"/>
    </row>
    <row r="19" spans="2:133" ht="11.25" customHeight="1" x14ac:dyDescent="0.15">
      <c r="B19" s="620" t="s">
        <v>273</v>
      </c>
      <c r="C19" s="621"/>
      <c r="D19" s="621"/>
      <c r="E19" s="621"/>
      <c r="F19" s="621"/>
      <c r="G19" s="621"/>
      <c r="H19" s="621"/>
      <c r="I19" s="621"/>
      <c r="J19" s="621"/>
      <c r="K19" s="621"/>
      <c r="L19" s="621"/>
      <c r="M19" s="621"/>
      <c r="N19" s="621"/>
      <c r="O19" s="621"/>
      <c r="P19" s="621"/>
      <c r="Q19" s="622"/>
      <c r="R19" s="623" t="s">
        <v>181</v>
      </c>
      <c r="S19" s="626"/>
      <c r="T19" s="626"/>
      <c r="U19" s="626"/>
      <c r="V19" s="626"/>
      <c r="W19" s="626"/>
      <c r="X19" s="626"/>
      <c r="Y19" s="627"/>
      <c r="Z19" s="685" t="s">
        <v>181</v>
      </c>
      <c r="AA19" s="685"/>
      <c r="AB19" s="685"/>
      <c r="AC19" s="685"/>
      <c r="AD19" s="686" t="s">
        <v>181</v>
      </c>
      <c r="AE19" s="686"/>
      <c r="AF19" s="686"/>
      <c r="AG19" s="686"/>
      <c r="AH19" s="686"/>
      <c r="AI19" s="686"/>
      <c r="AJ19" s="686"/>
      <c r="AK19" s="686"/>
      <c r="AL19" s="628" t="s">
        <v>181</v>
      </c>
      <c r="AM19" s="629"/>
      <c r="AN19" s="629"/>
      <c r="AO19" s="687"/>
      <c r="AP19" s="620" t="s">
        <v>274</v>
      </c>
      <c r="AQ19" s="621"/>
      <c r="AR19" s="621"/>
      <c r="AS19" s="621"/>
      <c r="AT19" s="621"/>
      <c r="AU19" s="621"/>
      <c r="AV19" s="621"/>
      <c r="AW19" s="621"/>
      <c r="AX19" s="621"/>
      <c r="AY19" s="621"/>
      <c r="AZ19" s="621"/>
      <c r="BA19" s="621"/>
      <c r="BB19" s="621"/>
      <c r="BC19" s="621"/>
      <c r="BD19" s="621"/>
      <c r="BE19" s="621"/>
      <c r="BF19" s="622"/>
      <c r="BG19" s="623">
        <v>3012284</v>
      </c>
      <c r="BH19" s="626"/>
      <c r="BI19" s="626"/>
      <c r="BJ19" s="626"/>
      <c r="BK19" s="626"/>
      <c r="BL19" s="626"/>
      <c r="BM19" s="626"/>
      <c r="BN19" s="627"/>
      <c r="BO19" s="685">
        <v>6.1</v>
      </c>
      <c r="BP19" s="685"/>
      <c r="BQ19" s="685"/>
      <c r="BR19" s="685"/>
      <c r="BS19" s="631" t="s">
        <v>181</v>
      </c>
      <c r="BT19" s="626"/>
      <c r="BU19" s="626"/>
      <c r="BV19" s="626"/>
      <c r="BW19" s="626"/>
      <c r="BX19" s="626"/>
      <c r="BY19" s="626"/>
      <c r="BZ19" s="626"/>
      <c r="CA19" s="626"/>
      <c r="CB19" s="666"/>
      <c r="CD19" s="667" t="s">
        <v>275</v>
      </c>
      <c r="CE19" s="664"/>
      <c r="CF19" s="664"/>
      <c r="CG19" s="664"/>
      <c r="CH19" s="664"/>
      <c r="CI19" s="664"/>
      <c r="CJ19" s="664"/>
      <c r="CK19" s="664"/>
      <c r="CL19" s="664"/>
      <c r="CM19" s="664"/>
      <c r="CN19" s="664"/>
      <c r="CO19" s="664"/>
      <c r="CP19" s="664"/>
      <c r="CQ19" s="665"/>
      <c r="CR19" s="623" t="s">
        <v>244</v>
      </c>
      <c r="CS19" s="626"/>
      <c r="CT19" s="626"/>
      <c r="CU19" s="626"/>
      <c r="CV19" s="626"/>
      <c r="CW19" s="626"/>
      <c r="CX19" s="626"/>
      <c r="CY19" s="627"/>
      <c r="CZ19" s="685" t="s">
        <v>181</v>
      </c>
      <c r="DA19" s="685"/>
      <c r="DB19" s="685"/>
      <c r="DC19" s="685"/>
      <c r="DD19" s="631" t="s">
        <v>181</v>
      </c>
      <c r="DE19" s="626"/>
      <c r="DF19" s="626"/>
      <c r="DG19" s="626"/>
      <c r="DH19" s="626"/>
      <c r="DI19" s="626"/>
      <c r="DJ19" s="626"/>
      <c r="DK19" s="626"/>
      <c r="DL19" s="626"/>
      <c r="DM19" s="626"/>
      <c r="DN19" s="626"/>
      <c r="DO19" s="626"/>
      <c r="DP19" s="627"/>
      <c r="DQ19" s="631" t="s">
        <v>244</v>
      </c>
      <c r="DR19" s="626"/>
      <c r="DS19" s="626"/>
      <c r="DT19" s="626"/>
      <c r="DU19" s="626"/>
      <c r="DV19" s="626"/>
      <c r="DW19" s="626"/>
      <c r="DX19" s="626"/>
      <c r="DY19" s="626"/>
      <c r="DZ19" s="626"/>
      <c r="EA19" s="626"/>
      <c r="EB19" s="626"/>
      <c r="EC19" s="666"/>
    </row>
    <row r="20" spans="2:133" ht="11.25" customHeight="1" x14ac:dyDescent="0.15">
      <c r="B20" s="620" t="s">
        <v>276</v>
      </c>
      <c r="C20" s="621"/>
      <c r="D20" s="621"/>
      <c r="E20" s="621"/>
      <c r="F20" s="621"/>
      <c r="G20" s="621"/>
      <c r="H20" s="621"/>
      <c r="I20" s="621"/>
      <c r="J20" s="621"/>
      <c r="K20" s="621"/>
      <c r="L20" s="621"/>
      <c r="M20" s="621"/>
      <c r="N20" s="621"/>
      <c r="O20" s="621"/>
      <c r="P20" s="621"/>
      <c r="Q20" s="622"/>
      <c r="R20" s="623">
        <v>16422</v>
      </c>
      <c r="S20" s="626"/>
      <c r="T20" s="626"/>
      <c r="U20" s="626"/>
      <c r="V20" s="626"/>
      <c r="W20" s="626"/>
      <c r="X20" s="626"/>
      <c r="Y20" s="627"/>
      <c r="Z20" s="685">
        <v>0</v>
      </c>
      <c r="AA20" s="685"/>
      <c r="AB20" s="685"/>
      <c r="AC20" s="685"/>
      <c r="AD20" s="686" t="s">
        <v>244</v>
      </c>
      <c r="AE20" s="686"/>
      <c r="AF20" s="686"/>
      <c r="AG20" s="686"/>
      <c r="AH20" s="686"/>
      <c r="AI20" s="686"/>
      <c r="AJ20" s="686"/>
      <c r="AK20" s="686"/>
      <c r="AL20" s="628" t="s">
        <v>181</v>
      </c>
      <c r="AM20" s="629"/>
      <c r="AN20" s="629"/>
      <c r="AO20" s="687"/>
      <c r="AP20" s="620" t="s">
        <v>277</v>
      </c>
      <c r="AQ20" s="621"/>
      <c r="AR20" s="621"/>
      <c r="AS20" s="621"/>
      <c r="AT20" s="621"/>
      <c r="AU20" s="621"/>
      <c r="AV20" s="621"/>
      <c r="AW20" s="621"/>
      <c r="AX20" s="621"/>
      <c r="AY20" s="621"/>
      <c r="AZ20" s="621"/>
      <c r="BA20" s="621"/>
      <c r="BB20" s="621"/>
      <c r="BC20" s="621"/>
      <c r="BD20" s="621"/>
      <c r="BE20" s="621"/>
      <c r="BF20" s="622"/>
      <c r="BG20" s="623">
        <v>3012284</v>
      </c>
      <c r="BH20" s="626"/>
      <c r="BI20" s="626"/>
      <c r="BJ20" s="626"/>
      <c r="BK20" s="626"/>
      <c r="BL20" s="626"/>
      <c r="BM20" s="626"/>
      <c r="BN20" s="627"/>
      <c r="BO20" s="685">
        <v>6.1</v>
      </c>
      <c r="BP20" s="685"/>
      <c r="BQ20" s="685"/>
      <c r="BR20" s="685"/>
      <c r="BS20" s="631" t="s">
        <v>244</v>
      </c>
      <c r="BT20" s="626"/>
      <c r="BU20" s="626"/>
      <c r="BV20" s="626"/>
      <c r="BW20" s="626"/>
      <c r="BX20" s="626"/>
      <c r="BY20" s="626"/>
      <c r="BZ20" s="626"/>
      <c r="CA20" s="626"/>
      <c r="CB20" s="666"/>
      <c r="CD20" s="667" t="s">
        <v>278</v>
      </c>
      <c r="CE20" s="664"/>
      <c r="CF20" s="664"/>
      <c r="CG20" s="664"/>
      <c r="CH20" s="664"/>
      <c r="CI20" s="664"/>
      <c r="CJ20" s="664"/>
      <c r="CK20" s="664"/>
      <c r="CL20" s="664"/>
      <c r="CM20" s="664"/>
      <c r="CN20" s="664"/>
      <c r="CO20" s="664"/>
      <c r="CP20" s="664"/>
      <c r="CQ20" s="665"/>
      <c r="CR20" s="623">
        <v>86680401</v>
      </c>
      <c r="CS20" s="626"/>
      <c r="CT20" s="626"/>
      <c r="CU20" s="626"/>
      <c r="CV20" s="626"/>
      <c r="CW20" s="626"/>
      <c r="CX20" s="626"/>
      <c r="CY20" s="627"/>
      <c r="CZ20" s="685">
        <v>100</v>
      </c>
      <c r="DA20" s="685"/>
      <c r="DB20" s="685"/>
      <c r="DC20" s="685"/>
      <c r="DD20" s="631">
        <v>6439186</v>
      </c>
      <c r="DE20" s="626"/>
      <c r="DF20" s="626"/>
      <c r="DG20" s="626"/>
      <c r="DH20" s="626"/>
      <c r="DI20" s="626"/>
      <c r="DJ20" s="626"/>
      <c r="DK20" s="626"/>
      <c r="DL20" s="626"/>
      <c r="DM20" s="626"/>
      <c r="DN20" s="626"/>
      <c r="DO20" s="626"/>
      <c r="DP20" s="627"/>
      <c r="DQ20" s="631">
        <v>56621311</v>
      </c>
      <c r="DR20" s="626"/>
      <c r="DS20" s="626"/>
      <c r="DT20" s="626"/>
      <c r="DU20" s="626"/>
      <c r="DV20" s="626"/>
      <c r="DW20" s="626"/>
      <c r="DX20" s="626"/>
      <c r="DY20" s="626"/>
      <c r="DZ20" s="626"/>
      <c r="EA20" s="626"/>
      <c r="EB20" s="626"/>
      <c r="EC20" s="666"/>
    </row>
    <row r="21" spans="2:133" ht="11.25" customHeight="1" x14ac:dyDescent="0.15">
      <c r="B21" s="620" t="s">
        <v>279</v>
      </c>
      <c r="C21" s="621"/>
      <c r="D21" s="621"/>
      <c r="E21" s="621"/>
      <c r="F21" s="621"/>
      <c r="G21" s="621"/>
      <c r="H21" s="621"/>
      <c r="I21" s="621"/>
      <c r="J21" s="621"/>
      <c r="K21" s="621"/>
      <c r="L21" s="621"/>
      <c r="M21" s="621"/>
      <c r="N21" s="621"/>
      <c r="O21" s="621"/>
      <c r="P21" s="621"/>
      <c r="Q21" s="622"/>
      <c r="R21" s="623">
        <v>591</v>
      </c>
      <c r="S21" s="626"/>
      <c r="T21" s="626"/>
      <c r="U21" s="626"/>
      <c r="V21" s="626"/>
      <c r="W21" s="626"/>
      <c r="X21" s="626"/>
      <c r="Y21" s="627"/>
      <c r="Z21" s="685">
        <v>0</v>
      </c>
      <c r="AA21" s="685"/>
      <c r="AB21" s="685"/>
      <c r="AC21" s="685"/>
      <c r="AD21" s="686" t="s">
        <v>181</v>
      </c>
      <c r="AE21" s="686"/>
      <c r="AF21" s="686"/>
      <c r="AG21" s="686"/>
      <c r="AH21" s="686"/>
      <c r="AI21" s="686"/>
      <c r="AJ21" s="686"/>
      <c r="AK21" s="686"/>
      <c r="AL21" s="628" t="s">
        <v>244</v>
      </c>
      <c r="AM21" s="629"/>
      <c r="AN21" s="629"/>
      <c r="AO21" s="687"/>
      <c r="AP21" s="731" t="s">
        <v>280</v>
      </c>
      <c r="AQ21" s="738"/>
      <c r="AR21" s="738"/>
      <c r="AS21" s="738"/>
      <c r="AT21" s="738"/>
      <c r="AU21" s="738"/>
      <c r="AV21" s="738"/>
      <c r="AW21" s="738"/>
      <c r="AX21" s="738"/>
      <c r="AY21" s="738"/>
      <c r="AZ21" s="738"/>
      <c r="BA21" s="738"/>
      <c r="BB21" s="738"/>
      <c r="BC21" s="738"/>
      <c r="BD21" s="738"/>
      <c r="BE21" s="738"/>
      <c r="BF21" s="733"/>
      <c r="BG21" s="623">
        <v>10070</v>
      </c>
      <c r="BH21" s="626"/>
      <c r="BI21" s="626"/>
      <c r="BJ21" s="626"/>
      <c r="BK21" s="626"/>
      <c r="BL21" s="626"/>
      <c r="BM21" s="626"/>
      <c r="BN21" s="627"/>
      <c r="BO21" s="685">
        <v>0</v>
      </c>
      <c r="BP21" s="685"/>
      <c r="BQ21" s="685"/>
      <c r="BR21" s="685"/>
      <c r="BS21" s="631" t="s">
        <v>181</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281</v>
      </c>
      <c r="C22" s="621"/>
      <c r="D22" s="621"/>
      <c r="E22" s="621"/>
      <c r="F22" s="621"/>
      <c r="G22" s="621"/>
      <c r="H22" s="621"/>
      <c r="I22" s="621"/>
      <c r="J22" s="621"/>
      <c r="K22" s="621"/>
      <c r="L22" s="621"/>
      <c r="M22" s="621"/>
      <c r="N22" s="621"/>
      <c r="O22" s="621"/>
      <c r="P22" s="621"/>
      <c r="Q22" s="622"/>
      <c r="R22" s="623">
        <v>57309251</v>
      </c>
      <c r="S22" s="626"/>
      <c r="T22" s="626"/>
      <c r="U22" s="626"/>
      <c r="V22" s="626"/>
      <c r="W22" s="626"/>
      <c r="X22" s="626"/>
      <c r="Y22" s="627"/>
      <c r="Z22" s="685">
        <v>63</v>
      </c>
      <c r="AA22" s="685"/>
      <c r="AB22" s="685"/>
      <c r="AC22" s="685"/>
      <c r="AD22" s="686">
        <v>54290024</v>
      </c>
      <c r="AE22" s="686"/>
      <c r="AF22" s="686"/>
      <c r="AG22" s="686"/>
      <c r="AH22" s="686"/>
      <c r="AI22" s="686"/>
      <c r="AJ22" s="686"/>
      <c r="AK22" s="686"/>
      <c r="AL22" s="628">
        <v>99.2</v>
      </c>
      <c r="AM22" s="629"/>
      <c r="AN22" s="629"/>
      <c r="AO22" s="687"/>
      <c r="AP22" s="731" t="s">
        <v>282</v>
      </c>
      <c r="AQ22" s="738"/>
      <c r="AR22" s="738"/>
      <c r="AS22" s="738"/>
      <c r="AT22" s="738"/>
      <c r="AU22" s="738"/>
      <c r="AV22" s="738"/>
      <c r="AW22" s="738"/>
      <c r="AX22" s="738"/>
      <c r="AY22" s="738"/>
      <c r="AZ22" s="738"/>
      <c r="BA22" s="738"/>
      <c r="BB22" s="738"/>
      <c r="BC22" s="738"/>
      <c r="BD22" s="738"/>
      <c r="BE22" s="738"/>
      <c r="BF22" s="733"/>
      <c r="BG22" s="623" t="s">
        <v>181</v>
      </c>
      <c r="BH22" s="626"/>
      <c r="BI22" s="626"/>
      <c r="BJ22" s="626"/>
      <c r="BK22" s="626"/>
      <c r="BL22" s="626"/>
      <c r="BM22" s="626"/>
      <c r="BN22" s="627"/>
      <c r="BO22" s="685" t="s">
        <v>244</v>
      </c>
      <c r="BP22" s="685"/>
      <c r="BQ22" s="685"/>
      <c r="BR22" s="685"/>
      <c r="BS22" s="631" t="s">
        <v>181</v>
      </c>
      <c r="BT22" s="626"/>
      <c r="BU22" s="626"/>
      <c r="BV22" s="626"/>
      <c r="BW22" s="626"/>
      <c r="BX22" s="626"/>
      <c r="BY22" s="626"/>
      <c r="BZ22" s="626"/>
      <c r="CA22" s="626"/>
      <c r="CB22" s="666"/>
      <c r="CD22" s="740" t="s">
        <v>283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284</v>
      </c>
      <c r="C23" s="621"/>
      <c r="D23" s="621"/>
      <c r="E23" s="621"/>
      <c r="F23" s="621"/>
      <c r="G23" s="621"/>
      <c r="H23" s="621"/>
      <c r="I23" s="621"/>
      <c r="J23" s="621"/>
      <c r="K23" s="621"/>
      <c r="L23" s="621"/>
      <c r="M23" s="621"/>
      <c r="N23" s="621"/>
      <c r="O23" s="621"/>
      <c r="P23" s="621"/>
      <c r="Q23" s="622"/>
      <c r="R23" s="623">
        <v>30505</v>
      </c>
      <c r="S23" s="626"/>
      <c r="T23" s="626"/>
      <c r="U23" s="626"/>
      <c r="V23" s="626"/>
      <c r="W23" s="626"/>
      <c r="X23" s="626"/>
      <c r="Y23" s="627"/>
      <c r="Z23" s="685">
        <v>0</v>
      </c>
      <c r="AA23" s="685"/>
      <c r="AB23" s="685"/>
      <c r="AC23" s="685"/>
      <c r="AD23" s="686">
        <v>30505</v>
      </c>
      <c r="AE23" s="686"/>
      <c r="AF23" s="686"/>
      <c r="AG23" s="686"/>
      <c r="AH23" s="686"/>
      <c r="AI23" s="686"/>
      <c r="AJ23" s="686"/>
      <c r="AK23" s="686"/>
      <c r="AL23" s="628">
        <v>0.1</v>
      </c>
      <c r="AM23" s="629"/>
      <c r="AN23" s="629"/>
      <c r="AO23" s="687"/>
      <c r="AP23" s="731" t="s">
        <v>285</v>
      </c>
      <c r="AQ23" s="738"/>
      <c r="AR23" s="738"/>
      <c r="AS23" s="738"/>
      <c r="AT23" s="738"/>
      <c r="AU23" s="738"/>
      <c r="AV23" s="738"/>
      <c r="AW23" s="738"/>
      <c r="AX23" s="738"/>
      <c r="AY23" s="738"/>
      <c r="AZ23" s="738"/>
      <c r="BA23" s="738"/>
      <c r="BB23" s="738"/>
      <c r="BC23" s="738"/>
      <c r="BD23" s="738"/>
      <c r="BE23" s="738"/>
      <c r="BF23" s="733"/>
      <c r="BG23" s="623">
        <v>3002214</v>
      </c>
      <c r="BH23" s="626"/>
      <c r="BI23" s="626"/>
      <c r="BJ23" s="626"/>
      <c r="BK23" s="626"/>
      <c r="BL23" s="626"/>
      <c r="BM23" s="626"/>
      <c r="BN23" s="627"/>
      <c r="BO23" s="685">
        <v>6.1</v>
      </c>
      <c r="BP23" s="685"/>
      <c r="BQ23" s="685"/>
      <c r="BR23" s="685"/>
      <c r="BS23" s="631" t="s">
        <v>139</v>
      </c>
      <c r="BT23" s="626"/>
      <c r="BU23" s="626"/>
      <c r="BV23" s="626"/>
      <c r="BW23" s="626"/>
      <c r="BX23" s="626"/>
      <c r="BY23" s="626"/>
      <c r="BZ23" s="626"/>
      <c r="CA23" s="626"/>
      <c r="CB23" s="666"/>
      <c r="CD23" s="740" t="s">
        <v>224</v>
      </c>
      <c r="CE23" s="741"/>
      <c r="CF23" s="741"/>
      <c r="CG23" s="741"/>
      <c r="CH23" s="741"/>
      <c r="CI23" s="741"/>
      <c r="CJ23" s="741"/>
      <c r="CK23" s="741"/>
      <c r="CL23" s="741"/>
      <c r="CM23" s="741"/>
      <c r="CN23" s="741"/>
      <c r="CO23" s="741"/>
      <c r="CP23" s="741"/>
      <c r="CQ23" s="742"/>
      <c r="CR23" s="740" t="s">
        <v>286</v>
      </c>
      <c r="CS23" s="741"/>
      <c r="CT23" s="741"/>
      <c r="CU23" s="741"/>
      <c r="CV23" s="741"/>
      <c r="CW23" s="741"/>
      <c r="CX23" s="741"/>
      <c r="CY23" s="742"/>
      <c r="CZ23" s="740" t="s">
        <v>287</v>
      </c>
      <c r="DA23" s="741"/>
      <c r="DB23" s="741"/>
      <c r="DC23" s="742"/>
      <c r="DD23" s="740" t="s">
        <v>288</v>
      </c>
      <c r="DE23" s="741"/>
      <c r="DF23" s="741"/>
      <c r="DG23" s="741"/>
      <c r="DH23" s="741"/>
      <c r="DI23" s="741"/>
      <c r="DJ23" s="741"/>
      <c r="DK23" s="742"/>
      <c r="DL23" s="749" t="s">
        <v>289</v>
      </c>
      <c r="DM23" s="750"/>
      <c r="DN23" s="750"/>
      <c r="DO23" s="750"/>
      <c r="DP23" s="750"/>
      <c r="DQ23" s="750"/>
      <c r="DR23" s="750"/>
      <c r="DS23" s="750"/>
      <c r="DT23" s="750"/>
      <c r="DU23" s="750"/>
      <c r="DV23" s="751"/>
      <c r="DW23" s="740" t="s">
        <v>290</v>
      </c>
      <c r="DX23" s="741"/>
      <c r="DY23" s="741"/>
      <c r="DZ23" s="741"/>
      <c r="EA23" s="741"/>
      <c r="EB23" s="741"/>
      <c r="EC23" s="742"/>
    </row>
    <row r="24" spans="2:133" ht="11.25" customHeight="1" x14ac:dyDescent="0.15">
      <c r="B24" s="620" t="s">
        <v>291</v>
      </c>
      <c r="C24" s="621"/>
      <c r="D24" s="621"/>
      <c r="E24" s="621"/>
      <c r="F24" s="621"/>
      <c r="G24" s="621"/>
      <c r="H24" s="621"/>
      <c r="I24" s="621"/>
      <c r="J24" s="621"/>
      <c r="K24" s="621"/>
      <c r="L24" s="621"/>
      <c r="M24" s="621"/>
      <c r="N24" s="621"/>
      <c r="O24" s="621"/>
      <c r="P24" s="621"/>
      <c r="Q24" s="622"/>
      <c r="R24" s="623">
        <v>531038</v>
      </c>
      <c r="S24" s="626"/>
      <c r="T24" s="626"/>
      <c r="U24" s="626"/>
      <c r="V24" s="626"/>
      <c r="W24" s="626"/>
      <c r="X24" s="626"/>
      <c r="Y24" s="627"/>
      <c r="Z24" s="685">
        <v>0.6</v>
      </c>
      <c r="AA24" s="685"/>
      <c r="AB24" s="685"/>
      <c r="AC24" s="685"/>
      <c r="AD24" s="686" t="s">
        <v>244</v>
      </c>
      <c r="AE24" s="686"/>
      <c r="AF24" s="686"/>
      <c r="AG24" s="686"/>
      <c r="AH24" s="686"/>
      <c r="AI24" s="686"/>
      <c r="AJ24" s="686"/>
      <c r="AK24" s="686"/>
      <c r="AL24" s="628" t="s">
        <v>181</v>
      </c>
      <c r="AM24" s="629"/>
      <c r="AN24" s="629"/>
      <c r="AO24" s="687"/>
      <c r="AP24" s="731" t="s">
        <v>292</v>
      </c>
      <c r="AQ24" s="738"/>
      <c r="AR24" s="738"/>
      <c r="AS24" s="738"/>
      <c r="AT24" s="738"/>
      <c r="AU24" s="738"/>
      <c r="AV24" s="738"/>
      <c r="AW24" s="738"/>
      <c r="AX24" s="738"/>
      <c r="AY24" s="738"/>
      <c r="AZ24" s="738"/>
      <c r="BA24" s="738"/>
      <c r="BB24" s="738"/>
      <c r="BC24" s="738"/>
      <c r="BD24" s="738"/>
      <c r="BE24" s="738"/>
      <c r="BF24" s="733"/>
      <c r="BG24" s="623" t="s">
        <v>181</v>
      </c>
      <c r="BH24" s="626"/>
      <c r="BI24" s="626"/>
      <c r="BJ24" s="626"/>
      <c r="BK24" s="626"/>
      <c r="BL24" s="626"/>
      <c r="BM24" s="626"/>
      <c r="BN24" s="627"/>
      <c r="BO24" s="685" t="s">
        <v>181</v>
      </c>
      <c r="BP24" s="685"/>
      <c r="BQ24" s="685"/>
      <c r="BR24" s="685"/>
      <c r="BS24" s="631" t="s">
        <v>181</v>
      </c>
      <c r="BT24" s="626"/>
      <c r="BU24" s="626"/>
      <c r="BV24" s="626"/>
      <c r="BW24" s="626"/>
      <c r="BX24" s="626"/>
      <c r="BY24" s="626"/>
      <c r="BZ24" s="626"/>
      <c r="CA24" s="626"/>
      <c r="CB24" s="666"/>
      <c r="CD24" s="694" t="s">
        <v>293</v>
      </c>
      <c r="CE24" s="695"/>
      <c r="CF24" s="695"/>
      <c r="CG24" s="695"/>
      <c r="CH24" s="695"/>
      <c r="CI24" s="695"/>
      <c r="CJ24" s="695"/>
      <c r="CK24" s="695"/>
      <c r="CL24" s="695"/>
      <c r="CM24" s="695"/>
      <c r="CN24" s="695"/>
      <c r="CO24" s="695"/>
      <c r="CP24" s="695"/>
      <c r="CQ24" s="696"/>
      <c r="CR24" s="688">
        <v>48641446</v>
      </c>
      <c r="CS24" s="689"/>
      <c r="CT24" s="689"/>
      <c r="CU24" s="689"/>
      <c r="CV24" s="689"/>
      <c r="CW24" s="689"/>
      <c r="CX24" s="689"/>
      <c r="CY24" s="735"/>
      <c r="CZ24" s="736">
        <v>56.1</v>
      </c>
      <c r="DA24" s="705"/>
      <c r="DB24" s="705"/>
      <c r="DC24" s="739"/>
      <c r="DD24" s="734">
        <v>30377834</v>
      </c>
      <c r="DE24" s="689"/>
      <c r="DF24" s="689"/>
      <c r="DG24" s="689"/>
      <c r="DH24" s="689"/>
      <c r="DI24" s="689"/>
      <c r="DJ24" s="689"/>
      <c r="DK24" s="735"/>
      <c r="DL24" s="734">
        <v>30368325</v>
      </c>
      <c r="DM24" s="689"/>
      <c r="DN24" s="689"/>
      <c r="DO24" s="689"/>
      <c r="DP24" s="689"/>
      <c r="DQ24" s="689"/>
      <c r="DR24" s="689"/>
      <c r="DS24" s="689"/>
      <c r="DT24" s="689"/>
      <c r="DU24" s="689"/>
      <c r="DV24" s="735"/>
      <c r="DW24" s="736">
        <v>55.5</v>
      </c>
      <c r="DX24" s="705"/>
      <c r="DY24" s="705"/>
      <c r="DZ24" s="705"/>
      <c r="EA24" s="705"/>
      <c r="EB24" s="705"/>
      <c r="EC24" s="737"/>
    </row>
    <row r="25" spans="2:133" ht="11.25" customHeight="1" x14ac:dyDescent="0.15">
      <c r="B25" s="620" t="s">
        <v>294</v>
      </c>
      <c r="C25" s="621"/>
      <c r="D25" s="621"/>
      <c r="E25" s="621"/>
      <c r="F25" s="621"/>
      <c r="G25" s="621"/>
      <c r="H25" s="621"/>
      <c r="I25" s="621"/>
      <c r="J25" s="621"/>
      <c r="K25" s="621"/>
      <c r="L25" s="621"/>
      <c r="M25" s="621"/>
      <c r="N25" s="621"/>
      <c r="O25" s="621"/>
      <c r="P25" s="621"/>
      <c r="Q25" s="622"/>
      <c r="R25" s="623">
        <v>1455804</v>
      </c>
      <c r="S25" s="626"/>
      <c r="T25" s="626"/>
      <c r="U25" s="626"/>
      <c r="V25" s="626"/>
      <c r="W25" s="626"/>
      <c r="X25" s="626"/>
      <c r="Y25" s="627"/>
      <c r="Z25" s="685">
        <v>1.6</v>
      </c>
      <c r="AA25" s="685"/>
      <c r="AB25" s="685"/>
      <c r="AC25" s="685"/>
      <c r="AD25" s="686">
        <v>297520</v>
      </c>
      <c r="AE25" s="686"/>
      <c r="AF25" s="686"/>
      <c r="AG25" s="686"/>
      <c r="AH25" s="686"/>
      <c r="AI25" s="686"/>
      <c r="AJ25" s="686"/>
      <c r="AK25" s="686"/>
      <c r="AL25" s="628">
        <v>0.5</v>
      </c>
      <c r="AM25" s="629"/>
      <c r="AN25" s="629"/>
      <c r="AO25" s="687"/>
      <c r="AP25" s="731" t="s">
        <v>295</v>
      </c>
      <c r="AQ25" s="738"/>
      <c r="AR25" s="738"/>
      <c r="AS25" s="738"/>
      <c r="AT25" s="738"/>
      <c r="AU25" s="738"/>
      <c r="AV25" s="738"/>
      <c r="AW25" s="738"/>
      <c r="AX25" s="738"/>
      <c r="AY25" s="738"/>
      <c r="AZ25" s="738"/>
      <c r="BA25" s="738"/>
      <c r="BB25" s="738"/>
      <c r="BC25" s="738"/>
      <c r="BD25" s="738"/>
      <c r="BE25" s="738"/>
      <c r="BF25" s="733"/>
      <c r="BG25" s="623" t="s">
        <v>181</v>
      </c>
      <c r="BH25" s="626"/>
      <c r="BI25" s="626"/>
      <c r="BJ25" s="626"/>
      <c r="BK25" s="626"/>
      <c r="BL25" s="626"/>
      <c r="BM25" s="626"/>
      <c r="BN25" s="627"/>
      <c r="BO25" s="685" t="s">
        <v>181</v>
      </c>
      <c r="BP25" s="685"/>
      <c r="BQ25" s="685"/>
      <c r="BR25" s="685"/>
      <c r="BS25" s="631" t="s">
        <v>181</v>
      </c>
      <c r="BT25" s="626"/>
      <c r="BU25" s="626"/>
      <c r="BV25" s="626"/>
      <c r="BW25" s="626"/>
      <c r="BX25" s="626"/>
      <c r="BY25" s="626"/>
      <c r="BZ25" s="626"/>
      <c r="CA25" s="626"/>
      <c r="CB25" s="666"/>
      <c r="CD25" s="667" t="s">
        <v>296</v>
      </c>
      <c r="CE25" s="664"/>
      <c r="CF25" s="664"/>
      <c r="CG25" s="664"/>
      <c r="CH25" s="664"/>
      <c r="CI25" s="664"/>
      <c r="CJ25" s="664"/>
      <c r="CK25" s="664"/>
      <c r="CL25" s="664"/>
      <c r="CM25" s="664"/>
      <c r="CN25" s="664"/>
      <c r="CO25" s="664"/>
      <c r="CP25" s="664"/>
      <c r="CQ25" s="665"/>
      <c r="CR25" s="623">
        <v>17088882</v>
      </c>
      <c r="CS25" s="624"/>
      <c r="CT25" s="624"/>
      <c r="CU25" s="624"/>
      <c r="CV25" s="624"/>
      <c r="CW25" s="624"/>
      <c r="CX25" s="624"/>
      <c r="CY25" s="625"/>
      <c r="CZ25" s="628">
        <v>19.7</v>
      </c>
      <c r="DA25" s="657"/>
      <c r="DB25" s="657"/>
      <c r="DC25" s="658"/>
      <c r="DD25" s="631">
        <v>16102772</v>
      </c>
      <c r="DE25" s="624"/>
      <c r="DF25" s="624"/>
      <c r="DG25" s="624"/>
      <c r="DH25" s="624"/>
      <c r="DI25" s="624"/>
      <c r="DJ25" s="624"/>
      <c r="DK25" s="625"/>
      <c r="DL25" s="631">
        <v>16093263</v>
      </c>
      <c r="DM25" s="624"/>
      <c r="DN25" s="624"/>
      <c r="DO25" s="624"/>
      <c r="DP25" s="624"/>
      <c r="DQ25" s="624"/>
      <c r="DR25" s="624"/>
      <c r="DS25" s="624"/>
      <c r="DT25" s="624"/>
      <c r="DU25" s="624"/>
      <c r="DV25" s="625"/>
      <c r="DW25" s="628">
        <v>29.4</v>
      </c>
      <c r="DX25" s="657"/>
      <c r="DY25" s="657"/>
      <c r="DZ25" s="657"/>
      <c r="EA25" s="657"/>
      <c r="EB25" s="657"/>
      <c r="EC25" s="659"/>
    </row>
    <row r="26" spans="2:133" ht="11.25" customHeight="1" x14ac:dyDescent="0.15">
      <c r="B26" s="620" t="s">
        <v>297</v>
      </c>
      <c r="C26" s="621"/>
      <c r="D26" s="621"/>
      <c r="E26" s="621"/>
      <c r="F26" s="621"/>
      <c r="G26" s="621"/>
      <c r="H26" s="621"/>
      <c r="I26" s="621"/>
      <c r="J26" s="621"/>
      <c r="K26" s="621"/>
      <c r="L26" s="621"/>
      <c r="M26" s="621"/>
      <c r="N26" s="621"/>
      <c r="O26" s="621"/>
      <c r="P26" s="621"/>
      <c r="Q26" s="622"/>
      <c r="R26" s="623">
        <v>827216</v>
      </c>
      <c r="S26" s="626"/>
      <c r="T26" s="626"/>
      <c r="U26" s="626"/>
      <c r="V26" s="626"/>
      <c r="W26" s="626"/>
      <c r="X26" s="626"/>
      <c r="Y26" s="627"/>
      <c r="Z26" s="685">
        <v>0.9</v>
      </c>
      <c r="AA26" s="685"/>
      <c r="AB26" s="685"/>
      <c r="AC26" s="685"/>
      <c r="AD26" s="686" t="s">
        <v>244</v>
      </c>
      <c r="AE26" s="686"/>
      <c r="AF26" s="686"/>
      <c r="AG26" s="686"/>
      <c r="AH26" s="686"/>
      <c r="AI26" s="686"/>
      <c r="AJ26" s="686"/>
      <c r="AK26" s="686"/>
      <c r="AL26" s="628" t="s">
        <v>181</v>
      </c>
      <c r="AM26" s="629"/>
      <c r="AN26" s="629"/>
      <c r="AO26" s="687"/>
      <c r="AP26" s="731" t="s">
        <v>298</v>
      </c>
      <c r="AQ26" s="732"/>
      <c r="AR26" s="732"/>
      <c r="AS26" s="732"/>
      <c r="AT26" s="732"/>
      <c r="AU26" s="732"/>
      <c r="AV26" s="732"/>
      <c r="AW26" s="732"/>
      <c r="AX26" s="732"/>
      <c r="AY26" s="732"/>
      <c r="AZ26" s="732"/>
      <c r="BA26" s="732"/>
      <c r="BB26" s="732"/>
      <c r="BC26" s="732"/>
      <c r="BD26" s="732"/>
      <c r="BE26" s="732"/>
      <c r="BF26" s="733"/>
      <c r="BG26" s="623" t="s">
        <v>244</v>
      </c>
      <c r="BH26" s="626"/>
      <c r="BI26" s="626"/>
      <c r="BJ26" s="626"/>
      <c r="BK26" s="626"/>
      <c r="BL26" s="626"/>
      <c r="BM26" s="626"/>
      <c r="BN26" s="627"/>
      <c r="BO26" s="685" t="s">
        <v>181</v>
      </c>
      <c r="BP26" s="685"/>
      <c r="BQ26" s="685"/>
      <c r="BR26" s="685"/>
      <c r="BS26" s="631" t="s">
        <v>181</v>
      </c>
      <c r="BT26" s="626"/>
      <c r="BU26" s="626"/>
      <c r="BV26" s="626"/>
      <c r="BW26" s="626"/>
      <c r="BX26" s="626"/>
      <c r="BY26" s="626"/>
      <c r="BZ26" s="626"/>
      <c r="CA26" s="626"/>
      <c r="CB26" s="666"/>
      <c r="CD26" s="667" t="s">
        <v>299</v>
      </c>
      <c r="CE26" s="664"/>
      <c r="CF26" s="664"/>
      <c r="CG26" s="664"/>
      <c r="CH26" s="664"/>
      <c r="CI26" s="664"/>
      <c r="CJ26" s="664"/>
      <c r="CK26" s="664"/>
      <c r="CL26" s="664"/>
      <c r="CM26" s="664"/>
      <c r="CN26" s="664"/>
      <c r="CO26" s="664"/>
      <c r="CP26" s="664"/>
      <c r="CQ26" s="665"/>
      <c r="CR26" s="623">
        <v>11302401</v>
      </c>
      <c r="CS26" s="626"/>
      <c r="CT26" s="626"/>
      <c r="CU26" s="626"/>
      <c r="CV26" s="626"/>
      <c r="CW26" s="626"/>
      <c r="CX26" s="626"/>
      <c r="CY26" s="627"/>
      <c r="CZ26" s="628">
        <v>13</v>
      </c>
      <c r="DA26" s="657"/>
      <c r="DB26" s="657"/>
      <c r="DC26" s="658"/>
      <c r="DD26" s="631">
        <v>10425567</v>
      </c>
      <c r="DE26" s="626"/>
      <c r="DF26" s="626"/>
      <c r="DG26" s="626"/>
      <c r="DH26" s="626"/>
      <c r="DI26" s="626"/>
      <c r="DJ26" s="626"/>
      <c r="DK26" s="627"/>
      <c r="DL26" s="631" t="s">
        <v>181</v>
      </c>
      <c r="DM26" s="626"/>
      <c r="DN26" s="626"/>
      <c r="DO26" s="626"/>
      <c r="DP26" s="626"/>
      <c r="DQ26" s="626"/>
      <c r="DR26" s="626"/>
      <c r="DS26" s="626"/>
      <c r="DT26" s="626"/>
      <c r="DU26" s="626"/>
      <c r="DV26" s="627"/>
      <c r="DW26" s="628" t="s">
        <v>139</v>
      </c>
      <c r="DX26" s="657"/>
      <c r="DY26" s="657"/>
      <c r="DZ26" s="657"/>
      <c r="EA26" s="657"/>
      <c r="EB26" s="657"/>
      <c r="EC26" s="659"/>
    </row>
    <row r="27" spans="2:133" ht="11.25" customHeight="1" x14ac:dyDescent="0.15">
      <c r="B27" s="620" t="s">
        <v>300</v>
      </c>
      <c r="C27" s="621"/>
      <c r="D27" s="621"/>
      <c r="E27" s="621"/>
      <c r="F27" s="621"/>
      <c r="G27" s="621"/>
      <c r="H27" s="621"/>
      <c r="I27" s="621"/>
      <c r="J27" s="621"/>
      <c r="K27" s="621"/>
      <c r="L27" s="621"/>
      <c r="M27" s="621"/>
      <c r="N27" s="621"/>
      <c r="O27" s="621"/>
      <c r="P27" s="621"/>
      <c r="Q27" s="622"/>
      <c r="R27" s="623">
        <v>15437863</v>
      </c>
      <c r="S27" s="626"/>
      <c r="T27" s="626"/>
      <c r="U27" s="626"/>
      <c r="V27" s="626"/>
      <c r="W27" s="626"/>
      <c r="X27" s="626"/>
      <c r="Y27" s="627"/>
      <c r="Z27" s="685">
        <v>17</v>
      </c>
      <c r="AA27" s="685"/>
      <c r="AB27" s="685"/>
      <c r="AC27" s="685"/>
      <c r="AD27" s="686" t="s">
        <v>181</v>
      </c>
      <c r="AE27" s="686"/>
      <c r="AF27" s="686"/>
      <c r="AG27" s="686"/>
      <c r="AH27" s="686"/>
      <c r="AI27" s="686"/>
      <c r="AJ27" s="686"/>
      <c r="AK27" s="686"/>
      <c r="AL27" s="628" t="s">
        <v>181</v>
      </c>
      <c r="AM27" s="629"/>
      <c r="AN27" s="629"/>
      <c r="AO27" s="687"/>
      <c r="AP27" s="620" t="s">
        <v>301</v>
      </c>
      <c r="AQ27" s="621"/>
      <c r="AR27" s="621"/>
      <c r="AS27" s="621"/>
      <c r="AT27" s="621"/>
      <c r="AU27" s="621"/>
      <c r="AV27" s="621"/>
      <c r="AW27" s="621"/>
      <c r="AX27" s="621"/>
      <c r="AY27" s="621"/>
      <c r="AZ27" s="621"/>
      <c r="BA27" s="621"/>
      <c r="BB27" s="621"/>
      <c r="BC27" s="621"/>
      <c r="BD27" s="621"/>
      <c r="BE27" s="621"/>
      <c r="BF27" s="622"/>
      <c r="BG27" s="623">
        <v>49477714</v>
      </c>
      <c r="BH27" s="626"/>
      <c r="BI27" s="626"/>
      <c r="BJ27" s="626"/>
      <c r="BK27" s="626"/>
      <c r="BL27" s="626"/>
      <c r="BM27" s="626"/>
      <c r="BN27" s="627"/>
      <c r="BO27" s="685">
        <v>100</v>
      </c>
      <c r="BP27" s="685"/>
      <c r="BQ27" s="685"/>
      <c r="BR27" s="685"/>
      <c r="BS27" s="631">
        <v>669913</v>
      </c>
      <c r="BT27" s="626"/>
      <c r="BU27" s="626"/>
      <c r="BV27" s="626"/>
      <c r="BW27" s="626"/>
      <c r="BX27" s="626"/>
      <c r="BY27" s="626"/>
      <c r="BZ27" s="626"/>
      <c r="CA27" s="626"/>
      <c r="CB27" s="666"/>
      <c r="CD27" s="667" t="s">
        <v>302</v>
      </c>
      <c r="CE27" s="664"/>
      <c r="CF27" s="664"/>
      <c r="CG27" s="664"/>
      <c r="CH27" s="664"/>
      <c r="CI27" s="664"/>
      <c r="CJ27" s="664"/>
      <c r="CK27" s="664"/>
      <c r="CL27" s="664"/>
      <c r="CM27" s="664"/>
      <c r="CN27" s="664"/>
      <c r="CO27" s="664"/>
      <c r="CP27" s="664"/>
      <c r="CQ27" s="665"/>
      <c r="CR27" s="623">
        <v>25248453</v>
      </c>
      <c r="CS27" s="624"/>
      <c r="CT27" s="624"/>
      <c r="CU27" s="624"/>
      <c r="CV27" s="624"/>
      <c r="CW27" s="624"/>
      <c r="CX27" s="624"/>
      <c r="CY27" s="625"/>
      <c r="CZ27" s="628">
        <v>29.1</v>
      </c>
      <c r="DA27" s="657"/>
      <c r="DB27" s="657"/>
      <c r="DC27" s="658"/>
      <c r="DD27" s="631">
        <v>8015968</v>
      </c>
      <c r="DE27" s="624"/>
      <c r="DF27" s="624"/>
      <c r="DG27" s="624"/>
      <c r="DH27" s="624"/>
      <c r="DI27" s="624"/>
      <c r="DJ27" s="624"/>
      <c r="DK27" s="625"/>
      <c r="DL27" s="631">
        <v>8015968</v>
      </c>
      <c r="DM27" s="624"/>
      <c r="DN27" s="624"/>
      <c r="DO27" s="624"/>
      <c r="DP27" s="624"/>
      <c r="DQ27" s="624"/>
      <c r="DR27" s="624"/>
      <c r="DS27" s="624"/>
      <c r="DT27" s="624"/>
      <c r="DU27" s="624"/>
      <c r="DV27" s="625"/>
      <c r="DW27" s="628">
        <v>14.7</v>
      </c>
      <c r="DX27" s="657"/>
      <c r="DY27" s="657"/>
      <c r="DZ27" s="657"/>
      <c r="EA27" s="657"/>
      <c r="EB27" s="657"/>
      <c r="EC27" s="659"/>
    </row>
    <row r="28" spans="2:133" ht="11.25" customHeight="1" x14ac:dyDescent="0.15">
      <c r="B28" s="728" t="s">
        <v>303</v>
      </c>
      <c r="C28" s="729"/>
      <c r="D28" s="729"/>
      <c r="E28" s="729"/>
      <c r="F28" s="729"/>
      <c r="G28" s="729"/>
      <c r="H28" s="729"/>
      <c r="I28" s="729"/>
      <c r="J28" s="729"/>
      <c r="K28" s="729"/>
      <c r="L28" s="729"/>
      <c r="M28" s="729"/>
      <c r="N28" s="729"/>
      <c r="O28" s="729"/>
      <c r="P28" s="729"/>
      <c r="Q28" s="730"/>
      <c r="R28" s="623" t="s">
        <v>181</v>
      </c>
      <c r="S28" s="626"/>
      <c r="T28" s="626"/>
      <c r="U28" s="626"/>
      <c r="V28" s="626"/>
      <c r="W28" s="626"/>
      <c r="X28" s="626"/>
      <c r="Y28" s="627"/>
      <c r="Z28" s="685" t="s">
        <v>181</v>
      </c>
      <c r="AA28" s="685"/>
      <c r="AB28" s="685"/>
      <c r="AC28" s="685"/>
      <c r="AD28" s="686" t="s">
        <v>181</v>
      </c>
      <c r="AE28" s="686"/>
      <c r="AF28" s="686"/>
      <c r="AG28" s="686"/>
      <c r="AH28" s="686"/>
      <c r="AI28" s="686"/>
      <c r="AJ28" s="686"/>
      <c r="AK28" s="686"/>
      <c r="AL28" s="628" t="s">
        <v>181</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304</v>
      </c>
      <c r="CE28" s="664"/>
      <c r="CF28" s="664"/>
      <c r="CG28" s="664"/>
      <c r="CH28" s="664"/>
      <c r="CI28" s="664"/>
      <c r="CJ28" s="664"/>
      <c r="CK28" s="664"/>
      <c r="CL28" s="664"/>
      <c r="CM28" s="664"/>
      <c r="CN28" s="664"/>
      <c r="CO28" s="664"/>
      <c r="CP28" s="664"/>
      <c r="CQ28" s="665"/>
      <c r="CR28" s="623">
        <v>6304111</v>
      </c>
      <c r="CS28" s="626"/>
      <c r="CT28" s="626"/>
      <c r="CU28" s="626"/>
      <c r="CV28" s="626"/>
      <c r="CW28" s="626"/>
      <c r="CX28" s="626"/>
      <c r="CY28" s="627"/>
      <c r="CZ28" s="628">
        <v>7.3</v>
      </c>
      <c r="DA28" s="657"/>
      <c r="DB28" s="657"/>
      <c r="DC28" s="658"/>
      <c r="DD28" s="631">
        <v>6259094</v>
      </c>
      <c r="DE28" s="626"/>
      <c r="DF28" s="626"/>
      <c r="DG28" s="626"/>
      <c r="DH28" s="626"/>
      <c r="DI28" s="626"/>
      <c r="DJ28" s="626"/>
      <c r="DK28" s="627"/>
      <c r="DL28" s="631">
        <v>6259094</v>
      </c>
      <c r="DM28" s="626"/>
      <c r="DN28" s="626"/>
      <c r="DO28" s="626"/>
      <c r="DP28" s="626"/>
      <c r="DQ28" s="626"/>
      <c r="DR28" s="626"/>
      <c r="DS28" s="626"/>
      <c r="DT28" s="626"/>
      <c r="DU28" s="626"/>
      <c r="DV28" s="627"/>
      <c r="DW28" s="628">
        <v>11.4</v>
      </c>
      <c r="DX28" s="657"/>
      <c r="DY28" s="657"/>
      <c r="DZ28" s="657"/>
      <c r="EA28" s="657"/>
      <c r="EB28" s="657"/>
      <c r="EC28" s="659"/>
    </row>
    <row r="29" spans="2:133" ht="11.25" customHeight="1" x14ac:dyDescent="0.15">
      <c r="B29" s="620" t="s">
        <v>305</v>
      </c>
      <c r="C29" s="621"/>
      <c r="D29" s="621"/>
      <c r="E29" s="621"/>
      <c r="F29" s="621"/>
      <c r="G29" s="621"/>
      <c r="H29" s="621"/>
      <c r="I29" s="621"/>
      <c r="J29" s="621"/>
      <c r="K29" s="621"/>
      <c r="L29" s="621"/>
      <c r="M29" s="621"/>
      <c r="N29" s="621"/>
      <c r="O29" s="621"/>
      <c r="P29" s="621"/>
      <c r="Q29" s="622"/>
      <c r="R29" s="623">
        <v>5754050</v>
      </c>
      <c r="S29" s="626"/>
      <c r="T29" s="626"/>
      <c r="U29" s="626"/>
      <c r="V29" s="626"/>
      <c r="W29" s="626"/>
      <c r="X29" s="626"/>
      <c r="Y29" s="627"/>
      <c r="Z29" s="685">
        <v>6.3</v>
      </c>
      <c r="AA29" s="685"/>
      <c r="AB29" s="685"/>
      <c r="AC29" s="685"/>
      <c r="AD29" s="686" t="s">
        <v>244</v>
      </c>
      <c r="AE29" s="686"/>
      <c r="AF29" s="686"/>
      <c r="AG29" s="686"/>
      <c r="AH29" s="686"/>
      <c r="AI29" s="686"/>
      <c r="AJ29" s="686"/>
      <c r="AK29" s="686"/>
      <c r="AL29" s="628" t="s">
        <v>181</v>
      </c>
      <c r="AM29" s="629"/>
      <c r="AN29" s="629"/>
      <c r="AO29" s="687"/>
      <c r="AP29" s="697" t="s">
        <v>224</v>
      </c>
      <c r="AQ29" s="698"/>
      <c r="AR29" s="698"/>
      <c r="AS29" s="698"/>
      <c r="AT29" s="698"/>
      <c r="AU29" s="698"/>
      <c r="AV29" s="698"/>
      <c r="AW29" s="698"/>
      <c r="AX29" s="698"/>
      <c r="AY29" s="698"/>
      <c r="AZ29" s="698"/>
      <c r="BA29" s="698"/>
      <c r="BB29" s="698"/>
      <c r="BC29" s="698"/>
      <c r="BD29" s="698"/>
      <c r="BE29" s="698"/>
      <c r="BF29" s="699"/>
      <c r="BG29" s="697" t="s">
        <v>306</v>
      </c>
      <c r="BH29" s="725"/>
      <c r="BI29" s="725"/>
      <c r="BJ29" s="725"/>
      <c r="BK29" s="725"/>
      <c r="BL29" s="725"/>
      <c r="BM29" s="725"/>
      <c r="BN29" s="725"/>
      <c r="BO29" s="725"/>
      <c r="BP29" s="725"/>
      <c r="BQ29" s="726"/>
      <c r="BR29" s="697" t="s">
        <v>307</v>
      </c>
      <c r="BS29" s="725"/>
      <c r="BT29" s="725"/>
      <c r="BU29" s="725"/>
      <c r="BV29" s="725"/>
      <c r="BW29" s="725"/>
      <c r="BX29" s="725"/>
      <c r="BY29" s="725"/>
      <c r="BZ29" s="725"/>
      <c r="CA29" s="725"/>
      <c r="CB29" s="726"/>
      <c r="CD29" s="707" t="s">
        <v>308</v>
      </c>
      <c r="CE29" s="708"/>
      <c r="CF29" s="667" t="s">
        <v>69</v>
      </c>
      <c r="CG29" s="664"/>
      <c r="CH29" s="664"/>
      <c r="CI29" s="664"/>
      <c r="CJ29" s="664"/>
      <c r="CK29" s="664"/>
      <c r="CL29" s="664"/>
      <c r="CM29" s="664"/>
      <c r="CN29" s="664"/>
      <c r="CO29" s="664"/>
      <c r="CP29" s="664"/>
      <c r="CQ29" s="665"/>
      <c r="CR29" s="623">
        <v>6304110</v>
      </c>
      <c r="CS29" s="624"/>
      <c r="CT29" s="624"/>
      <c r="CU29" s="624"/>
      <c r="CV29" s="624"/>
      <c r="CW29" s="624"/>
      <c r="CX29" s="624"/>
      <c r="CY29" s="625"/>
      <c r="CZ29" s="628">
        <v>7.3</v>
      </c>
      <c r="DA29" s="657"/>
      <c r="DB29" s="657"/>
      <c r="DC29" s="658"/>
      <c r="DD29" s="631">
        <v>6259093</v>
      </c>
      <c r="DE29" s="624"/>
      <c r="DF29" s="624"/>
      <c r="DG29" s="624"/>
      <c r="DH29" s="624"/>
      <c r="DI29" s="624"/>
      <c r="DJ29" s="624"/>
      <c r="DK29" s="625"/>
      <c r="DL29" s="631">
        <v>6259093</v>
      </c>
      <c r="DM29" s="624"/>
      <c r="DN29" s="624"/>
      <c r="DO29" s="624"/>
      <c r="DP29" s="624"/>
      <c r="DQ29" s="624"/>
      <c r="DR29" s="624"/>
      <c r="DS29" s="624"/>
      <c r="DT29" s="624"/>
      <c r="DU29" s="624"/>
      <c r="DV29" s="625"/>
      <c r="DW29" s="628">
        <v>11.4</v>
      </c>
      <c r="DX29" s="657"/>
      <c r="DY29" s="657"/>
      <c r="DZ29" s="657"/>
      <c r="EA29" s="657"/>
      <c r="EB29" s="657"/>
      <c r="EC29" s="659"/>
    </row>
    <row r="30" spans="2:133" ht="11.25" customHeight="1" x14ac:dyDescent="0.15">
      <c r="B30" s="620" t="s">
        <v>309</v>
      </c>
      <c r="C30" s="621"/>
      <c r="D30" s="621"/>
      <c r="E30" s="621"/>
      <c r="F30" s="621"/>
      <c r="G30" s="621"/>
      <c r="H30" s="621"/>
      <c r="I30" s="621"/>
      <c r="J30" s="621"/>
      <c r="K30" s="621"/>
      <c r="L30" s="621"/>
      <c r="M30" s="621"/>
      <c r="N30" s="621"/>
      <c r="O30" s="621"/>
      <c r="P30" s="621"/>
      <c r="Q30" s="622"/>
      <c r="R30" s="623">
        <v>247759</v>
      </c>
      <c r="S30" s="626"/>
      <c r="T30" s="626"/>
      <c r="U30" s="626"/>
      <c r="V30" s="626"/>
      <c r="W30" s="626"/>
      <c r="X30" s="626"/>
      <c r="Y30" s="627"/>
      <c r="Z30" s="685">
        <v>0.3</v>
      </c>
      <c r="AA30" s="685"/>
      <c r="AB30" s="685"/>
      <c r="AC30" s="685"/>
      <c r="AD30" s="686">
        <v>83047</v>
      </c>
      <c r="AE30" s="686"/>
      <c r="AF30" s="686"/>
      <c r="AG30" s="686"/>
      <c r="AH30" s="686"/>
      <c r="AI30" s="686"/>
      <c r="AJ30" s="686"/>
      <c r="AK30" s="686"/>
      <c r="AL30" s="628">
        <v>0.2</v>
      </c>
      <c r="AM30" s="629"/>
      <c r="AN30" s="629"/>
      <c r="AO30" s="687"/>
      <c r="AP30" s="713" t="s">
        <v>310</v>
      </c>
      <c r="AQ30" s="714"/>
      <c r="AR30" s="714"/>
      <c r="AS30" s="714"/>
      <c r="AT30" s="719" t="s">
        <v>311</v>
      </c>
      <c r="AU30" s="230"/>
      <c r="AV30" s="230"/>
      <c r="AW30" s="230"/>
      <c r="AX30" s="722" t="s">
        <v>189</v>
      </c>
      <c r="AY30" s="723"/>
      <c r="AZ30" s="723"/>
      <c r="BA30" s="723"/>
      <c r="BB30" s="723"/>
      <c r="BC30" s="723"/>
      <c r="BD30" s="723"/>
      <c r="BE30" s="723"/>
      <c r="BF30" s="724"/>
      <c r="BG30" s="703">
        <v>98.9</v>
      </c>
      <c r="BH30" s="704"/>
      <c r="BI30" s="704"/>
      <c r="BJ30" s="704"/>
      <c r="BK30" s="704"/>
      <c r="BL30" s="704"/>
      <c r="BM30" s="705">
        <v>94.2</v>
      </c>
      <c r="BN30" s="704"/>
      <c r="BO30" s="704"/>
      <c r="BP30" s="704"/>
      <c r="BQ30" s="706"/>
      <c r="BR30" s="703">
        <v>98.8</v>
      </c>
      <c r="BS30" s="704"/>
      <c r="BT30" s="704"/>
      <c r="BU30" s="704"/>
      <c r="BV30" s="704"/>
      <c r="BW30" s="704"/>
      <c r="BX30" s="705">
        <v>93.5</v>
      </c>
      <c r="BY30" s="704"/>
      <c r="BZ30" s="704"/>
      <c r="CA30" s="704"/>
      <c r="CB30" s="706"/>
      <c r="CD30" s="709"/>
      <c r="CE30" s="710"/>
      <c r="CF30" s="667" t="s">
        <v>312</v>
      </c>
      <c r="CG30" s="664"/>
      <c r="CH30" s="664"/>
      <c r="CI30" s="664"/>
      <c r="CJ30" s="664"/>
      <c r="CK30" s="664"/>
      <c r="CL30" s="664"/>
      <c r="CM30" s="664"/>
      <c r="CN30" s="664"/>
      <c r="CO30" s="664"/>
      <c r="CP30" s="664"/>
      <c r="CQ30" s="665"/>
      <c r="CR30" s="623">
        <v>5953404</v>
      </c>
      <c r="CS30" s="626"/>
      <c r="CT30" s="626"/>
      <c r="CU30" s="626"/>
      <c r="CV30" s="626"/>
      <c r="CW30" s="626"/>
      <c r="CX30" s="626"/>
      <c r="CY30" s="627"/>
      <c r="CZ30" s="628">
        <v>6.9</v>
      </c>
      <c r="DA30" s="657"/>
      <c r="DB30" s="657"/>
      <c r="DC30" s="658"/>
      <c r="DD30" s="631">
        <v>5916125</v>
      </c>
      <c r="DE30" s="626"/>
      <c r="DF30" s="626"/>
      <c r="DG30" s="626"/>
      <c r="DH30" s="626"/>
      <c r="DI30" s="626"/>
      <c r="DJ30" s="626"/>
      <c r="DK30" s="627"/>
      <c r="DL30" s="631">
        <v>5916125</v>
      </c>
      <c r="DM30" s="626"/>
      <c r="DN30" s="626"/>
      <c r="DO30" s="626"/>
      <c r="DP30" s="626"/>
      <c r="DQ30" s="626"/>
      <c r="DR30" s="626"/>
      <c r="DS30" s="626"/>
      <c r="DT30" s="626"/>
      <c r="DU30" s="626"/>
      <c r="DV30" s="627"/>
      <c r="DW30" s="628">
        <v>10.8</v>
      </c>
      <c r="DX30" s="657"/>
      <c r="DY30" s="657"/>
      <c r="DZ30" s="657"/>
      <c r="EA30" s="657"/>
      <c r="EB30" s="657"/>
      <c r="EC30" s="659"/>
    </row>
    <row r="31" spans="2:133" ht="11.25" customHeight="1" x14ac:dyDescent="0.15">
      <c r="B31" s="620" t="s">
        <v>313</v>
      </c>
      <c r="C31" s="621"/>
      <c r="D31" s="621"/>
      <c r="E31" s="621"/>
      <c r="F31" s="621"/>
      <c r="G31" s="621"/>
      <c r="H31" s="621"/>
      <c r="I31" s="621"/>
      <c r="J31" s="621"/>
      <c r="K31" s="621"/>
      <c r="L31" s="621"/>
      <c r="M31" s="621"/>
      <c r="N31" s="621"/>
      <c r="O31" s="621"/>
      <c r="P31" s="621"/>
      <c r="Q31" s="622"/>
      <c r="R31" s="623">
        <v>187175</v>
      </c>
      <c r="S31" s="626"/>
      <c r="T31" s="626"/>
      <c r="U31" s="626"/>
      <c r="V31" s="626"/>
      <c r="W31" s="626"/>
      <c r="X31" s="626"/>
      <c r="Y31" s="627"/>
      <c r="Z31" s="685">
        <v>0.2</v>
      </c>
      <c r="AA31" s="685"/>
      <c r="AB31" s="685"/>
      <c r="AC31" s="685"/>
      <c r="AD31" s="686" t="s">
        <v>244</v>
      </c>
      <c r="AE31" s="686"/>
      <c r="AF31" s="686"/>
      <c r="AG31" s="686"/>
      <c r="AH31" s="686"/>
      <c r="AI31" s="686"/>
      <c r="AJ31" s="686"/>
      <c r="AK31" s="686"/>
      <c r="AL31" s="628" t="s">
        <v>181</v>
      </c>
      <c r="AM31" s="629"/>
      <c r="AN31" s="629"/>
      <c r="AO31" s="687"/>
      <c r="AP31" s="715"/>
      <c r="AQ31" s="716"/>
      <c r="AR31" s="716"/>
      <c r="AS31" s="716"/>
      <c r="AT31" s="720"/>
      <c r="AU31" s="229" t="s">
        <v>314</v>
      </c>
      <c r="AV31" s="229"/>
      <c r="AW31" s="229"/>
      <c r="AX31" s="620" t="s">
        <v>315</v>
      </c>
      <c r="AY31" s="621"/>
      <c r="AZ31" s="621"/>
      <c r="BA31" s="621"/>
      <c r="BB31" s="621"/>
      <c r="BC31" s="621"/>
      <c r="BD31" s="621"/>
      <c r="BE31" s="621"/>
      <c r="BF31" s="622"/>
      <c r="BG31" s="701">
        <v>98.5</v>
      </c>
      <c r="BH31" s="624"/>
      <c r="BI31" s="624"/>
      <c r="BJ31" s="624"/>
      <c r="BK31" s="624"/>
      <c r="BL31" s="624"/>
      <c r="BM31" s="629">
        <v>92.4</v>
      </c>
      <c r="BN31" s="702"/>
      <c r="BO31" s="702"/>
      <c r="BP31" s="702"/>
      <c r="BQ31" s="663"/>
      <c r="BR31" s="701">
        <v>98.5</v>
      </c>
      <c r="BS31" s="624"/>
      <c r="BT31" s="624"/>
      <c r="BU31" s="624"/>
      <c r="BV31" s="624"/>
      <c r="BW31" s="624"/>
      <c r="BX31" s="629">
        <v>91.4</v>
      </c>
      <c r="BY31" s="702"/>
      <c r="BZ31" s="702"/>
      <c r="CA31" s="702"/>
      <c r="CB31" s="663"/>
      <c r="CD31" s="709"/>
      <c r="CE31" s="710"/>
      <c r="CF31" s="667" t="s">
        <v>316</v>
      </c>
      <c r="CG31" s="664"/>
      <c r="CH31" s="664"/>
      <c r="CI31" s="664"/>
      <c r="CJ31" s="664"/>
      <c r="CK31" s="664"/>
      <c r="CL31" s="664"/>
      <c r="CM31" s="664"/>
      <c r="CN31" s="664"/>
      <c r="CO31" s="664"/>
      <c r="CP31" s="664"/>
      <c r="CQ31" s="665"/>
      <c r="CR31" s="623">
        <v>350706</v>
      </c>
      <c r="CS31" s="624"/>
      <c r="CT31" s="624"/>
      <c r="CU31" s="624"/>
      <c r="CV31" s="624"/>
      <c r="CW31" s="624"/>
      <c r="CX31" s="624"/>
      <c r="CY31" s="625"/>
      <c r="CZ31" s="628">
        <v>0.4</v>
      </c>
      <c r="DA31" s="657"/>
      <c r="DB31" s="657"/>
      <c r="DC31" s="658"/>
      <c r="DD31" s="631">
        <v>342968</v>
      </c>
      <c r="DE31" s="624"/>
      <c r="DF31" s="624"/>
      <c r="DG31" s="624"/>
      <c r="DH31" s="624"/>
      <c r="DI31" s="624"/>
      <c r="DJ31" s="624"/>
      <c r="DK31" s="625"/>
      <c r="DL31" s="631">
        <v>342968</v>
      </c>
      <c r="DM31" s="624"/>
      <c r="DN31" s="624"/>
      <c r="DO31" s="624"/>
      <c r="DP31" s="624"/>
      <c r="DQ31" s="624"/>
      <c r="DR31" s="624"/>
      <c r="DS31" s="624"/>
      <c r="DT31" s="624"/>
      <c r="DU31" s="624"/>
      <c r="DV31" s="625"/>
      <c r="DW31" s="628">
        <v>0.6</v>
      </c>
      <c r="DX31" s="657"/>
      <c r="DY31" s="657"/>
      <c r="DZ31" s="657"/>
      <c r="EA31" s="657"/>
      <c r="EB31" s="657"/>
      <c r="EC31" s="659"/>
    </row>
    <row r="32" spans="2:133" ht="11.25" customHeight="1" x14ac:dyDescent="0.15">
      <c r="B32" s="620" t="s">
        <v>317</v>
      </c>
      <c r="C32" s="621"/>
      <c r="D32" s="621"/>
      <c r="E32" s="621"/>
      <c r="F32" s="621"/>
      <c r="G32" s="621"/>
      <c r="H32" s="621"/>
      <c r="I32" s="621"/>
      <c r="J32" s="621"/>
      <c r="K32" s="621"/>
      <c r="L32" s="621"/>
      <c r="M32" s="621"/>
      <c r="N32" s="621"/>
      <c r="O32" s="621"/>
      <c r="P32" s="621"/>
      <c r="Q32" s="622"/>
      <c r="R32" s="623">
        <v>255569</v>
      </c>
      <c r="S32" s="626"/>
      <c r="T32" s="626"/>
      <c r="U32" s="626"/>
      <c r="V32" s="626"/>
      <c r="W32" s="626"/>
      <c r="X32" s="626"/>
      <c r="Y32" s="627"/>
      <c r="Z32" s="685">
        <v>0.3</v>
      </c>
      <c r="AA32" s="685"/>
      <c r="AB32" s="685"/>
      <c r="AC32" s="685"/>
      <c r="AD32" s="686" t="s">
        <v>181</v>
      </c>
      <c r="AE32" s="686"/>
      <c r="AF32" s="686"/>
      <c r="AG32" s="686"/>
      <c r="AH32" s="686"/>
      <c r="AI32" s="686"/>
      <c r="AJ32" s="686"/>
      <c r="AK32" s="686"/>
      <c r="AL32" s="628" t="s">
        <v>181</v>
      </c>
      <c r="AM32" s="629"/>
      <c r="AN32" s="629"/>
      <c r="AO32" s="687"/>
      <c r="AP32" s="717"/>
      <c r="AQ32" s="718"/>
      <c r="AR32" s="718"/>
      <c r="AS32" s="718"/>
      <c r="AT32" s="721"/>
      <c r="AU32" s="231"/>
      <c r="AV32" s="231"/>
      <c r="AW32" s="231"/>
      <c r="AX32" s="635" t="s">
        <v>318</v>
      </c>
      <c r="AY32" s="636"/>
      <c r="AZ32" s="636"/>
      <c r="BA32" s="636"/>
      <c r="BB32" s="636"/>
      <c r="BC32" s="636"/>
      <c r="BD32" s="636"/>
      <c r="BE32" s="636"/>
      <c r="BF32" s="637"/>
      <c r="BG32" s="700">
        <v>99.2</v>
      </c>
      <c r="BH32" s="639"/>
      <c r="BI32" s="639"/>
      <c r="BJ32" s="639"/>
      <c r="BK32" s="639"/>
      <c r="BL32" s="639"/>
      <c r="BM32" s="683">
        <v>96</v>
      </c>
      <c r="BN32" s="639"/>
      <c r="BO32" s="639"/>
      <c r="BP32" s="639"/>
      <c r="BQ32" s="676"/>
      <c r="BR32" s="700">
        <v>99.2</v>
      </c>
      <c r="BS32" s="639"/>
      <c r="BT32" s="639"/>
      <c r="BU32" s="639"/>
      <c r="BV32" s="639"/>
      <c r="BW32" s="639"/>
      <c r="BX32" s="683">
        <v>95.3</v>
      </c>
      <c r="BY32" s="639"/>
      <c r="BZ32" s="639"/>
      <c r="CA32" s="639"/>
      <c r="CB32" s="676"/>
      <c r="CD32" s="711"/>
      <c r="CE32" s="712"/>
      <c r="CF32" s="667" t="s">
        <v>319</v>
      </c>
      <c r="CG32" s="664"/>
      <c r="CH32" s="664"/>
      <c r="CI32" s="664"/>
      <c r="CJ32" s="664"/>
      <c r="CK32" s="664"/>
      <c r="CL32" s="664"/>
      <c r="CM32" s="664"/>
      <c r="CN32" s="664"/>
      <c r="CO32" s="664"/>
      <c r="CP32" s="664"/>
      <c r="CQ32" s="665"/>
      <c r="CR32" s="623">
        <v>1</v>
      </c>
      <c r="CS32" s="626"/>
      <c r="CT32" s="626"/>
      <c r="CU32" s="626"/>
      <c r="CV32" s="626"/>
      <c r="CW32" s="626"/>
      <c r="CX32" s="626"/>
      <c r="CY32" s="627"/>
      <c r="CZ32" s="628">
        <v>0</v>
      </c>
      <c r="DA32" s="657"/>
      <c r="DB32" s="657"/>
      <c r="DC32" s="658"/>
      <c r="DD32" s="631">
        <v>1</v>
      </c>
      <c r="DE32" s="626"/>
      <c r="DF32" s="626"/>
      <c r="DG32" s="626"/>
      <c r="DH32" s="626"/>
      <c r="DI32" s="626"/>
      <c r="DJ32" s="626"/>
      <c r="DK32" s="627"/>
      <c r="DL32" s="631">
        <v>1</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320</v>
      </c>
      <c r="C33" s="621"/>
      <c r="D33" s="621"/>
      <c r="E33" s="621"/>
      <c r="F33" s="621"/>
      <c r="G33" s="621"/>
      <c r="H33" s="621"/>
      <c r="I33" s="621"/>
      <c r="J33" s="621"/>
      <c r="K33" s="621"/>
      <c r="L33" s="621"/>
      <c r="M33" s="621"/>
      <c r="N33" s="621"/>
      <c r="O33" s="621"/>
      <c r="P33" s="621"/>
      <c r="Q33" s="622"/>
      <c r="R33" s="623">
        <v>2353190</v>
      </c>
      <c r="S33" s="626"/>
      <c r="T33" s="626"/>
      <c r="U33" s="626"/>
      <c r="V33" s="626"/>
      <c r="W33" s="626"/>
      <c r="X33" s="626"/>
      <c r="Y33" s="627"/>
      <c r="Z33" s="685">
        <v>2.6</v>
      </c>
      <c r="AA33" s="685"/>
      <c r="AB33" s="685"/>
      <c r="AC33" s="685"/>
      <c r="AD33" s="686" t="s">
        <v>139</v>
      </c>
      <c r="AE33" s="686"/>
      <c r="AF33" s="686"/>
      <c r="AG33" s="686"/>
      <c r="AH33" s="686"/>
      <c r="AI33" s="686"/>
      <c r="AJ33" s="686"/>
      <c r="AK33" s="686"/>
      <c r="AL33" s="628" t="s">
        <v>244</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321</v>
      </c>
      <c r="CE33" s="664"/>
      <c r="CF33" s="664"/>
      <c r="CG33" s="664"/>
      <c r="CH33" s="664"/>
      <c r="CI33" s="664"/>
      <c r="CJ33" s="664"/>
      <c r="CK33" s="664"/>
      <c r="CL33" s="664"/>
      <c r="CM33" s="664"/>
      <c r="CN33" s="664"/>
      <c r="CO33" s="664"/>
      <c r="CP33" s="664"/>
      <c r="CQ33" s="665"/>
      <c r="CR33" s="623">
        <v>31566808</v>
      </c>
      <c r="CS33" s="624"/>
      <c r="CT33" s="624"/>
      <c r="CU33" s="624"/>
      <c r="CV33" s="624"/>
      <c r="CW33" s="624"/>
      <c r="CX33" s="624"/>
      <c r="CY33" s="625"/>
      <c r="CZ33" s="628">
        <v>36.4</v>
      </c>
      <c r="DA33" s="657"/>
      <c r="DB33" s="657"/>
      <c r="DC33" s="658"/>
      <c r="DD33" s="631">
        <v>24047153</v>
      </c>
      <c r="DE33" s="624"/>
      <c r="DF33" s="624"/>
      <c r="DG33" s="624"/>
      <c r="DH33" s="624"/>
      <c r="DI33" s="624"/>
      <c r="DJ33" s="624"/>
      <c r="DK33" s="625"/>
      <c r="DL33" s="631">
        <v>19517593</v>
      </c>
      <c r="DM33" s="624"/>
      <c r="DN33" s="624"/>
      <c r="DO33" s="624"/>
      <c r="DP33" s="624"/>
      <c r="DQ33" s="624"/>
      <c r="DR33" s="624"/>
      <c r="DS33" s="624"/>
      <c r="DT33" s="624"/>
      <c r="DU33" s="624"/>
      <c r="DV33" s="625"/>
      <c r="DW33" s="628">
        <v>35.700000000000003</v>
      </c>
      <c r="DX33" s="657"/>
      <c r="DY33" s="657"/>
      <c r="DZ33" s="657"/>
      <c r="EA33" s="657"/>
      <c r="EB33" s="657"/>
      <c r="EC33" s="659"/>
    </row>
    <row r="34" spans="2:133" ht="11.25" customHeight="1" x14ac:dyDescent="0.15">
      <c r="B34" s="620" t="s">
        <v>322</v>
      </c>
      <c r="C34" s="621"/>
      <c r="D34" s="621"/>
      <c r="E34" s="621"/>
      <c r="F34" s="621"/>
      <c r="G34" s="621"/>
      <c r="H34" s="621"/>
      <c r="I34" s="621"/>
      <c r="J34" s="621"/>
      <c r="K34" s="621"/>
      <c r="L34" s="621"/>
      <c r="M34" s="621"/>
      <c r="N34" s="621"/>
      <c r="O34" s="621"/>
      <c r="P34" s="621"/>
      <c r="Q34" s="622"/>
      <c r="R34" s="623">
        <v>3843604</v>
      </c>
      <c r="S34" s="626"/>
      <c r="T34" s="626"/>
      <c r="U34" s="626"/>
      <c r="V34" s="626"/>
      <c r="W34" s="626"/>
      <c r="X34" s="626"/>
      <c r="Y34" s="627"/>
      <c r="Z34" s="685">
        <v>4.2</v>
      </c>
      <c r="AA34" s="685"/>
      <c r="AB34" s="685"/>
      <c r="AC34" s="685"/>
      <c r="AD34" s="686" t="s">
        <v>181</v>
      </c>
      <c r="AE34" s="686"/>
      <c r="AF34" s="686"/>
      <c r="AG34" s="686"/>
      <c r="AH34" s="686"/>
      <c r="AI34" s="686"/>
      <c r="AJ34" s="686"/>
      <c r="AK34" s="686"/>
      <c r="AL34" s="628" t="s">
        <v>181</v>
      </c>
      <c r="AM34" s="629"/>
      <c r="AN34" s="629"/>
      <c r="AO34" s="687"/>
      <c r="AP34" s="234"/>
      <c r="AQ34" s="697" t="s">
        <v>323</v>
      </c>
      <c r="AR34" s="698"/>
      <c r="AS34" s="698"/>
      <c r="AT34" s="698"/>
      <c r="AU34" s="698"/>
      <c r="AV34" s="698"/>
      <c r="AW34" s="698"/>
      <c r="AX34" s="698"/>
      <c r="AY34" s="698"/>
      <c r="AZ34" s="698"/>
      <c r="BA34" s="698"/>
      <c r="BB34" s="698"/>
      <c r="BC34" s="698"/>
      <c r="BD34" s="698"/>
      <c r="BE34" s="698"/>
      <c r="BF34" s="699"/>
      <c r="BG34" s="697" t="s">
        <v>324</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325</v>
      </c>
      <c r="CE34" s="664"/>
      <c r="CF34" s="664"/>
      <c r="CG34" s="664"/>
      <c r="CH34" s="664"/>
      <c r="CI34" s="664"/>
      <c r="CJ34" s="664"/>
      <c r="CK34" s="664"/>
      <c r="CL34" s="664"/>
      <c r="CM34" s="664"/>
      <c r="CN34" s="664"/>
      <c r="CO34" s="664"/>
      <c r="CP34" s="664"/>
      <c r="CQ34" s="665"/>
      <c r="CR34" s="623">
        <v>13824492</v>
      </c>
      <c r="CS34" s="626"/>
      <c r="CT34" s="626"/>
      <c r="CU34" s="626"/>
      <c r="CV34" s="626"/>
      <c r="CW34" s="626"/>
      <c r="CX34" s="626"/>
      <c r="CY34" s="627"/>
      <c r="CZ34" s="628">
        <v>15.9</v>
      </c>
      <c r="DA34" s="657"/>
      <c r="DB34" s="657"/>
      <c r="DC34" s="658"/>
      <c r="DD34" s="631">
        <v>10338523</v>
      </c>
      <c r="DE34" s="626"/>
      <c r="DF34" s="626"/>
      <c r="DG34" s="626"/>
      <c r="DH34" s="626"/>
      <c r="DI34" s="626"/>
      <c r="DJ34" s="626"/>
      <c r="DK34" s="627"/>
      <c r="DL34" s="631">
        <v>9711675</v>
      </c>
      <c r="DM34" s="626"/>
      <c r="DN34" s="626"/>
      <c r="DO34" s="626"/>
      <c r="DP34" s="626"/>
      <c r="DQ34" s="626"/>
      <c r="DR34" s="626"/>
      <c r="DS34" s="626"/>
      <c r="DT34" s="626"/>
      <c r="DU34" s="626"/>
      <c r="DV34" s="627"/>
      <c r="DW34" s="628">
        <v>17.8</v>
      </c>
      <c r="DX34" s="657"/>
      <c r="DY34" s="657"/>
      <c r="DZ34" s="657"/>
      <c r="EA34" s="657"/>
      <c r="EB34" s="657"/>
      <c r="EC34" s="659"/>
    </row>
    <row r="35" spans="2:133" ht="11.25" customHeight="1" x14ac:dyDescent="0.15">
      <c r="B35" s="620" t="s">
        <v>326</v>
      </c>
      <c r="C35" s="621"/>
      <c r="D35" s="621"/>
      <c r="E35" s="621"/>
      <c r="F35" s="621"/>
      <c r="G35" s="621"/>
      <c r="H35" s="621"/>
      <c r="I35" s="621"/>
      <c r="J35" s="621"/>
      <c r="K35" s="621"/>
      <c r="L35" s="621"/>
      <c r="M35" s="621"/>
      <c r="N35" s="621"/>
      <c r="O35" s="621"/>
      <c r="P35" s="621"/>
      <c r="Q35" s="622"/>
      <c r="R35" s="623">
        <v>2674500</v>
      </c>
      <c r="S35" s="626"/>
      <c r="T35" s="626"/>
      <c r="U35" s="626"/>
      <c r="V35" s="626"/>
      <c r="W35" s="626"/>
      <c r="X35" s="626"/>
      <c r="Y35" s="627"/>
      <c r="Z35" s="685">
        <v>2.9</v>
      </c>
      <c r="AA35" s="685"/>
      <c r="AB35" s="685"/>
      <c r="AC35" s="685"/>
      <c r="AD35" s="686" t="s">
        <v>181</v>
      </c>
      <c r="AE35" s="686"/>
      <c r="AF35" s="686"/>
      <c r="AG35" s="686"/>
      <c r="AH35" s="686"/>
      <c r="AI35" s="686"/>
      <c r="AJ35" s="686"/>
      <c r="AK35" s="686"/>
      <c r="AL35" s="628" t="s">
        <v>181</v>
      </c>
      <c r="AM35" s="629"/>
      <c r="AN35" s="629"/>
      <c r="AO35" s="687"/>
      <c r="AP35" s="234"/>
      <c r="AQ35" s="691" t="s">
        <v>327</v>
      </c>
      <c r="AR35" s="692"/>
      <c r="AS35" s="692"/>
      <c r="AT35" s="692"/>
      <c r="AU35" s="692"/>
      <c r="AV35" s="692"/>
      <c r="AW35" s="692"/>
      <c r="AX35" s="692"/>
      <c r="AY35" s="693"/>
      <c r="AZ35" s="688">
        <v>10826723</v>
      </c>
      <c r="BA35" s="689"/>
      <c r="BB35" s="689"/>
      <c r="BC35" s="689"/>
      <c r="BD35" s="689"/>
      <c r="BE35" s="689"/>
      <c r="BF35" s="690"/>
      <c r="BG35" s="694" t="s">
        <v>328</v>
      </c>
      <c r="BH35" s="695"/>
      <c r="BI35" s="695"/>
      <c r="BJ35" s="695"/>
      <c r="BK35" s="695"/>
      <c r="BL35" s="695"/>
      <c r="BM35" s="695"/>
      <c r="BN35" s="695"/>
      <c r="BO35" s="695"/>
      <c r="BP35" s="695"/>
      <c r="BQ35" s="695"/>
      <c r="BR35" s="695"/>
      <c r="BS35" s="695"/>
      <c r="BT35" s="695"/>
      <c r="BU35" s="696"/>
      <c r="BV35" s="688">
        <v>116841</v>
      </c>
      <c r="BW35" s="689"/>
      <c r="BX35" s="689"/>
      <c r="BY35" s="689"/>
      <c r="BZ35" s="689"/>
      <c r="CA35" s="689"/>
      <c r="CB35" s="690"/>
      <c r="CD35" s="667" t="s">
        <v>329</v>
      </c>
      <c r="CE35" s="664"/>
      <c r="CF35" s="664"/>
      <c r="CG35" s="664"/>
      <c r="CH35" s="664"/>
      <c r="CI35" s="664"/>
      <c r="CJ35" s="664"/>
      <c r="CK35" s="664"/>
      <c r="CL35" s="664"/>
      <c r="CM35" s="664"/>
      <c r="CN35" s="664"/>
      <c r="CO35" s="664"/>
      <c r="CP35" s="664"/>
      <c r="CQ35" s="665"/>
      <c r="CR35" s="623">
        <v>1519535</v>
      </c>
      <c r="CS35" s="624"/>
      <c r="CT35" s="624"/>
      <c r="CU35" s="624"/>
      <c r="CV35" s="624"/>
      <c r="CW35" s="624"/>
      <c r="CX35" s="624"/>
      <c r="CY35" s="625"/>
      <c r="CZ35" s="628">
        <v>1.8</v>
      </c>
      <c r="DA35" s="657"/>
      <c r="DB35" s="657"/>
      <c r="DC35" s="658"/>
      <c r="DD35" s="631">
        <v>1274227</v>
      </c>
      <c r="DE35" s="624"/>
      <c r="DF35" s="624"/>
      <c r="DG35" s="624"/>
      <c r="DH35" s="624"/>
      <c r="DI35" s="624"/>
      <c r="DJ35" s="624"/>
      <c r="DK35" s="625"/>
      <c r="DL35" s="631">
        <v>1274227</v>
      </c>
      <c r="DM35" s="624"/>
      <c r="DN35" s="624"/>
      <c r="DO35" s="624"/>
      <c r="DP35" s="624"/>
      <c r="DQ35" s="624"/>
      <c r="DR35" s="624"/>
      <c r="DS35" s="624"/>
      <c r="DT35" s="624"/>
      <c r="DU35" s="624"/>
      <c r="DV35" s="625"/>
      <c r="DW35" s="628">
        <v>2.2999999999999998</v>
      </c>
      <c r="DX35" s="657"/>
      <c r="DY35" s="657"/>
      <c r="DZ35" s="657"/>
      <c r="EA35" s="657"/>
      <c r="EB35" s="657"/>
      <c r="EC35" s="659"/>
    </row>
    <row r="36" spans="2:133" ht="11.25" customHeight="1" x14ac:dyDescent="0.15">
      <c r="B36" s="620" t="s">
        <v>330</v>
      </c>
      <c r="C36" s="621"/>
      <c r="D36" s="621"/>
      <c r="E36" s="621"/>
      <c r="F36" s="621"/>
      <c r="G36" s="621"/>
      <c r="H36" s="621"/>
      <c r="I36" s="621"/>
      <c r="J36" s="621"/>
      <c r="K36" s="621"/>
      <c r="L36" s="621"/>
      <c r="M36" s="621"/>
      <c r="N36" s="621"/>
      <c r="O36" s="621"/>
      <c r="P36" s="621"/>
      <c r="Q36" s="622"/>
      <c r="R36" s="623" t="s">
        <v>181</v>
      </c>
      <c r="S36" s="626"/>
      <c r="T36" s="626"/>
      <c r="U36" s="626"/>
      <c r="V36" s="626"/>
      <c r="W36" s="626"/>
      <c r="X36" s="626"/>
      <c r="Y36" s="627"/>
      <c r="Z36" s="685" t="s">
        <v>181</v>
      </c>
      <c r="AA36" s="685"/>
      <c r="AB36" s="685"/>
      <c r="AC36" s="685"/>
      <c r="AD36" s="686" t="s">
        <v>181</v>
      </c>
      <c r="AE36" s="686"/>
      <c r="AF36" s="686"/>
      <c r="AG36" s="686"/>
      <c r="AH36" s="686"/>
      <c r="AI36" s="686"/>
      <c r="AJ36" s="686"/>
      <c r="AK36" s="686"/>
      <c r="AL36" s="628" t="s">
        <v>244</v>
      </c>
      <c r="AM36" s="629"/>
      <c r="AN36" s="629"/>
      <c r="AO36" s="687"/>
      <c r="AQ36" s="660" t="s">
        <v>331</v>
      </c>
      <c r="AR36" s="661"/>
      <c r="AS36" s="661"/>
      <c r="AT36" s="661"/>
      <c r="AU36" s="661"/>
      <c r="AV36" s="661"/>
      <c r="AW36" s="661"/>
      <c r="AX36" s="661"/>
      <c r="AY36" s="662"/>
      <c r="AZ36" s="623">
        <v>1751283</v>
      </c>
      <c r="BA36" s="626"/>
      <c r="BB36" s="626"/>
      <c r="BC36" s="626"/>
      <c r="BD36" s="624"/>
      <c r="BE36" s="624"/>
      <c r="BF36" s="663"/>
      <c r="BG36" s="667" t="s">
        <v>332</v>
      </c>
      <c r="BH36" s="664"/>
      <c r="BI36" s="664"/>
      <c r="BJ36" s="664"/>
      <c r="BK36" s="664"/>
      <c r="BL36" s="664"/>
      <c r="BM36" s="664"/>
      <c r="BN36" s="664"/>
      <c r="BO36" s="664"/>
      <c r="BP36" s="664"/>
      <c r="BQ36" s="664"/>
      <c r="BR36" s="664"/>
      <c r="BS36" s="664"/>
      <c r="BT36" s="664"/>
      <c r="BU36" s="665"/>
      <c r="BV36" s="623">
        <v>-281622</v>
      </c>
      <c r="BW36" s="626"/>
      <c r="BX36" s="626"/>
      <c r="BY36" s="626"/>
      <c r="BZ36" s="626"/>
      <c r="CA36" s="626"/>
      <c r="CB36" s="666"/>
      <c r="CD36" s="667" t="s">
        <v>333</v>
      </c>
      <c r="CE36" s="664"/>
      <c r="CF36" s="664"/>
      <c r="CG36" s="664"/>
      <c r="CH36" s="664"/>
      <c r="CI36" s="664"/>
      <c r="CJ36" s="664"/>
      <c r="CK36" s="664"/>
      <c r="CL36" s="664"/>
      <c r="CM36" s="664"/>
      <c r="CN36" s="664"/>
      <c r="CO36" s="664"/>
      <c r="CP36" s="664"/>
      <c r="CQ36" s="665"/>
      <c r="CR36" s="623">
        <v>4524978</v>
      </c>
      <c r="CS36" s="626"/>
      <c r="CT36" s="626"/>
      <c r="CU36" s="626"/>
      <c r="CV36" s="626"/>
      <c r="CW36" s="626"/>
      <c r="CX36" s="626"/>
      <c r="CY36" s="627"/>
      <c r="CZ36" s="628">
        <v>5.2</v>
      </c>
      <c r="DA36" s="657"/>
      <c r="DB36" s="657"/>
      <c r="DC36" s="658"/>
      <c r="DD36" s="631">
        <v>3981785</v>
      </c>
      <c r="DE36" s="626"/>
      <c r="DF36" s="626"/>
      <c r="DG36" s="626"/>
      <c r="DH36" s="626"/>
      <c r="DI36" s="626"/>
      <c r="DJ36" s="626"/>
      <c r="DK36" s="627"/>
      <c r="DL36" s="631">
        <v>1860100</v>
      </c>
      <c r="DM36" s="626"/>
      <c r="DN36" s="626"/>
      <c r="DO36" s="626"/>
      <c r="DP36" s="626"/>
      <c r="DQ36" s="626"/>
      <c r="DR36" s="626"/>
      <c r="DS36" s="626"/>
      <c r="DT36" s="626"/>
      <c r="DU36" s="626"/>
      <c r="DV36" s="627"/>
      <c r="DW36" s="628">
        <v>3.4</v>
      </c>
      <c r="DX36" s="657"/>
      <c r="DY36" s="657"/>
      <c r="DZ36" s="657"/>
      <c r="EA36" s="657"/>
      <c r="EB36" s="657"/>
      <c r="EC36" s="659"/>
    </row>
    <row r="37" spans="2:133" ht="11.25" customHeight="1" x14ac:dyDescent="0.15">
      <c r="B37" s="620" t="s">
        <v>334</v>
      </c>
      <c r="C37" s="621"/>
      <c r="D37" s="621"/>
      <c r="E37" s="621"/>
      <c r="F37" s="621"/>
      <c r="G37" s="621"/>
      <c r="H37" s="621"/>
      <c r="I37" s="621"/>
      <c r="J37" s="621"/>
      <c r="K37" s="621"/>
      <c r="L37" s="621"/>
      <c r="M37" s="621"/>
      <c r="N37" s="621"/>
      <c r="O37" s="621"/>
      <c r="P37" s="621"/>
      <c r="Q37" s="622"/>
      <c r="R37" s="623" t="s">
        <v>181</v>
      </c>
      <c r="S37" s="626"/>
      <c r="T37" s="626"/>
      <c r="U37" s="626"/>
      <c r="V37" s="626"/>
      <c r="W37" s="626"/>
      <c r="X37" s="626"/>
      <c r="Y37" s="627"/>
      <c r="Z37" s="685" t="s">
        <v>139</v>
      </c>
      <c r="AA37" s="685"/>
      <c r="AB37" s="685"/>
      <c r="AC37" s="685"/>
      <c r="AD37" s="686" t="s">
        <v>181</v>
      </c>
      <c r="AE37" s="686"/>
      <c r="AF37" s="686"/>
      <c r="AG37" s="686"/>
      <c r="AH37" s="686"/>
      <c r="AI37" s="686"/>
      <c r="AJ37" s="686"/>
      <c r="AK37" s="686"/>
      <c r="AL37" s="628" t="s">
        <v>181</v>
      </c>
      <c r="AM37" s="629"/>
      <c r="AN37" s="629"/>
      <c r="AO37" s="687"/>
      <c r="AQ37" s="660" t="s">
        <v>335</v>
      </c>
      <c r="AR37" s="661"/>
      <c r="AS37" s="661"/>
      <c r="AT37" s="661"/>
      <c r="AU37" s="661"/>
      <c r="AV37" s="661"/>
      <c r="AW37" s="661"/>
      <c r="AX37" s="661"/>
      <c r="AY37" s="662"/>
      <c r="AZ37" s="623">
        <v>1451782</v>
      </c>
      <c r="BA37" s="626"/>
      <c r="BB37" s="626"/>
      <c r="BC37" s="626"/>
      <c r="BD37" s="624"/>
      <c r="BE37" s="624"/>
      <c r="BF37" s="663"/>
      <c r="BG37" s="667" t="s">
        <v>336</v>
      </c>
      <c r="BH37" s="664"/>
      <c r="BI37" s="664"/>
      <c r="BJ37" s="664"/>
      <c r="BK37" s="664"/>
      <c r="BL37" s="664"/>
      <c r="BM37" s="664"/>
      <c r="BN37" s="664"/>
      <c r="BO37" s="664"/>
      <c r="BP37" s="664"/>
      <c r="BQ37" s="664"/>
      <c r="BR37" s="664"/>
      <c r="BS37" s="664"/>
      <c r="BT37" s="664"/>
      <c r="BU37" s="665"/>
      <c r="BV37" s="623">
        <v>40911</v>
      </c>
      <c r="BW37" s="626"/>
      <c r="BX37" s="626"/>
      <c r="BY37" s="626"/>
      <c r="BZ37" s="626"/>
      <c r="CA37" s="626"/>
      <c r="CB37" s="666"/>
      <c r="CD37" s="667" t="s">
        <v>337</v>
      </c>
      <c r="CE37" s="664"/>
      <c r="CF37" s="664"/>
      <c r="CG37" s="664"/>
      <c r="CH37" s="664"/>
      <c r="CI37" s="664"/>
      <c r="CJ37" s="664"/>
      <c r="CK37" s="664"/>
      <c r="CL37" s="664"/>
      <c r="CM37" s="664"/>
      <c r="CN37" s="664"/>
      <c r="CO37" s="664"/>
      <c r="CP37" s="664"/>
      <c r="CQ37" s="665"/>
      <c r="CR37" s="623">
        <v>49424</v>
      </c>
      <c r="CS37" s="624"/>
      <c r="CT37" s="624"/>
      <c r="CU37" s="624"/>
      <c r="CV37" s="624"/>
      <c r="CW37" s="624"/>
      <c r="CX37" s="624"/>
      <c r="CY37" s="625"/>
      <c r="CZ37" s="628">
        <v>0.1</v>
      </c>
      <c r="DA37" s="657"/>
      <c r="DB37" s="657"/>
      <c r="DC37" s="658"/>
      <c r="DD37" s="631">
        <v>49424</v>
      </c>
      <c r="DE37" s="624"/>
      <c r="DF37" s="624"/>
      <c r="DG37" s="624"/>
      <c r="DH37" s="624"/>
      <c r="DI37" s="624"/>
      <c r="DJ37" s="624"/>
      <c r="DK37" s="625"/>
      <c r="DL37" s="631">
        <v>49146</v>
      </c>
      <c r="DM37" s="624"/>
      <c r="DN37" s="624"/>
      <c r="DO37" s="624"/>
      <c r="DP37" s="624"/>
      <c r="DQ37" s="624"/>
      <c r="DR37" s="624"/>
      <c r="DS37" s="624"/>
      <c r="DT37" s="624"/>
      <c r="DU37" s="624"/>
      <c r="DV37" s="625"/>
      <c r="DW37" s="628">
        <v>0.1</v>
      </c>
      <c r="DX37" s="657"/>
      <c r="DY37" s="657"/>
      <c r="DZ37" s="657"/>
      <c r="EA37" s="657"/>
      <c r="EB37" s="657"/>
      <c r="EC37" s="659"/>
    </row>
    <row r="38" spans="2:133" ht="11.25" customHeight="1" x14ac:dyDescent="0.15">
      <c r="B38" s="635" t="s">
        <v>338</v>
      </c>
      <c r="C38" s="636"/>
      <c r="D38" s="636"/>
      <c r="E38" s="636"/>
      <c r="F38" s="636"/>
      <c r="G38" s="636"/>
      <c r="H38" s="636"/>
      <c r="I38" s="636"/>
      <c r="J38" s="636"/>
      <c r="K38" s="636"/>
      <c r="L38" s="636"/>
      <c r="M38" s="636"/>
      <c r="N38" s="636"/>
      <c r="O38" s="636"/>
      <c r="P38" s="636"/>
      <c r="Q38" s="637"/>
      <c r="R38" s="638">
        <v>90907524</v>
      </c>
      <c r="S38" s="675"/>
      <c r="T38" s="675"/>
      <c r="U38" s="675"/>
      <c r="V38" s="675"/>
      <c r="W38" s="675"/>
      <c r="X38" s="675"/>
      <c r="Y38" s="680"/>
      <c r="Z38" s="681">
        <v>100</v>
      </c>
      <c r="AA38" s="681"/>
      <c r="AB38" s="681"/>
      <c r="AC38" s="681"/>
      <c r="AD38" s="682">
        <v>54701096</v>
      </c>
      <c r="AE38" s="682"/>
      <c r="AF38" s="682"/>
      <c r="AG38" s="682"/>
      <c r="AH38" s="682"/>
      <c r="AI38" s="682"/>
      <c r="AJ38" s="682"/>
      <c r="AK38" s="682"/>
      <c r="AL38" s="641">
        <v>100</v>
      </c>
      <c r="AM38" s="683"/>
      <c r="AN38" s="683"/>
      <c r="AO38" s="684"/>
      <c r="AQ38" s="660" t="s">
        <v>339</v>
      </c>
      <c r="AR38" s="661"/>
      <c r="AS38" s="661"/>
      <c r="AT38" s="661"/>
      <c r="AU38" s="661"/>
      <c r="AV38" s="661"/>
      <c r="AW38" s="661"/>
      <c r="AX38" s="661"/>
      <c r="AY38" s="662"/>
      <c r="AZ38" s="623">
        <v>31306</v>
      </c>
      <c r="BA38" s="626"/>
      <c r="BB38" s="626"/>
      <c r="BC38" s="626"/>
      <c r="BD38" s="624"/>
      <c r="BE38" s="624"/>
      <c r="BF38" s="663"/>
      <c r="BG38" s="667" t="s">
        <v>340</v>
      </c>
      <c r="BH38" s="664"/>
      <c r="BI38" s="664"/>
      <c r="BJ38" s="664"/>
      <c r="BK38" s="664"/>
      <c r="BL38" s="664"/>
      <c r="BM38" s="664"/>
      <c r="BN38" s="664"/>
      <c r="BO38" s="664"/>
      <c r="BP38" s="664"/>
      <c r="BQ38" s="664"/>
      <c r="BR38" s="664"/>
      <c r="BS38" s="664"/>
      <c r="BT38" s="664"/>
      <c r="BU38" s="665"/>
      <c r="BV38" s="623">
        <v>64268</v>
      </c>
      <c r="BW38" s="626"/>
      <c r="BX38" s="626"/>
      <c r="BY38" s="626"/>
      <c r="BZ38" s="626"/>
      <c r="CA38" s="626"/>
      <c r="CB38" s="666"/>
      <c r="CD38" s="667" t="s">
        <v>341</v>
      </c>
      <c r="CE38" s="664"/>
      <c r="CF38" s="664"/>
      <c r="CG38" s="664"/>
      <c r="CH38" s="664"/>
      <c r="CI38" s="664"/>
      <c r="CJ38" s="664"/>
      <c r="CK38" s="664"/>
      <c r="CL38" s="664"/>
      <c r="CM38" s="664"/>
      <c r="CN38" s="664"/>
      <c r="CO38" s="664"/>
      <c r="CP38" s="664"/>
      <c r="CQ38" s="665"/>
      <c r="CR38" s="623">
        <v>9374941</v>
      </c>
      <c r="CS38" s="626"/>
      <c r="CT38" s="626"/>
      <c r="CU38" s="626"/>
      <c r="CV38" s="626"/>
      <c r="CW38" s="626"/>
      <c r="CX38" s="626"/>
      <c r="CY38" s="627"/>
      <c r="CZ38" s="628">
        <v>10.8</v>
      </c>
      <c r="DA38" s="657"/>
      <c r="DB38" s="657"/>
      <c r="DC38" s="658"/>
      <c r="DD38" s="631">
        <v>7962950</v>
      </c>
      <c r="DE38" s="626"/>
      <c r="DF38" s="626"/>
      <c r="DG38" s="626"/>
      <c r="DH38" s="626"/>
      <c r="DI38" s="626"/>
      <c r="DJ38" s="626"/>
      <c r="DK38" s="627"/>
      <c r="DL38" s="631">
        <v>6631011</v>
      </c>
      <c r="DM38" s="626"/>
      <c r="DN38" s="626"/>
      <c r="DO38" s="626"/>
      <c r="DP38" s="626"/>
      <c r="DQ38" s="626"/>
      <c r="DR38" s="626"/>
      <c r="DS38" s="626"/>
      <c r="DT38" s="626"/>
      <c r="DU38" s="626"/>
      <c r="DV38" s="627"/>
      <c r="DW38" s="628">
        <v>12.1</v>
      </c>
      <c r="DX38" s="657"/>
      <c r="DY38" s="657"/>
      <c r="DZ38" s="657"/>
      <c r="EA38" s="657"/>
      <c r="EB38" s="657"/>
      <c r="EC38" s="659"/>
    </row>
    <row r="39" spans="2:133" ht="11.25" customHeight="1" x14ac:dyDescent="0.15">
      <c r="AQ39" s="660" t="s">
        <v>342</v>
      </c>
      <c r="AR39" s="661"/>
      <c r="AS39" s="661"/>
      <c r="AT39" s="661"/>
      <c r="AU39" s="661"/>
      <c r="AV39" s="661"/>
      <c r="AW39" s="661"/>
      <c r="AX39" s="661"/>
      <c r="AY39" s="662"/>
      <c r="AZ39" s="623" t="s">
        <v>181</v>
      </c>
      <c r="BA39" s="626"/>
      <c r="BB39" s="626"/>
      <c r="BC39" s="626"/>
      <c r="BD39" s="624"/>
      <c r="BE39" s="624"/>
      <c r="BF39" s="663"/>
      <c r="BG39" s="668" t="s">
        <v>343</v>
      </c>
      <c r="BH39" s="669"/>
      <c r="BI39" s="669"/>
      <c r="BJ39" s="669"/>
      <c r="BK39" s="669"/>
      <c r="BL39" s="235"/>
      <c r="BM39" s="664" t="s">
        <v>344</v>
      </c>
      <c r="BN39" s="664"/>
      <c r="BO39" s="664"/>
      <c r="BP39" s="664"/>
      <c r="BQ39" s="664"/>
      <c r="BR39" s="664"/>
      <c r="BS39" s="664"/>
      <c r="BT39" s="664"/>
      <c r="BU39" s="665"/>
      <c r="BV39" s="623">
        <v>101</v>
      </c>
      <c r="BW39" s="626"/>
      <c r="BX39" s="626"/>
      <c r="BY39" s="626"/>
      <c r="BZ39" s="626"/>
      <c r="CA39" s="626"/>
      <c r="CB39" s="666"/>
      <c r="CD39" s="667" t="s">
        <v>345</v>
      </c>
      <c r="CE39" s="664"/>
      <c r="CF39" s="664"/>
      <c r="CG39" s="664"/>
      <c r="CH39" s="664"/>
      <c r="CI39" s="664"/>
      <c r="CJ39" s="664"/>
      <c r="CK39" s="664"/>
      <c r="CL39" s="664"/>
      <c r="CM39" s="664"/>
      <c r="CN39" s="664"/>
      <c r="CO39" s="664"/>
      <c r="CP39" s="664"/>
      <c r="CQ39" s="665"/>
      <c r="CR39" s="623">
        <v>544622</v>
      </c>
      <c r="CS39" s="624"/>
      <c r="CT39" s="624"/>
      <c r="CU39" s="624"/>
      <c r="CV39" s="624"/>
      <c r="CW39" s="624"/>
      <c r="CX39" s="624"/>
      <c r="CY39" s="625"/>
      <c r="CZ39" s="628">
        <v>0.6</v>
      </c>
      <c r="DA39" s="657"/>
      <c r="DB39" s="657"/>
      <c r="DC39" s="658"/>
      <c r="DD39" s="631">
        <v>449088</v>
      </c>
      <c r="DE39" s="624"/>
      <c r="DF39" s="624"/>
      <c r="DG39" s="624"/>
      <c r="DH39" s="624"/>
      <c r="DI39" s="624"/>
      <c r="DJ39" s="624"/>
      <c r="DK39" s="625"/>
      <c r="DL39" s="631" t="s">
        <v>181</v>
      </c>
      <c r="DM39" s="624"/>
      <c r="DN39" s="624"/>
      <c r="DO39" s="624"/>
      <c r="DP39" s="624"/>
      <c r="DQ39" s="624"/>
      <c r="DR39" s="624"/>
      <c r="DS39" s="624"/>
      <c r="DT39" s="624"/>
      <c r="DU39" s="624"/>
      <c r="DV39" s="625"/>
      <c r="DW39" s="628" t="s">
        <v>244</v>
      </c>
      <c r="DX39" s="657"/>
      <c r="DY39" s="657"/>
      <c r="DZ39" s="657"/>
      <c r="EA39" s="657"/>
      <c r="EB39" s="657"/>
      <c r="EC39" s="659"/>
    </row>
    <row r="40" spans="2:133" ht="11.25" customHeight="1" x14ac:dyDescent="0.15">
      <c r="AQ40" s="660" t="s">
        <v>346</v>
      </c>
      <c r="AR40" s="661"/>
      <c r="AS40" s="661"/>
      <c r="AT40" s="661"/>
      <c r="AU40" s="661"/>
      <c r="AV40" s="661"/>
      <c r="AW40" s="661"/>
      <c r="AX40" s="661"/>
      <c r="AY40" s="662"/>
      <c r="AZ40" s="623">
        <v>2172861</v>
      </c>
      <c r="BA40" s="626"/>
      <c r="BB40" s="626"/>
      <c r="BC40" s="626"/>
      <c r="BD40" s="624"/>
      <c r="BE40" s="624"/>
      <c r="BF40" s="663"/>
      <c r="BG40" s="668"/>
      <c r="BH40" s="669"/>
      <c r="BI40" s="669"/>
      <c r="BJ40" s="669"/>
      <c r="BK40" s="669"/>
      <c r="BL40" s="235"/>
      <c r="BM40" s="664" t="s">
        <v>347</v>
      </c>
      <c r="BN40" s="664"/>
      <c r="BO40" s="664"/>
      <c r="BP40" s="664"/>
      <c r="BQ40" s="664"/>
      <c r="BR40" s="664"/>
      <c r="BS40" s="664"/>
      <c r="BT40" s="664"/>
      <c r="BU40" s="665"/>
      <c r="BV40" s="623" t="s">
        <v>244</v>
      </c>
      <c r="BW40" s="626"/>
      <c r="BX40" s="626"/>
      <c r="BY40" s="626"/>
      <c r="BZ40" s="626"/>
      <c r="CA40" s="626"/>
      <c r="CB40" s="666"/>
      <c r="CD40" s="667" t="s">
        <v>348</v>
      </c>
      <c r="CE40" s="664"/>
      <c r="CF40" s="664"/>
      <c r="CG40" s="664"/>
      <c r="CH40" s="664"/>
      <c r="CI40" s="664"/>
      <c r="CJ40" s="664"/>
      <c r="CK40" s="664"/>
      <c r="CL40" s="664"/>
      <c r="CM40" s="664"/>
      <c r="CN40" s="664"/>
      <c r="CO40" s="664"/>
      <c r="CP40" s="664"/>
      <c r="CQ40" s="665"/>
      <c r="CR40" s="623">
        <v>1778240</v>
      </c>
      <c r="CS40" s="626"/>
      <c r="CT40" s="626"/>
      <c r="CU40" s="626"/>
      <c r="CV40" s="626"/>
      <c r="CW40" s="626"/>
      <c r="CX40" s="626"/>
      <c r="CY40" s="627"/>
      <c r="CZ40" s="628">
        <v>2.1</v>
      </c>
      <c r="DA40" s="657"/>
      <c r="DB40" s="657"/>
      <c r="DC40" s="658"/>
      <c r="DD40" s="631">
        <v>40580</v>
      </c>
      <c r="DE40" s="626"/>
      <c r="DF40" s="626"/>
      <c r="DG40" s="626"/>
      <c r="DH40" s="626"/>
      <c r="DI40" s="626"/>
      <c r="DJ40" s="626"/>
      <c r="DK40" s="627"/>
      <c r="DL40" s="631">
        <v>40580</v>
      </c>
      <c r="DM40" s="626"/>
      <c r="DN40" s="626"/>
      <c r="DO40" s="626"/>
      <c r="DP40" s="626"/>
      <c r="DQ40" s="626"/>
      <c r="DR40" s="626"/>
      <c r="DS40" s="626"/>
      <c r="DT40" s="626"/>
      <c r="DU40" s="626"/>
      <c r="DV40" s="627"/>
      <c r="DW40" s="628">
        <v>0.1</v>
      </c>
      <c r="DX40" s="657"/>
      <c r="DY40" s="657"/>
      <c r="DZ40" s="657"/>
      <c r="EA40" s="657"/>
      <c r="EB40" s="657"/>
      <c r="EC40" s="659"/>
    </row>
    <row r="41" spans="2:133" ht="11.25" customHeight="1" x14ac:dyDescent="0.15">
      <c r="AQ41" s="672" t="s">
        <v>349</v>
      </c>
      <c r="AR41" s="673"/>
      <c r="AS41" s="673"/>
      <c r="AT41" s="673"/>
      <c r="AU41" s="673"/>
      <c r="AV41" s="673"/>
      <c r="AW41" s="673"/>
      <c r="AX41" s="673"/>
      <c r="AY41" s="674"/>
      <c r="AZ41" s="638">
        <v>5419491</v>
      </c>
      <c r="BA41" s="675"/>
      <c r="BB41" s="675"/>
      <c r="BC41" s="675"/>
      <c r="BD41" s="639"/>
      <c r="BE41" s="639"/>
      <c r="BF41" s="676"/>
      <c r="BG41" s="670"/>
      <c r="BH41" s="671"/>
      <c r="BI41" s="671"/>
      <c r="BJ41" s="671"/>
      <c r="BK41" s="671"/>
      <c r="BL41" s="236"/>
      <c r="BM41" s="677" t="s">
        <v>350</v>
      </c>
      <c r="BN41" s="677"/>
      <c r="BO41" s="677"/>
      <c r="BP41" s="677"/>
      <c r="BQ41" s="677"/>
      <c r="BR41" s="677"/>
      <c r="BS41" s="677"/>
      <c r="BT41" s="677"/>
      <c r="BU41" s="678"/>
      <c r="BV41" s="638">
        <v>306</v>
      </c>
      <c r="BW41" s="675"/>
      <c r="BX41" s="675"/>
      <c r="BY41" s="675"/>
      <c r="BZ41" s="675"/>
      <c r="CA41" s="675"/>
      <c r="CB41" s="679"/>
      <c r="CD41" s="667" t="s">
        <v>351</v>
      </c>
      <c r="CE41" s="664"/>
      <c r="CF41" s="664"/>
      <c r="CG41" s="664"/>
      <c r="CH41" s="664"/>
      <c r="CI41" s="664"/>
      <c r="CJ41" s="664"/>
      <c r="CK41" s="664"/>
      <c r="CL41" s="664"/>
      <c r="CM41" s="664"/>
      <c r="CN41" s="664"/>
      <c r="CO41" s="664"/>
      <c r="CP41" s="664"/>
      <c r="CQ41" s="665"/>
      <c r="CR41" s="623" t="s">
        <v>181</v>
      </c>
      <c r="CS41" s="624"/>
      <c r="CT41" s="624"/>
      <c r="CU41" s="624"/>
      <c r="CV41" s="624"/>
      <c r="CW41" s="624"/>
      <c r="CX41" s="624"/>
      <c r="CY41" s="625"/>
      <c r="CZ41" s="628" t="s">
        <v>181</v>
      </c>
      <c r="DA41" s="657"/>
      <c r="DB41" s="657"/>
      <c r="DC41" s="658"/>
      <c r="DD41" s="631" t="s">
        <v>181</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353</v>
      </c>
      <c r="CE42" s="621"/>
      <c r="CF42" s="621"/>
      <c r="CG42" s="621"/>
      <c r="CH42" s="621"/>
      <c r="CI42" s="621"/>
      <c r="CJ42" s="621"/>
      <c r="CK42" s="621"/>
      <c r="CL42" s="621"/>
      <c r="CM42" s="621"/>
      <c r="CN42" s="621"/>
      <c r="CO42" s="621"/>
      <c r="CP42" s="621"/>
      <c r="CQ42" s="622"/>
      <c r="CR42" s="623">
        <v>6472147</v>
      </c>
      <c r="CS42" s="626"/>
      <c r="CT42" s="626"/>
      <c r="CU42" s="626"/>
      <c r="CV42" s="626"/>
      <c r="CW42" s="626"/>
      <c r="CX42" s="626"/>
      <c r="CY42" s="627"/>
      <c r="CZ42" s="628">
        <v>7.5</v>
      </c>
      <c r="DA42" s="629"/>
      <c r="DB42" s="629"/>
      <c r="DC42" s="630"/>
      <c r="DD42" s="631">
        <v>2196324</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355</v>
      </c>
      <c r="CE43" s="621"/>
      <c r="CF43" s="621"/>
      <c r="CG43" s="621"/>
      <c r="CH43" s="621"/>
      <c r="CI43" s="621"/>
      <c r="CJ43" s="621"/>
      <c r="CK43" s="621"/>
      <c r="CL43" s="621"/>
      <c r="CM43" s="621"/>
      <c r="CN43" s="621"/>
      <c r="CO43" s="621"/>
      <c r="CP43" s="621"/>
      <c r="CQ43" s="622"/>
      <c r="CR43" s="623">
        <v>305231</v>
      </c>
      <c r="CS43" s="624"/>
      <c r="CT43" s="624"/>
      <c r="CU43" s="624"/>
      <c r="CV43" s="624"/>
      <c r="CW43" s="624"/>
      <c r="CX43" s="624"/>
      <c r="CY43" s="625"/>
      <c r="CZ43" s="628">
        <v>0.4</v>
      </c>
      <c r="DA43" s="657"/>
      <c r="DB43" s="657"/>
      <c r="DC43" s="658"/>
      <c r="DD43" s="631">
        <v>305231</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356</v>
      </c>
      <c r="CD44" s="651" t="s">
        <v>308</v>
      </c>
      <c r="CE44" s="652"/>
      <c r="CF44" s="620" t="s">
        <v>357</v>
      </c>
      <c r="CG44" s="621"/>
      <c r="CH44" s="621"/>
      <c r="CI44" s="621"/>
      <c r="CJ44" s="621"/>
      <c r="CK44" s="621"/>
      <c r="CL44" s="621"/>
      <c r="CM44" s="621"/>
      <c r="CN44" s="621"/>
      <c r="CO44" s="621"/>
      <c r="CP44" s="621"/>
      <c r="CQ44" s="622"/>
      <c r="CR44" s="623">
        <v>6439186</v>
      </c>
      <c r="CS44" s="626"/>
      <c r="CT44" s="626"/>
      <c r="CU44" s="626"/>
      <c r="CV44" s="626"/>
      <c r="CW44" s="626"/>
      <c r="CX44" s="626"/>
      <c r="CY44" s="627"/>
      <c r="CZ44" s="628">
        <v>7.4</v>
      </c>
      <c r="DA44" s="629"/>
      <c r="DB44" s="629"/>
      <c r="DC44" s="630"/>
      <c r="DD44" s="631">
        <v>2172453</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358</v>
      </c>
      <c r="CG45" s="621"/>
      <c r="CH45" s="621"/>
      <c r="CI45" s="621"/>
      <c r="CJ45" s="621"/>
      <c r="CK45" s="621"/>
      <c r="CL45" s="621"/>
      <c r="CM45" s="621"/>
      <c r="CN45" s="621"/>
      <c r="CO45" s="621"/>
      <c r="CP45" s="621"/>
      <c r="CQ45" s="622"/>
      <c r="CR45" s="623">
        <v>2194507</v>
      </c>
      <c r="CS45" s="624"/>
      <c r="CT45" s="624"/>
      <c r="CU45" s="624"/>
      <c r="CV45" s="624"/>
      <c r="CW45" s="624"/>
      <c r="CX45" s="624"/>
      <c r="CY45" s="625"/>
      <c r="CZ45" s="628">
        <v>2.5</v>
      </c>
      <c r="DA45" s="657"/>
      <c r="DB45" s="657"/>
      <c r="DC45" s="658"/>
      <c r="DD45" s="631">
        <v>146933</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359</v>
      </c>
      <c r="CG46" s="621"/>
      <c r="CH46" s="621"/>
      <c r="CI46" s="621"/>
      <c r="CJ46" s="621"/>
      <c r="CK46" s="621"/>
      <c r="CL46" s="621"/>
      <c r="CM46" s="621"/>
      <c r="CN46" s="621"/>
      <c r="CO46" s="621"/>
      <c r="CP46" s="621"/>
      <c r="CQ46" s="622"/>
      <c r="CR46" s="623">
        <v>4205881</v>
      </c>
      <c r="CS46" s="626"/>
      <c r="CT46" s="626"/>
      <c r="CU46" s="626"/>
      <c r="CV46" s="626"/>
      <c r="CW46" s="626"/>
      <c r="CX46" s="626"/>
      <c r="CY46" s="627"/>
      <c r="CZ46" s="628">
        <v>4.9000000000000004</v>
      </c>
      <c r="DA46" s="629"/>
      <c r="DB46" s="629"/>
      <c r="DC46" s="630"/>
      <c r="DD46" s="631">
        <v>2024774</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360</v>
      </c>
      <c r="CG47" s="621"/>
      <c r="CH47" s="621"/>
      <c r="CI47" s="621"/>
      <c r="CJ47" s="621"/>
      <c r="CK47" s="621"/>
      <c r="CL47" s="621"/>
      <c r="CM47" s="621"/>
      <c r="CN47" s="621"/>
      <c r="CO47" s="621"/>
      <c r="CP47" s="621"/>
      <c r="CQ47" s="622"/>
      <c r="CR47" s="623">
        <v>32961</v>
      </c>
      <c r="CS47" s="624"/>
      <c r="CT47" s="624"/>
      <c r="CU47" s="624"/>
      <c r="CV47" s="624"/>
      <c r="CW47" s="624"/>
      <c r="CX47" s="624"/>
      <c r="CY47" s="625"/>
      <c r="CZ47" s="628">
        <v>0</v>
      </c>
      <c r="DA47" s="657"/>
      <c r="DB47" s="657"/>
      <c r="DC47" s="658"/>
      <c r="DD47" s="631">
        <v>23871</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361</v>
      </c>
      <c r="CG48" s="621"/>
      <c r="CH48" s="621"/>
      <c r="CI48" s="621"/>
      <c r="CJ48" s="621"/>
      <c r="CK48" s="621"/>
      <c r="CL48" s="621"/>
      <c r="CM48" s="621"/>
      <c r="CN48" s="621"/>
      <c r="CO48" s="621"/>
      <c r="CP48" s="621"/>
      <c r="CQ48" s="622"/>
      <c r="CR48" s="623" t="s">
        <v>181</v>
      </c>
      <c r="CS48" s="626"/>
      <c r="CT48" s="626"/>
      <c r="CU48" s="626"/>
      <c r="CV48" s="626"/>
      <c r="CW48" s="626"/>
      <c r="CX48" s="626"/>
      <c r="CY48" s="627"/>
      <c r="CZ48" s="628" t="s">
        <v>244</v>
      </c>
      <c r="DA48" s="629"/>
      <c r="DB48" s="629"/>
      <c r="DC48" s="630"/>
      <c r="DD48" s="631" t="s">
        <v>181</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362</v>
      </c>
      <c r="CE49" s="636"/>
      <c r="CF49" s="636"/>
      <c r="CG49" s="636"/>
      <c r="CH49" s="636"/>
      <c r="CI49" s="636"/>
      <c r="CJ49" s="636"/>
      <c r="CK49" s="636"/>
      <c r="CL49" s="636"/>
      <c r="CM49" s="636"/>
      <c r="CN49" s="636"/>
      <c r="CO49" s="636"/>
      <c r="CP49" s="636"/>
      <c r="CQ49" s="637"/>
      <c r="CR49" s="638">
        <v>86680401</v>
      </c>
      <c r="CS49" s="639"/>
      <c r="CT49" s="639"/>
      <c r="CU49" s="639"/>
      <c r="CV49" s="639"/>
      <c r="CW49" s="639"/>
      <c r="CX49" s="639"/>
      <c r="CY49" s="640"/>
      <c r="CZ49" s="641">
        <v>100</v>
      </c>
      <c r="DA49" s="642"/>
      <c r="DB49" s="642"/>
      <c r="DC49" s="643"/>
      <c r="DD49" s="644">
        <v>56621311</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7jb12m8DKtwjm8eJ2TJU0IkHIi6bMffvvpx1lBNYXQOHDTqoxDkhYFrFjX2jSuRV50zlx2MutumaWA8ZF6Dx3g==" saltValue="T4etAWcPEvIwGswdu0p9o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364</v>
      </c>
      <c r="DK2" s="1162"/>
      <c r="DL2" s="1162"/>
      <c r="DM2" s="1162"/>
      <c r="DN2" s="1162"/>
      <c r="DO2" s="1163"/>
      <c r="DP2" s="249"/>
      <c r="DQ2" s="1161" t="s">
        <v>365</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366</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368</v>
      </c>
      <c r="B5" s="1047"/>
      <c r="C5" s="1047"/>
      <c r="D5" s="1047"/>
      <c r="E5" s="1047"/>
      <c r="F5" s="1047"/>
      <c r="G5" s="1047"/>
      <c r="H5" s="1047"/>
      <c r="I5" s="1047"/>
      <c r="J5" s="1047"/>
      <c r="K5" s="1047"/>
      <c r="L5" s="1047"/>
      <c r="M5" s="1047"/>
      <c r="N5" s="1047"/>
      <c r="O5" s="1047"/>
      <c r="P5" s="1048"/>
      <c r="Q5" s="1052" t="s">
        <v>369</v>
      </c>
      <c r="R5" s="1053"/>
      <c r="S5" s="1053"/>
      <c r="T5" s="1053"/>
      <c r="U5" s="1054"/>
      <c r="V5" s="1052" t="s">
        <v>370</v>
      </c>
      <c r="W5" s="1053"/>
      <c r="X5" s="1053"/>
      <c r="Y5" s="1053"/>
      <c r="Z5" s="1054"/>
      <c r="AA5" s="1052" t="s">
        <v>371</v>
      </c>
      <c r="AB5" s="1053"/>
      <c r="AC5" s="1053"/>
      <c r="AD5" s="1053"/>
      <c r="AE5" s="1053"/>
      <c r="AF5" s="1164" t="s">
        <v>372</v>
      </c>
      <c r="AG5" s="1053"/>
      <c r="AH5" s="1053"/>
      <c r="AI5" s="1053"/>
      <c r="AJ5" s="1068"/>
      <c r="AK5" s="1053" t="s">
        <v>373</v>
      </c>
      <c r="AL5" s="1053"/>
      <c r="AM5" s="1053"/>
      <c r="AN5" s="1053"/>
      <c r="AO5" s="1054"/>
      <c r="AP5" s="1052" t="s">
        <v>374</v>
      </c>
      <c r="AQ5" s="1053"/>
      <c r="AR5" s="1053"/>
      <c r="AS5" s="1053"/>
      <c r="AT5" s="1054"/>
      <c r="AU5" s="1052" t="s">
        <v>375</v>
      </c>
      <c r="AV5" s="1053"/>
      <c r="AW5" s="1053"/>
      <c r="AX5" s="1053"/>
      <c r="AY5" s="1068"/>
      <c r="AZ5" s="256"/>
      <c r="BA5" s="256"/>
      <c r="BB5" s="256"/>
      <c r="BC5" s="256"/>
      <c r="BD5" s="256"/>
      <c r="BE5" s="257"/>
      <c r="BF5" s="257"/>
      <c r="BG5" s="257"/>
      <c r="BH5" s="257"/>
      <c r="BI5" s="257"/>
      <c r="BJ5" s="257"/>
      <c r="BK5" s="257"/>
      <c r="BL5" s="257"/>
      <c r="BM5" s="257"/>
      <c r="BN5" s="257"/>
      <c r="BO5" s="257"/>
      <c r="BP5" s="257"/>
      <c r="BQ5" s="1046" t="s">
        <v>376</v>
      </c>
      <c r="BR5" s="1047"/>
      <c r="BS5" s="1047"/>
      <c r="BT5" s="1047"/>
      <c r="BU5" s="1047"/>
      <c r="BV5" s="1047"/>
      <c r="BW5" s="1047"/>
      <c r="BX5" s="1047"/>
      <c r="BY5" s="1047"/>
      <c r="BZ5" s="1047"/>
      <c r="CA5" s="1047"/>
      <c r="CB5" s="1047"/>
      <c r="CC5" s="1047"/>
      <c r="CD5" s="1047"/>
      <c r="CE5" s="1047"/>
      <c r="CF5" s="1047"/>
      <c r="CG5" s="1048"/>
      <c r="CH5" s="1052" t="s">
        <v>377</v>
      </c>
      <c r="CI5" s="1053"/>
      <c r="CJ5" s="1053"/>
      <c r="CK5" s="1053"/>
      <c r="CL5" s="1054"/>
      <c r="CM5" s="1052" t="s">
        <v>378</v>
      </c>
      <c r="CN5" s="1053"/>
      <c r="CO5" s="1053"/>
      <c r="CP5" s="1053"/>
      <c r="CQ5" s="1054"/>
      <c r="CR5" s="1052" t="s">
        <v>379</v>
      </c>
      <c r="CS5" s="1053"/>
      <c r="CT5" s="1053"/>
      <c r="CU5" s="1053"/>
      <c r="CV5" s="1054"/>
      <c r="CW5" s="1052" t="s">
        <v>380</v>
      </c>
      <c r="CX5" s="1053"/>
      <c r="CY5" s="1053"/>
      <c r="CZ5" s="1053"/>
      <c r="DA5" s="1054"/>
      <c r="DB5" s="1052" t="s">
        <v>381</v>
      </c>
      <c r="DC5" s="1053"/>
      <c r="DD5" s="1053"/>
      <c r="DE5" s="1053"/>
      <c r="DF5" s="1054"/>
      <c r="DG5" s="1149" t="s">
        <v>382</v>
      </c>
      <c r="DH5" s="1150"/>
      <c r="DI5" s="1150"/>
      <c r="DJ5" s="1150"/>
      <c r="DK5" s="1151"/>
      <c r="DL5" s="1149" t="s">
        <v>383</v>
      </c>
      <c r="DM5" s="1150"/>
      <c r="DN5" s="1150"/>
      <c r="DO5" s="1150"/>
      <c r="DP5" s="1151"/>
      <c r="DQ5" s="1052" t="s">
        <v>384</v>
      </c>
      <c r="DR5" s="1053"/>
      <c r="DS5" s="1053"/>
      <c r="DT5" s="1053"/>
      <c r="DU5" s="1054"/>
      <c r="DV5" s="1052" t="s">
        <v>375</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385</v>
      </c>
      <c r="C7" s="1102"/>
      <c r="D7" s="1102"/>
      <c r="E7" s="1102"/>
      <c r="F7" s="1102"/>
      <c r="G7" s="1102"/>
      <c r="H7" s="1102"/>
      <c r="I7" s="1102"/>
      <c r="J7" s="1102"/>
      <c r="K7" s="1102"/>
      <c r="L7" s="1102"/>
      <c r="M7" s="1102"/>
      <c r="N7" s="1102"/>
      <c r="O7" s="1102"/>
      <c r="P7" s="1103"/>
      <c r="Q7" s="1155">
        <v>92140</v>
      </c>
      <c r="R7" s="1156"/>
      <c r="S7" s="1156"/>
      <c r="T7" s="1156"/>
      <c r="U7" s="1156"/>
      <c r="V7" s="1156">
        <v>87913</v>
      </c>
      <c r="W7" s="1156"/>
      <c r="X7" s="1156"/>
      <c r="Y7" s="1156"/>
      <c r="Z7" s="1156"/>
      <c r="AA7" s="1156">
        <v>4227</v>
      </c>
      <c r="AB7" s="1156"/>
      <c r="AC7" s="1156"/>
      <c r="AD7" s="1156"/>
      <c r="AE7" s="1157"/>
      <c r="AF7" s="1158">
        <v>3162</v>
      </c>
      <c r="AG7" s="1159"/>
      <c r="AH7" s="1159"/>
      <c r="AI7" s="1159"/>
      <c r="AJ7" s="1160"/>
      <c r="AK7" s="1142">
        <v>740424</v>
      </c>
      <c r="AL7" s="1143"/>
      <c r="AM7" s="1143"/>
      <c r="AN7" s="1143"/>
      <c r="AO7" s="1143"/>
      <c r="AP7" s="1143">
        <v>45805</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593</v>
      </c>
      <c r="BT7" s="1147"/>
      <c r="BU7" s="1147"/>
      <c r="BV7" s="1147"/>
      <c r="BW7" s="1147"/>
      <c r="BX7" s="1147"/>
      <c r="BY7" s="1147"/>
      <c r="BZ7" s="1147"/>
      <c r="CA7" s="1147"/>
      <c r="CB7" s="1147"/>
      <c r="CC7" s="1147"/>
      <c r="CD7" s="1147"/>
      <c r="CE7" s="1147"/>
      <c r="CF7" s="1147"/>
      <c r="CG7" s="1148"/>
      <c r="CH7" s="1139">
        <v>-2</v>
      </c>
      <c r="CI7" s="1140"/>
      <c r="CJ7" s="1140"/>
      <c r="CK7" s="1140"/>
      <c r="CL7" s="1141"/>
      <c r="CM7" s="1139">
        <v>26</v>
      </c>
      <c r="CN7" s="1140"/>
      <c r="CO7" s="1140"/>
      <c r="CP7" s="1140"/>
      <c r="CQ7" s="1141"/>
      <c r="CR7" s="1139">
        <v>0</v>
      </c>
      <c r="CS7" s="1140"/>
      <c r="CT7" s="1140"/>
      <c r="CU7" s="1140"/>
      <c r="CV7" s="1141"/>
      <c r="CW7" s="1139">
        <v>41</v>
      </c>
      <c r="CX7" s="1140"/>
      <c r="CY7" s="1140"/>
      <c r="CZ7" s="1140"/>
      <c r="DA7" s="1141"/>
      <c r="DB7" s="1139">
        <v>0</v>
      </c>
      <c r="DC7" s="1140"/>
      <c r="DD7" s="1140"/>
      <c r="DE7" s="1140"/>
      <c r="DF7" s="1141"/>
      <c r="DG7" s="1139" t="s">
        <v>590</v>
      </c>
      <c r="DH7" s="1140"/>
      <c r="DI7" s="1140"/>
      <c r="DJ7" s="1140"/>
      <c r="DK7" s="1141"/>
      <c r="DL7" s="1139" t="s">
        <v>594</v>
      </c>
      <c r="DM7" s="1140"/>
      <c r="DN7" s="1140"/>
      <c r="DO7" s="1140"/>
      <c r="DP7" s="1141"/>
      <c r="DQ7" s="1139" t="s">
        <v>590</v>
      </c>
      <c r="DR7" s="1140"/>
      <c r="DS7" s="1140"/>
      <c r="DT7" s="1140"/>
      <c r="DU7" s="1141"/>
      <c r="DV7" s="1166"/>
      <c r="DW7" s="1167"/>
      <c r="DX7" s="1167"/>
      <c r="DY7" s="1167"/>
      <c r="DZ7" s="1168"/>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t="s">
        <v>595</v>
      </c>
      <c r="BS8" s="1065" t="s">
        <v>596</v>
      </c>
      <c r="BT8" s="1066"/>
      <c r="BU8" s="1066"/>
      <c r="BV8" s="1066"/>
      <c r="BW8" s="1066"/>
      <c r="BX8" s="1066"/>
      <c r="BY8" s="1066"/>
      <c r="BZ8" s="1066"/>
      <c r="CA8" s="1066"/>
      <c r="CB8" s="1066"/>
      <c r="CC8" s="1066"/>
      <c r="CD8" s="1066"/>
      <c r="CE8" s="1066"/>
      <c r="CF8" s="1066"/>
      <c r="CG8" s="1067"/>
      <c r="CH8" s="1040">
        <v>-6</v>
      </c>
      <c r="CI8" s="1041"/>
      <c r="CJ8" s="1041"/>
      <c r="CK8" s="1041"/>
      <c r="CL8" s="1042"/>
      <c r="CM8" s="1040">
        <v>213</v>
      </c>
      <c r="CN8" s="1041"/>
      <c r="CO8" s="1041"/>
      <c r="CP8" s="1041"/>
      <c r="CQ8" s="1042"/>
      <c r="CR8" s="1040">
        <v>8</v>
      </c>
      <c r="CS8" s="1041"/>
      <c r="CT8" s="1041"/>
      <c r="CU8" s="1041"/>
      <c r="CV8" s="1042"/>
      <c r="CW8" s="1040">
        <v>0</v>
      </c>
      <c r="CX8" s="1041"/>
      <c r="CY8" s="1041"/>
      <c r="CZ8" s="1041"/>
      <c r="DA8" s="1042"/>
      <c r="DB8" s="1040">
        <v>0</v>
      </c>
      <c r="DC8" s="1041"/>
      <c r="DD8" s="1041"/>
      <c r="DE8" s="1041"/>
      <c r="DF8" s="1042"/>
      <c r="DG8" s="1040" t="s">
        <v>594</v>
      </c>
      <c r="DH8" s="1041"/>
      <c r="DI8" s="1041"/>
      <c r="DJ8" s="1041"/>
      <c r="DK8" s="1042"/>
      <c r="DL8" s="1040" t="s">
        <v>589</v>
      </c>
      <c r="DM8" s="1041"/>
      <c r="DN8" s="1041"/>
      <c r="DO8" s="1041"/>
      <c r="DP8" s="1042"/>
      <c r="DQ8" s="1040" t="s">
        <v>590</v>
      </c>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597</v>
      </c>
      <c r="BT9" s="1066"/>
      <c r="BU9" s="1066"/>
      <c r="BV9" s="1066"/>
      <c r="BW9" s="1066"/>
      <c r="BX9" s="1066"/>
      <c r="BY9" s="1066"/>
      <c r="BZ9" s="1066"/>
      <c r="CA9" s="1066"/>
      <c r="CB9" s="1066"/>
      <c r="CC9" s="1066"/>
      <c r="CD9" s="1066"/>
      <c r="CE9" s="1066"/>
      <c r="CF9" s="1066"/>
      <c r="CG9" s="1067"/>
      <c r="CH9" s="1040">
        <v>3</v>
      </c>
      <c r="CI9" s="1041"/>
      <c r="CJ9" s="1041"/>
      <c r="CK9" s="1041"/>
      <c r="CL9" s="1042"/>
      <c r="CM9" s="1040">
        <v>91</v>
      </c>
      <c r="CN9" s="1041"/>
      <c r="CO9" s="1041"/>
      <c r="CP9" s="1041"/>
      <c r="CQ9" s="1042"/>
      <c r="CR9" s="1040">
        <v>50</v>
      </c>
      <c r="CS9" s="1041"/>
      <c r="CT9" s="1041"/>
      <c r="CU9" s="1041"/>
      <c r="CV9" s="1042"/>
      <c r="CW9" s="1040">
        <v>22</v>
      </c>
      <c r="CX9" s="1041"/>
      <c r="CY9" s="1041"/>
      <c r="CZ9" s="1041"/>
      <c r="DA9" s="1042"/>
      <c r="DB9" s="1040">
        <v>0</v>
      </c>
      <c r="DC9" s="1041"/>
      <c r="DD9" s="1041"/>
      <c r="DE9" s="1041"/>
      <c r="DF9" s="1042"/>
      <c r="DG9" s="1040" t="s">
        <v>590</v>
      </c>
      <c r="DH9" s="1041"/>
      <c r="DI9" s="1041"/>
      <c r="DJ9" s="1041"/>
      <c r="DK9" s="1042"/>
      <c r="DL9" s="1040" t="s">
        <v>590</v>
      </c>
      <c r="DM9" s="1041"/>
      <c r="DN9" s="1041"/>
      <c r="DO9" s="1041"/>
      <c r="DP9" s="1042"/>
      <c r="DQ9" s="1040" t="s">
        <v>594</v>
      </c>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t="s">
        <v>598</v>
      </c>
      <c r="BS10" s="1065" t="s">
        <v>599</v>
      </c>
      <c r="BT10" s="1066"/>
      <c r="BU10" s="1066"/>
      <c r="BV10" s="1066"/>
      <c r="BW10" s="1066"/>
      <c r="BX10" s="1066"/>
      <c r="BY10" s="1066"/>
      <c r="BZ10" s="1066"/>
      <c r="CA10" s="1066"/>
      <c r="CB10" s="1066"/>
      <c r="CC10" s="1066"/>
      <c r="CD10" s="1066"/>
      <c r="CE10" s="1066"/>
      <c r="CF10" s="1066"/>
      <c r="CG10" s="1067"/>
      <c r="CH10" s="1040">
        <v>11</v>
      </c>
      <c r="CI10" s="1041"/>
      <c r="CJ10" s="1041"/>
      <c r="CK10" s="1041"/>
      <c r="CL10" s="1042"/>
      <c r="CM10" s="1040">
        <v>385</v>
      </c>
      <c r="CN10" s="1041"/>
      <c r="CO10" s="1041"/>
      <c r="CP10" s="1041"/>
      <c r="CQ10" s="1042"/>
      <c r="CR10" s="1040">
        <v>200</v>
      </c>
      <c r="CS10" s="1041"/>
      <c r="CT10" s="1041"/>
      <c r="CU10" s="1041"/>
      <c r="CV10" s="1042"/>
      <c r="CW10" s="1040">
        <v>0</v>
      </c>
      <c r="CX10" s="1041"/>
      <c r="CY10" s="1041"/>
      <c r="CZ10" s="1041"/>
      <c r="DA10" s="1042"/>
      <c r="DB10" s="1040">
        <v>0</v>
      </c>
      <c r="DC10" s="1041"/>
      <c r="DD10" s="1041"/>
      <c r="DE10" s="1041"/>
      <c r="DF10" s="1042"/>
      <c r="DG10" s="1040" t="s">
        <v>589</v>
      </c>
      <c r="DH10" s="1041"/>
      <c r="DI10" s="1041"/>
      <c r="DJ10" s="1041"/>
      <c r="DK10" s="1042"/>
      <c r="DL10" s="1040">
        <v>80</v>
      </c>
      <c r="DM10" s="1041"/>
      <c r="DN10" s="1041"/>
      <c r="DO10" s="1041"/>
      <c r="DP10" s="1042"/>
      <c r="DQ10" s="1040">
        <v>8</v>
      </c>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600</v>
      </c>
      <c r="BT11" s="1066"/>
      <c r="BU11" s="1066"/>
      <c r="BV11" s="1066"/>
      <c r="BW11" s="1066"/>
      <c r="BX11" s="1066"/>
      <c r="BY11" s="1066"/>
      <c r="BZ11" s="1066"/>
      <c r="CA11" s="1066"/>
      <c r="CB11" s="1066"/>
      <c r="CC11" s="1066"/>
      <c r="CD11" s="1066"/>
      <c r="CE11" s="1066"/>
      <c r="CF11" s="1066"/>
      <c r="CG11" s="1067"/>
      <c r="CH11" s="1040">
        <v>0</v>
      </c>
      <c r="CI11" s="1041"/>
      <c r="CJ11" s="1041"/>
      <c r="CK11" s="1041"/>
      <c r="CL11" s="1042"/>
      <c r="CM11" s="1040">
        <v>0</v>
      </c>
      <c r="CN11" s="1041"/>
      <c r="CO11" s="1041"/>
      <c r="CP11" s="1041"/>
      <c r="CQ11" s="1042"/>
      <c r="CR11" s="1040">
        <v>40</v>
      </c>
      <c r="CS11" s="1041"/>
      <c r="CT11" s="1041"/>
      <c r="CU11" s="1041"/>
      <c r="CV11" s="1042"/>
      <c r="CW11" s="1040">
        <v>0</v>
      </c>
      <c r="CX11" s="1041"/>
      <c r="CY11" s="1041"/>
      <c r="CZ11" s="1041"/>
      <c r="DA11" s="1042"/>
      <c r="DB11" s="1040">
        <v>0</v>
      </c>
      <c r="DC11" s="1041"/>
      <c r="DD11" s="1041"/>
      <c r="DE11" s="1041"/>
      <c r="DF11" s="1042"/>
      <c r="DG11" s="1040" t="s">
        <v>594</v>
      </c>
      <c r="DH11" s="1041"/>
      <c r="DI11" s="1041"/>
      <c r="DJ11" s="1041"/>
      <c r="DK11" s="1042"/>
      <c r="DL11" s="1040" t="s">
        <v>589</v>
      </c>
      <c r="DM11" s="1041"/>
      <c r="DN11" s="1041"/>
      <c r="DO11" s="1041"/>
      <c r="DP11" s="1042"/>
      <c r="DQ11" s="1040" t="s">
        <v>589</v>
      </c>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386</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387</v>
      </c>
      <c r="B23" s="995" t="s">
        <v>388</v>
      </c>
      <c r="C23" s="996"/>
      <c r="D23" s="996"/>
      <c r="E23" s="996"/>
      <c r="F23" s="996"/>
      <c r="G23" s="996"/>
      <c r="H23" s="996"/>
      <c r="I23" s="996"/>
      <c r="J23" s="996"/>
      <c r="K23" s="996"/>
      <c r="L23" s="996"/>
      <c r="M23" s="996"/>
      <c r="N23" s="996"/>
      <c r="O23" s="996"/>
      <c r="P23" s="997"/>
      <c r="Q23" s="1119">
        <v>90908</v>
      </c>
      <c r="R23" s="1120"/>
      <c r="S23" s="1120"/>
      <c r="T23" s="1120"/>
      <c r="U23" s="1120"/>
      <c r="V23" s="1120">
        <v>86680</v>
      </c>
      <c r="W23" s="1120"/>
      <c r="X23" s="1120"/>
      <c r="Y23" s="1120"/>
      <c r="Z23" s="1120"/>
      <c r="AA23" s="1120">
        <v>4227</v>
      </c>
      <c r="AB23" s="1120"/>
      <c r="AC23" s="1120"/>
      <c r="AD23" s="1120"/>
      <c r="AE23" s="1121"/>
      <c r="AF23" s="1122">
        <v>3162</v>
      </c>
      <c r="AG23" s="1120"/>
      <c r="AH23" s="1120"/>
      <c r="AI23" s="1120"/>
      <c r="AJ23" s="1123"/>
      <c r="AK23" s="1124"/>
      <c r="AL23" s="1125"/>
      <c r="AM23" s="1125"/>
      <c r="AN23" s="1125"/>
      <c r="AO23" s="1125"/>
      <c r="AP23" s="1120">
        <v>45805</v>
      </c>
      <c r="AQ23" s="1120"/>
      <c r="AR23" s="1120"/>
      <c r="AS23" s="1120"/>
      <c r="AT23" s="1120"/>
      <c r="AU23" s="1126"/>
      <c r="AV23" s="1126"/>
      <c r="AW23" s="1126"/>
      <c r="AX23" s="1126"/>
      <c r="AY23" s="1127"/>
      <c r="AZ23" s="1116" t="s">
        <v>389</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390</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391</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368</v>
      </c>
      <c r="B26" s="1047"/>
      <c r="C26" s="1047"/>
      <c r="D26" s="1047"/>
      <c r="E26" s="1047"/>
      <c r="F26" s="1047"/>
      <c r="G26" s="1047"/>
      <c r="H26" s="1047"/>
      <c r="I26" s="1047"/>
      <c r="J26" s="1047"/>
      <c r="K26" s="1047"/>
      <c r="L26" s="1047"/>
      <c r="M26" s="1047"/>
      <c r="N26" s="1047"/>
      <c r="O26" s="1047"/>
      <c r="P26" s="1048"/>
      <c r="Q26" s="1052" t="s">
        <v>392</v>
      </c>
      <c r="R26" s="1053"/>
      <c r="S26" s="1053"/>
      <c r="T26" s="1053"/>
      <c r="U26" s="1054"/>
      <c r="V26" s="1052" t="s">
        <v>393</v>
      </c>
      <c r="W26" s="1053"/>
      <c r="X26" s="1053"/>
      <c r="Y26" s="1053"/>
      <c r="Z26" s="1054"/>
      <c r="AA26" s="1052" t="s">
        <v>394</v>
      </c>
      <c r="AB26" s="1053"/>
      <c r="AC26" s="1053"/>
      <c r="AD26" s="1053"/>
      <c r="AE26" s="1053"/>
      <c r="AF26" s="1110" t="s">
        <v>395</v>
      </c>
      <c r="AG26" s="1059"/>
      <c r="AH26" s="1059"/>
      <c r="AI26" s="1059"/>
      <c r="AJ26" s="1111"/>
      <c r="AK26" s="1053" t="s">
        <v>396</v>
      </c>
      <c r="AL26" s="1053"/>
      <c r="AM26" s="1053"/>
      <c r="AN26" s="1053"/>
      <c r="AO26" s="1054"/>
      <c r="AP26" s="1052" t="s">
        <v>397</v>
      </c>
      <c r="AQ26" s="1053"/>
      <c r="AR26" s="1053"/>
      <c r="AS26" s="1053"/>
      <c r="AT26" s="1054"/>
      <c r="AU26" s="1052" t="s">
        <v>398</v>
      </c>
      <c r="AV26" s="1053"/>
      <c r="AW26" s="1053"/>
      <c r="AX26" s="1053"/>
      <c r="AY26" s="1054"/>
      <c r="AZ26" s="1052" t="s">
        <v>399</v>
      </c>
      <c r="BA26" s="1053"/>
      <c r="BB26" s="1053"/>
      <c r="BC26" s="1053"/>
      <c r="BD26" s="1054"/>
      <c r="BE26" s="1052" t="s">
        <v>375</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400</v>
      </c>
      <c r="C28" s="1102"/>
      <c r="D28" s="1102"/>
      <c r="E28" s="1102"/>
      <c r="F28" s="1102"/>
      <c r="G28" s="1102"/>
      <c r="H28" s="1102"/>
      <c r="I28" s="1102"/>
      <c r="J28" s="1102"/>
      <c r="K28" s="1102"/>
      <c r="L28" s="1102"/>
      <c r="M28" s="1102"/>
      <c r="N28" s="1102"/>
      <c r="O28" s="1102"/>
      <c r="P28" s="1103"/>
      <c r="Q28" s="1104">
        <v>28839</v>
      </c>
      <c r="R28" s="1105"/>
      <c r="S28" s="1105"/>
      <c r="T28" s="1105"/>
      <c r="U28" s="1105"/>
      <c r="V28" s="1105">
        <v>28722</v>
      </c>
      <c r="W28" s="1105"/>
      <c r="X28" s="1105"/>
      <c r="Y28" s="1105"/>
      <c r="Z28" s="1105"/>
      <c r="AA28" s="1105">
        <v>117</v>
      </c>
      <c r="AB28" s="1105"/>
      <c r="AC28" s="1105"/>
      <c r="AD28" s="1105"/>
      <c r="AE28" s="1106"/>
      <c r="AF28" s="1107">
        <v>117</v>
      </c>
      <c r="AG28" s="1105"/>
      <c r="AH28" s="1105"/>
      <c r="AI28" s="1105"/>
      <c r="AJ28" s="1108"/>
      <c r="AK28" s="1109">
        <v>2173</v>
      </c>
      <c r="AL28" s="1097"/>
      <c r="AM28" s="1097"/>
      <c r="AN28" s="1097"/>
      <c r="AO28" s="1097"/>
      <c r="AP28" s="1097" t="s">
        <v>589</v>
      </c>
      <c r="AQ28" s="1097"/>
      <c r="AR28" s="1097"/>
      <c r="AS28" s="1097"/>
      <c r="AT28" s="1097"/>
      <c r="AU28" s="1097" t="s">
        <v>590</v>
      </c>
      <c r="AV28" s="1097"/>
      <c r="AW28" s="1097"/>
      <c r="AX28" s="1097"/>
      <c r="AY28" s="1097"/>
      <c r="AZ28" s="1098" t="s">
        <v>589</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401</v>
      </c>
      <c r="C29" s="1089"/>
      <c r="D29" s="1089"/>
      <c r="E29" s="1089"/>
      <c r="F29" s="1089"/>
      <c r="G29" s="1089"/>
      <c r="H29" s="1089"/>
      <c r="I29" s="1089"/>
      <c r="J29" s="1089"/>
      <c r="K29" s="1089"/>
      <c r="L29" s="1089"/>
      <c r="M29" s="1089"/>
      <c r="N29" s="1089"/>
      <c r="O29" s="1089"/>
      <c r="P29" s="1090"/>
      <c r="Q29" s="1094">
        <v>19959</v>
      </c>
      <c r="R29" s="1095"/>
      <c r="S29" s="1095"/>
      <c r="T29" s="1095"/>
      <c r="U29" s="1095"/>
      <c r="V29" s="1095">
        <v>19521</v>
      </c>
      <c r="W29" s="1095"/>
      <c r="X29" s="1095"/>
      <c r="Y29" s="1095"/>
      <c r="Z29" s="1095"/>
      <c r="AA29" s="1095">
        <v>438</v>
      </c>
      <c r="AB29" s="1095"/>
      <c r="AC29" s="1095"/>
      <c r="AD29" s="1095"/>
      <c r="AE29" s="1096"/>
      <c r="AF29" s="1070">
        <v>438</v>
      </c>
      <c r="AG29" s="1071"/>
      <c r="AH29" s="1071"/>
      <c r="AI29" s="1071"/>
      <c r="AJ29" s="1072"/>
      <c r="AK29" s="1031">
        <v>2779</v>
      </c>
      <c r="AL29" s="1022"/>
      <c r="AM29" s="1022"/>
      <c r="AN29" s="1022"/>
      <c r="AO29" s="1022"/>
      <c r="AP29" s="1022" t="s">
        <v>589</v>
      </c>
      <c r="AQ29" s="1022"/>
      <c r="AR29" s="1022"/>
      <c r="AS29" s="1022"/>
      <c r="AT29" s="1022"/>
      <c r="AU29" s="1022" t="s">
        <v>589</v>
      </c>
      <c r="AV29" s="1022"/>
      <c r="AW29" s="1022"/>
      <c r="AX29" s="1022"/>
      <c r="AY29" s="1022"/>
      <c r="AZ29" s="1093" t="s">
        <v>589</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402</v>
      </c>
      <c r="C30" s="1089"/>
      <c r="D30" s="1089"/>
      <c r="E30" s="1089"/>
      <c r="F30" s="1089"/>
      <c r="G30" s="1089"/>
      <c r="H30" s="1089"/>
      <c r="I30" s="1089"/>
      <c r="J30" s="1089"/>
      <c r="K30" s="1089"/>
      <c r="L30" s="1089"/>
      <c r="M30" s="1089"/>
      <c r="N30" s="1089"/>
      <c r="O30" s="1089"/>
      <c r="P30" s="1090"/>
      <c r="Q30" s="1094">
        <v>2989</v>
      </c>
      <c r="R30" s="1095"/>
      <c r="S30" s="1095"/>
      <c r="T30" s="1095"/>
      <c r="U30" s="1095"/>
      <c r="V30" s="1095">
        <v>2986</v>
      </c>
      <c r="W30" s="1095"/>
      <c r="X30" s="1095"/>
      <c r="Y30" s="1095"/>
      <c r="Z30" s="1095"/>
      <c r="AA30" s="1095">
        <v>3</v>
      </c>
      <c r="AB30" s="1095"/>
      <c r="AC30" s="1095"/>
      <c r="AD30" s="1095"/>
      <c r="AE30" s="1096"/>
      <c r="AF30" s="1070">
        <v>3</v>
      </c>
      <c r="AG30" s="1071"/>
      <c r="AH30" s="1071"/>
      <c r="AI30" s="1071"/>
      <c r="AJ30" s="1072"/>
      <c r="AK30" s="1031">
        <v>556</v>
      </c>
      <c r="AL30" s="1022"/>
      <c r="AM30" s="1022"/>
      <c r="AN30" s="1022"/>
      <c r="AO30" s="1022"/>
      <c r="AP30" s="1022" t="s">
        <v>589</v>
      </c>
      <c r="AQ30" s="1022"/>
      <c r="AR30" s="1022"/>
      <c r="AS30" s="1022"/>
      <c r="AT30" s="1022"/>
      <c r="AU30" s="1022" t="s">
        <v>589</v>
      </c>
      <c r="AV30" s="1022"/>
      <c r="AW30" s="1022"/>
      <c r="AX30" s="1022"/>
      <c r="AY30" s="1022"/>
      <c r="AZ30" s="1093" t="s">
        <v>589</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403</v>
      </c>
      <c r="C31" s="1089"/>
      <c r="D31" s="1089"/>
      <c r="E31" s="1089"/>
      <c r="F31" s="1089"/>
      <c r="G31" s="1089"/>
      <c r="H31" s="1089"/>
      <c r="I31" s="1089"/>
      <c r="J31" s="1089"/>
      <c r="K31" s="1089"/>
      <c r="L31" s="1089"/>
      <c r="M31" s="1089"/>
      <c r="N31" s="1089"/>
      <c r="O31" s="1089"/>
      <c r="P31" s="1090"/>
      <c r="Q31" s="1094">
        <v>2471</v>
      </c>
      <c r="R31" s="1095"/>
      <c r="S31" s="1095"/>
      <c r="T31" s="1095"/>
      <c r="U31" s="1095"/>
      <c r="V31" s="1095">
        <v>2471</v>
      </c>
      <c r="W31" s="1095"/>
      <c r="X31" s="1095"/>
      <c r="Y31" s="1095"/>
      <c r="Z31" s="1095"/>
      <c r="AA31" s="1095">
        <v>0</v>
      </c>
      <c r="AB31" s="1095"/>
      <c r="AC31" s="1095"/>
      <c r="AD31" s="1095"/>
      <c r="AE31" s="1096"/>
      <c r="AF31" s="1070">
        <v>2417</v>
      </c>
      <c r="AG31" s="1071"/>
      <c r="AH31" s="1071"/>
      <c r="AI31" s="1071"/>
      <c r="AJ31" s="1072"/>
      <c r="AK31" s="1031">
        <v>1451</v>
      </c>
      <c r="AL31" s="1022"/>
      <c r="AM31" s="1022"/>
      <c r="AN31" s="1022"/>
      <c r="AO31" s="1022"/>
      <c r="AP31" s="1022">
        <v>12182</v>
      </c>
      <c r="AQ31" s="1022"/>
      <c r="AR31" s="1022"/>
      <c r="AS31" s="1022"/>
      <c r="AT31" s="1022"/>
      <c r="AU31" s="1022">
        <v>8442</v>
      </c>
      <c r="AV31" s="1022"/>
      <c r="AW31" s="1022"/>
      <c r="AX31" s="1022"/>
      <c r="AY31" s="1022"/>
      <c r="AZ31" s="1093" t="s">
        <v>589</v>
      </c>
      <c r="BA31" s="1093"/>
      <c r="BB31" s="1093"/>
      <c r="BC31" s="1093"/>
      <c r="BD31" s="1093"/>
      <c r="BE31" s="1083" t="s">
        <v>404</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405</v>
      </c>
      <c r="C32" s="1089"/>
      <c r="D32" s="1089"/>
      <c r="E32" s="1089"/>
      <c r="F32" s="1089"/>
      <c r="G32" s="1089"/>
      <c r="H32" s="1089"/>
      <c r="I32" s="1089"/>
      <c r="J32" s="1089"/>
      <c r="K32" s="1089"/>
      <c r="L32" s="1089"/>
      <c r="M32" s="1089"/>
      <c r="N32" s="1089"/>
      <c r="O32" s="1089"/>
      <c r="P32" s="1090"/>
      <c r="Q32" s="1094">
        <v>72</v>
      </c>
      <c r="R32" s="1095"/>
      <c r="S32" s="1095"/>
      <c r="T32" s="1095"/>
      <c r="U32" s="1095"/>
      <c r="V32" s="1095">
        <v>72</v>
      </c>
      <c r="W32" s="1095"/>
      <c r="X32" s="1095"/>
      <c r="Y32" s="1095"/>
      <c r="Z32" s="1095"/>
      <c r="AA32" s="1095">
        <v>0</v>
      </c>
      <c r="AB32" s="1095"/>
      <c r="AC32" s="1095"/>
      <c r="AD32" s="1095"/>
      <c r="AE32" s="1096"/>
      <c r="AF32" s="1070">
        <v>0</v>
      </c>
      <c r="AG32" s="1071"/>
      <c r="AH32" s="1071"/>
      <c r="AI32" s="1071"/>
      <c r="AJ32" s="1072"/>
      <c r="AK32" s="1031">
        <v>57</v>
      </c>
      <c r="AL32" s="1022"/>
      <c r="AM32" s="1022"/>
      <c r="AN32" s="1022"/>
      <c r="AO32" s="1022"/>
      <c r="AP32" s="1022">
        <v>324</v>
      </c>
      <c r="AQ32" s="1022"/>
      <c r="AR32" s="1022"/>
      <c r="AS32" s="1022"/>
      <c r="AT32" s="1022"/>
      <c r="AU32" s="1022">
        <v>298</v>
      </c>
      <c r="AV32" s="1022"/>
      <c r="AW32" s="1022"/>
      <c r="AX32" s="1022"/>
      <c r="AY32" s="1022"/>
      <c r="AZ32" s="1093" t="s">
        <v>589</v>
      </c>
      <c r="BA32" s="1093"/>
      <c r="BB32" s="1093"/>
      <c r="BC32" s="1093"/>
      <c r="BD32" s="1093"/>
      <c r="BE32" s="1083" t="s">
        <v>406</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407</v>
      </c>
      <c r="C33" s="1089"/>
      <c r="D33" s="1089"/>
      <c r="E33" s="1089"/>
      <c r="F33" s="1089"/>
      <c r="G33" s="1089"/>
      <c r="H33" s="1089"/>
      <c r="I33" s="1089"/>
      <c r="J33" s="1089"/>
      <c r="K33" s="1089"/>
      <c r="L33" s="1089"/>
      <c r="M33" s="1089"/>
      <c r="N33" s="1089"/>
      <c r="O33" s="1089"/>
      <c r="P33" s="1090"/>
      <c r="Q33" s="1094">
        <v>5688</v>
      </c>
      <c r="R33" s="1095"/>
      <c r="S33" s="1095"/>
      <c r="T33" s="1095"/>
      <c r="U33" s="1095"/>
      <c r="V33" s="1095">
        <v>5435</v>
      </c>
      <c r="W33" s="1095"/>
      <c r="X33" s="1095"/>
      <c r="Y33" s="1095"/>
      <c r="Z33" s="1095"/>
      <c r="AA33" s="1095">
        <v>253</v>
      </c>
      <c r="AB33" s="1095"/>
      <c r="AC33" s="1095"/>
      <c r="AD33" s="1095"/>
      <c r="AE33" s="1096"/>
      <c r="AF33" s="1070">
        <v>218</v>
      </c>
      <c r="AG33" s="1071"/>
      <c r="AH33" s="1071"/>
      <c r="AI33" s="1071"/>
      <c r="AJ33" s="1072"/>
      <c r="AK33" s="1031">
        <v>1695</v>
      </c>
      <c r="AL33" s="1022"/>
      <c r="AM33" s="1022"/>
      <c r="AN33" s="1022"/>
      <c r="AO33" s="1022"/>
      <c r="AP33" s="1022">
        <v>20163</v>
      </c>
      <c r="AQ33" s="1022"/>
      <c r="AR33" s="1022"/>
      <c r="AS33" s="1022"/>
      <c r="AT33" s="1022"/>
      <c r="AU33" s="1022">
        <v>10384</v>
      </c>
      <c r="AV33" s="1022"/>
      <c r="AW33" s="1022"/>
      <c r="AX33" s="1022"/>
      <c r="AY33" s="1022"/>
      <c r="AZ33" s="1093" t="s">
        <v>589</v>
      </c>
      <c r="BA33" s="1093"/>
      <c r="BB33" s="1093"/>
      <c r="BC33" s="1093"/>
      <c r="BD33" s="1093"/>
      <c r="BE33" s="1083" t="s">
        <v>406</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408</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387</v>
      </c>
      <c r="B63" s="995" t="s">
        <v>409</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3193</v>
      </c>
      <c r="AG63" s="1010"/>
      <c r="AH63" s="1010"/>
      <c r="AI63" s="1010"/>
      <c r="AJ63" s="1081"/>
      <c r="AK63" s="1082"/>
      <c r="AL63" s="1014"/>
      <c r="AM63" s="1014"/>
      <c r="AN63" s="1014"/>
      <c r="AO63" s="1014"/>
      <c r="AP63" s="1010">
        <v>32669</v>
      </c>
      <c r="AQ63" s="1010"/>
      <c r="AR63" s="1010"/>
      <c r="AS63" s="1010"/>
      <c r="AT63" s="1010"/>
      <c r="AU63" s="1010">
        <v>19124</v>
      </c>
      <c r="AV63" s="1010"/>
      <c r="AW63" s="1010"/>
      <c r="AX63" s="1010"/>
      <c r="AY63" s="1010"/>
      <c r="AZ63" s="1076"/>
      <c r="BA63" s="1076"/>
      <c r="BB63" s="1076"/>
      <c r="BC63" s="1076"/>
      <c r="BD63" s="1076"/>
      <c r="BE63" s="1011"/>
      <c r="BF63" s="1011"/>
      <c r="BG63" s="1011"/>
      <c r="BH63" s="1011"/>
      <c r="BI63" s="1012"/>
      <c r="BJ63" s="1077" t="s">
        <v>181</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411</v>
      </c>
      <c r="B66" s="1047"/>
      <c r="C66" s="1047"/>
      <c r="D66" s="1047"/>
      <c r="E66" s="1047"/>
      <c r="F66" s="1047"/>
      <c r="G66" s="1047"/>
      <c r="H66" s="1047"/>
      <c r="I66" s="1047"/>
      <c r="J66" s="1047"/>
      <c r="K66" s="1047"/>
      <c r="L66" s="1047"/>
      <c r="M66" s="1047"/>
      <c r="N66" s="1047"/>
      <c r="O66" s="1047"/>
      <c r="P66" s="1048"/>
      <c r="Q66" s="1052" t="s">
        <v>412</v>
      </c>
      <c r="R66" s="1053"/>
      <c r="S66" s="1053"/>
      <c r="T66" s="1053"/>
      <c r="U66" s="1054"/>
      <c r="V66" s="1052" t="s">
        <v>413</v>
      </c>
      <c r="W66" s="1053"/>
      <c r="X66" s="1053"/>
      <c r="Y66" s="1053"/>
      <c r="Z66" s="1054"/>
      <c r="AA66" s="1052" t="s">
        <v>414</v>
      </c>
      <c r="AB66" s="1053"/>
      <c r="AC66" s="1053"/>
      <c r="AD66" s="1053"/>
      <c r="AE66" s="1054"/>
      <c r="AF66" s="1058" t="s">
        <v>415</v>
      </c>
      <c r="AG66" s="1059"/>
      <c r="AH66" s="1059"/>
      <c r="AI66" s="1059"/>
      <c r="AJ66" s="1060"/>
      <c r="AK66" s="1052" t="s">
        <v>416</v>
      </c>
      <c r="AL66" s="1047"/>
      <c r="AM66" s="1047"/>
      <c r="AN66" s="1047"/>
      <c r="AO66" s="1048"/>
      <c r="AP66" s="1052" t="s">
        <v>417</v>
      </c>
      <c r="AQ66" s="1053"/>
      <c r="AR66" s="1053"/>
      <c r="AS66" s="1053"/>
      <c r="AT66" s="1054"/>
      <c r="AU66" s="1052" t="s">
        <v>418</v>
      </c>
      <c r="AV66" s="1053"/>
      <c r="AW66" s="1053"/>
      <c r="AX66" s="1053"/>
      <c r="AY66" s="1054"/>
      <c r="AZ66" s="1052" t="s">
        <v>375</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579</v>
      </c>
      <c r="C68" s="1037"/>
      <c r="D68" s="1037"/>
      <c r="E68" s="1037"/>
      <c r="F68" s="1037"/>
      <c r="G68" s="1037"/>
      <c r="H68" s="1037"/>
      <c r="I68" s="1037"/>
      <c r="J68" s="1037"/>
      <c r="K68" s="1037"/>
      <c r="L68" s="1037"/>
      <c r="M68" s="1037"/>
      <c r="N68" s="1037"/>
      <c r="O68" s="1037"/>
      <c r="P68" s="1038"/>
      <c r="Q68" s="1039">
        <v>24333</v>
      </c>
      <c r="R68" s="1033"/>
      <c r="S68" s="1033"/>
      <c r="T68" s="1033"/>
      <c r="U68" s="1033"/>
      <c r="V68" s="1033">
        <v>23280</v>
      </c>
      <c r="W68" s="1033"/>
      <c r="X68" s="1033"/>
      <c r="Y68" s="1033"/>
      <c r="Z68" s="1033"/>
      <c r="AA68" s="1033">
        <v>1053</v>
      </c>
      <c r="AB68" s="1033"/>
      <c r="AC68" s="1033"/>
      <c r="AD68" s="1033"/>
      <c r="AE68" s="1033"/>
      <c r="AF68" s="1033">
        <v>1053</v>
      </c>
      <c r="AG68" s="1033"/>
      <c r="AH68" s="1033"/>
      <c r="AI68" s="1033"/>
      <c r="AJ68" s="1033"/>
      <c r="AK68" s="1033">
        <v>30</v>
      </c>
      <c r="AL68" s="1033"/>
      <c r="AM68" s="1033"/>
      <c r="AN68" s="1033"/>
      <c r="AO68" s="1033"/>
      <c r="AP68" s="1033" t="s">
        <v>590</v>
      </c>
      <c r="AQ68" s="1033"/>
      <c r="AR68" s="1033"/>
      <c r="AS68" s="1033"/>
      <c r="AT68" s="1033"/>
      <c r="AU68" s="1033" t="s">
        <v>515</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580</v>
      </c>
      <c r="C69" s="1026"/>
      <c r="D69" s="1026"/>
      <c r="E69" s="1026"/>
      <c r="F69" s="1026"/>
      <c r="G69" s="1026"/>
      <c r="H69" s="1026"/>
      <c r="I69" s="1026"/>
      <c r="J69" s="1026"/>
      <c r="K69" s="1026"/>
      <c r="L69" s="1026"/>
      <c r="M69" s="1026"/>
      <c r="N69" s="1026"/>
      <c r="O69" s="1026"/>
      <c r="P69" s="1027"/>
      <c r="Q69" s="1028">
        <v>180</v>
      </c>
      <c r="R69" s="1022"/>
      <c r="S69" s="1022"/>
      <c r="T69" s="1022"/>
      <c r="U69" s="1022"/>
      <c r="V69" s="1022">
        <v>132</v>
      </c>
      <c r="W69" s="1022"/>
      <c r="X69" s="1022"/>
      <c r="Y69" s="1022"/>
      <c r="Z69" s="1022"/>
      <c r="AA69" s="1022">
        <v>48</v>
      </c>
      <c r="AB69" s="1022"/>
      <c r="AC69" s="1022"/>
      <c r="AD69" s="1022"/>
      <c r="AE69" s="1022"/>
      <c r="AF69" s="1022">
        <v>48</v>
      </c>
      <c r="AG69" s="1022"/>
      <c r="AH69" s="1022"/>
      <c r="AI69" s="1022"/>
      <c r="AJ69" s="1022"/>
      <c r="AK69" s="1022" t="s">
        <v>590</v>
      </c>
      <c r="AL69" s="1022"/>
      <c r="AM69" s="1022"/>
      <c r="AN69" s="1022"/>
      <c r="AO69" s="1022"/>
      <c r="AP69" s="1022" t="s">
        <v>590</v>
      </c>
      <c r="AQ69" s="1022"/>
      <c r="AR69" s="1022"/>
      <c r="AS69" s="1022"/>
      <c r="AT69" s="1022"/>
      <c r="AU69" s="1022" t="s">
        <v>515</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581</v>
      </c>
      <c r="C70" s="1026"/>
      <c r="D70" s="1026"/>
      <c r="E70" s="1026"/>
      <c r="F70" s="1026"/>
      <c r="G70" s="1026"/>
      <c r="H70" s="1026"/>
      <c r="I70" s="1026"/>
      <c r="J70" s="1026"/>
      <c r="K70" s="1026"/>
      <c r="L70" s="1026"/>
      <c r="M70" s="1026"/>
      <c r="N70" s="1026"/>
      <c r="O70" s="1026"/>
      <c r="P70" s="1027"/>
      <c r="Q70" s="1028">
        <v>109</v>
      </c>
      <c r="R70" s="1022"/>
      <c r="S70" s="1022"/>
      <c r="T70" s="1022"/>
      <c r="U70" s="1022"/>
      <c r="V70" s="1022">
        <v>98</v>
      </c>
      <c r="W70" s="1022"/>
      <c r="X70" s="1022"/>
      <c r="Y70" s="1022"/>
      <c r="Z70" s="1022"/>
      <c r="AA70" s="1022">
        <v>10</v>
      </c>
      <c r="AB70" s="1022"/>
      <c r="AC70" s="1022"/>
      <c r="AD70" s="1022"/>
      <c r="AE70" s="1022"/>
      <c r="AF70" s="1022">
        <v>10</v>
      </c>
      <c r="AG70" s="1022"/>
      <c r="AH70" s="1022"/>
      <c r="AI70" s="1022"/>
      <c r="AJ70" s="1022"/>
      <c r="AK70" s="1022">
        <v>2</v>
      </c>
      <c r="AL70" s="1022"/>
      <c r="AM70" s="1022"/>
      <c r="AN70" s="1022"/>
      <c r="AO70" s="1022"/>
      <c r="AP70" s="1022" t="s">
        <v>590</v>
      </c>
      <c r="AQ70" s="1022"/>
      <c r="AR70" s="1022"/>
      <c r="AS70" s="1022"/>
      <c r="AT70" s="1022"/>
      <c r="AU70" s="1022" t="s">
        <v>515</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582</v>
      </c>
      <c r="C71" s="1026"/>
      <c r="D71" s="1026"/>
      <c r="E71" s="1026"/>
      <c r="F71" s="1026"/>
      <c r="G71" s="1026"/>
      <c r="H71" s="1026"/>
      <c r="I71" s="1026"/>
      <c r="J71" s="1026"/>
      <c r="K71" s="1026"/>
      <c r="L71" s="1026"/>
      <c r="M71" s="1026"/>
      <c r="N71" s="1026"/>
      <c r="O71" s="1026"/>
      <c r="P71" s="1027"/>
      <c r="Q71" s="1028">
        <v>110</v>
      </c>
      <c r="R71" s="1022"/>
      <c r="S71" s="1022"/>
      <c r="T71" s="1022"/>
      <c r="U71" s="1022"/>
      <c r="V71" s="1022">
        <v>81</v>
      </c>
      <c r="W71" s="1022"/>
      <c r="X71" s="1022"/>
      <c r="Y71" s="1022"/>
      <c r="Z71" s="1022"/>
      <c r="AA71" s="1022">
        <v>29</v>
      </c>
      <c r="AB71" s="1022"/>
      <c r="AC71" s="1022"/>
      <c r="AD71" s="1022"/>
      <c r="AE71" s="1022"/>
      <c r="AF71" s="1022">
        <v>29</v>
      </c>
      <c r="AG71" s="1022"/>
      <c r="AH71" s="1022"/>
      <c r="AI71" s="1022"/>
      <c r="AJ71" s="1022"/>
      <c r="AK71" s="1022" t="s">
        <v>590</v>
      </c>
      <c r="AL71" s="1022"/>
      <c r="AM71" s="1022"/>
      <c r="AN71" s="1022"/>
      <c r="AO71" s="1022"/>
      <c r="AP71" s="1022" t="s">
        <v>590</v>
      </c>
      <c r="AQ71" s="1022"/>
      <c r="AR71" s="1022"/>
      <c r="AS71" s="1022"/>
      <c r="AT71" s="1022"/>
      <c r="AU71" s="1022" t="s">
        <v>515</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583</v>
      </c>
      <c r="C72" s="1026"/>
      <c r="D72" s="1026"/>
      <c r="E72" s="1026"/>
      <c r="F72" s="1026"/>
      <c r="G72" s="1026"/>
      <c r="H72" s="1026"/>
      <c r="I72" s="1026"/>
      <c r="J72" s="1026"/>
      <c r="K72" s="1026"/>
      <c r="L72" s="1026"/>
      <c r="M72" s="1026"/>
      <c r="N72" s="1026"/>
      <c r="O72" s="1026"/>
      <c r="P72" s="1027"/>
      <c r="Q72" s="1028">
        <v>2810</v>
      </c>
      <c r="R72" s="1022"/>
      <c r="S72" s="1022"/>
      <c r="T72" s="1022"/>
      <c r="U72" s="1022"/>
      <c r="V72" s="1022">
        <v>2577</v>
      </c>
      <c r="W72" s="1022"/>
      <c r="X72" s="1022"/>
      <c r="Y72" s="1022"/>
      <c r="Z72" s="1022"/>
      <c r="AA72" s="1022">
        <v>233</v>
      </c>
      <c r="AB72" s="1022"/>
      <c r="AC72" s="1022"/>
      <c r="AD72" s="1022"/>
      <c r="AE72" s="1022"/>
      <c r="AF72" s="1022">
        <v>233</v>
      </c>
      <c r="AG72" s="1022"/>
      <c r="AH72" s="1022"/>
      <c r="AI72" s="1022"/>
      <c r="AJ72" s="1022"/>
      <c r="AK72" s="1022">
        <v>317</v>
      </c>
      <c r="AL72" s="1022"/>
      <c r="AM72" s="1022"/>
      <c r="AN72" s="1022"/>
      <c r="AO72" s="1022"/>
      <c r="AP72" s="1022" t="s">
        <v>590</v>
      </c>
      <c r="AQ72" s="1022"/>
      <c r="AR72" s="1022"/>
      <c r="AS72" s="1022"/>
      <c r="AT72" s="1022"/>
      <c r="AU72" s="1022" t="s">
        <v>515</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591</v>
      </c>
      <c r="C73" s="1026"/>
      <c r="D73" s="1026"/>
      <c r="E73" s="1026"/>
      <c r="F73" s="1026"/>
      <c r="G73" s="1026"/>
      <c r="H73" s="1026"/>
      <c r="I73" s="1026"/>
      <c r="J73" s="1026"/>
      <c r="K73" s="1026"/>
      <c r="L73" s="1026"/>
      <c r="M73" s="1026"/>
      <c r="N73" s="1026"/>
      <c r="O73" s="1026"/>
      <c r="P73" s="1027"/>
      <c r="Q73" s="1028">
        <v>620140</v>
      </c>
      <c r="R73" s="1022"/>
      <c r="S73" s="1022"/>
      <c r="T73" s="1022"/>
      <c r="U73" s="1022"/>
      <c r="V73" s="1022">
        <v>610214</v>
      </c>
      <c r="W73" s="1022"/>
      <c r="X73" s="1022"/>
      <c r="Y73" s="1022"/>
      <c r="Z73" s="1022"/>
      <c r="AA73" s="1022">
        <v>9926</v>
      </c>
      <c r="AB73" s="1022"/>
      <c r="AC73" s="1022"/>
      <c r="AD73" s="1022"/>
      <c r="AE73" s="1022"/>
      <c r="AF73" s="1022">
        <v>9926</v>
      </c>
      <c r="AG73" s="1022"/>
      <c r="AH73" s="1022"/>
      <c r="AI73" s="1022"/>
      <c r="AJ73" s="1022"/>
      <c r="AK73" s="1022">
        <v>3973</v>
      </c>
      <c r="AL73" s="1022"/>
      <c r="AM73" s="1022"/>
      <c r="AN73" s="1022"/>
      <c r="AO73" s="1022"/>
      <c r="AP73" s="1022" t="s">
        <v>590</v>
      </c>
      <c r="AQ73" s="1022"/>
      <c r="AR73" s="1022"/>
      <c r="AS73" s="1022"/>
      <c r="AT73" s="1022"/>
      <c r="AU73" s="1022" t="s">
        <v>515</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387</v>
      </c>
      <c r="B88" s="995" t="s">
        <v>419</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11299</v>
      </c>
      <c r="AG88" s="1010"/>
      <c r="AH88" s="1010"/>
      <c r="AI88" s="1010"/>
      <c r="AJ88" s="1010"/>
      <c r="AK88" s="1014"/>
      <c r="AL88" s="1014"/>
      <c r="AM88" s="1014"/>
      <c r="AN88" s="1014"/>
      <c r="AO88" s="1014"/>
      <c r="AP88" s="1010" t="s">
        <v>590</v>
      </c>
      <c r="AQ88" s="1010"/>
      <c r="AR88" s="1010"/>
      <c r="AS88" s="1010"/>
      <c r="AT88" s="1010"/>
      <c r="AU88" s="1010" t="s">
        <v>592</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995" t="s">
        <v>420</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298</v>
      </c>
      <c r="CS102" s="1002"/>
      <c r="CT102" s="1002"/>
      <c r="CU102" s="1002"/>
      <c r="CV102" s="1003"/>
      <c r="CW102" s="1001">
        <v>63</v>
      </c>
      <c r="CX102" s="1002"/>
      <c r="CY102" s="1002"/>
      <c r="CZ102" s="1002"/>
      <c r="DA102" s="1003"/>
      <c r="DB102" s="1001">
        <v>0</v>
      </c>
      <c r="DC102" s="1002"/>
      <c r="DD102" s="1002"/>
      <c r="DE102" s="1002"/>
      <c r="DF102" s="1003"/>
      <c r="DG102" s="1001" t="s">
        <v>590</v>
      </c>
      <c r="DH102" s="1002"/>
      <c r="DI102" s="1002"/>
      <c r="DJ102" s="1002"/>
      <c r="DK102" s="1003"/>
      <c r="DL102" s="1001">
        <v>80</v>
      </c>
      <c r="DM102" s="1002"/>
      <c r="DN102" s="1002"/>
      <c r="DO102" s="1002"/>
      <c r="DP102" s="1003"/>
      <c r="DQ102" s="1001">
        <v>8</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421</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422</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425</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426</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427</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428</v>
      </c>
      <c r="AB109" s="945"/>
      <c r="AC109" s="945"/>
      <c r="AD109" s="945"/>
      <c r="AE109" s="946"/>
      <c r="AF109" s="947" t="s">
        <v>307</v>
      </c>
      <c r="AG109" s="945"/>
      <c r="AH109" s="945"/>
      <c r="AI109" s="945"/>
      <c r="AJ109" s="946"/>
      <c r="AK109" s="947" t="s">
        <v>306</v>
      </c>
      <c r="AL109" s="945"/>
      <c r="AM109" s="945"/>
      <c r="AN109" s="945"/>
      <c r="AO109" s="946"/>
      <c r="AP109" s="947" t="s">
        <v>429</v>
      </c>
      <c r="AQ109" s="945"/>
      <c r="AR109" s="945"/>
      <c r="AS109" s="945"/>
      <c r="AT109" s="976"/>
      <c r="AU109" s="944" t="s">
        <v>427</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428</v>
      </c>
      <c r="BR109" s="945"/>
      <c r="BS109" s="945"/>
      <c r="BT109" s="945"/>
      <c r="BU109" s="946"/>
      <c r="BV109" s="947" t="s">
        <v>307</v>
      </c>
      <c r="BW109" s="945"/>
      <c r="BX109" s="945"/>
      <c r="BY109" s="945"/>
      <c r="BZ109" s="946"/>
      <c r="CA109" s="947" t="s">
        <v>306</v>
      </c>
      <c r="CB109" s="945"/>
      <c r="CC109" s="945"/>
      <c r="CD109" s="945"/>
      <c r="CE109" s="946"/>
      <c r="CF109" s="983" t="s">
        <v>429</v>
      </c>
      <c r="CG109" s="983"/>
      <c r="CH109" s="983"/>
      <c r="CI109" s="983"/>
      <c r="CJ109" s="983"/>
      <c r="CK109" s="947" t="s">
        <v>430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428</v>
      </c>
      <c r="DH109" s="945"/>
      <c r="DI109" s="945"/>
      <c r="DJ109" s="945"/>
      <c r="DK109" s="946"/>
      <c r="DL109" s="947" t="s">
        <v>307</v>
      </c>
      <c r="DM109" s="945"/>
      <c r="DN109" s="945"/>
      <c r="DO109" s="945"/>
      <c r="DP109" s="946"/>
      <c r="DQ109" s="947" t="s">
        <v>306</v>
      </c>
      <c r="DR109" s="945"/>
      <c r="DS109" s="945"/>
      <c r="DT109" s="945"/>
      <c r="DU109" s="946"/>
      <c r="DV109" s="947" t="s">
        <v>429</v>
      </c>
      <c r="DW109" s="945"/>
      <c r="DX109" s="945"/>
      <c r="DY109" s="945"/>
      <c r="DZ109" s="976"/>
    </row>
    <row r="110" spans="1:131" s="246" customFormat="1" ht="26.25" customHeight="1" x14ac:dyDescent="0.15">
      <c r="A110" s="847" t="s">
        <v>431</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6550163</v>
      </c>
      <c r="AB110" s="938"/>
      <c r="AC110" s="938"/>
      <c r="AD110" s="938"/>
      <c r="AE110" s="939"/>
      <c r="AF110" s="940">
        <v>6523556</v>
      </c>
      <c r="AG110" s="938"/>
      <c r="AH110" s="938"/>
      <c r="AI110" s="938"/>
      <c r="AJ110" s="939"/>
      <c r="AK110" s="940">
        <v>6304110</v>
      </c>
      <c r="AL110" s="938"/>
      <c r="AM110" s="938"/>
      <c r="AN110" s="938"/>
      <c r="AO110" s="939"/>
      <c r="AP110" s="941">
        <v>12.6</v>
      </c>
      <c r="AQ110" s="942"/>
      <c r="AR110" s="942"/>
      <c r="AS110" s="942"/>
      <c r="AT110" s="943"/>
      <c r="AU110" s="977" t="s">
        <v>72</v>
      </c>
      <c r="AV110" s="978"/>
      <c r="AW110" s="978"/>
      <c r="AX110" s="978"/>
      <c r="AY110" s="978"/>
      <c r="AZ110" s="903" t="s">
        <v>432</v>
      </c>
      <c r="BA110" s="848"/>
      <c r="BB110" s="848"/>
      <c r="BC110" s="848"/>
      <c r="BD110" s="848"/>
      <c r="BE110" s="848"/>
      <c r="BF110" s="848"/>
      <c r="BG110" s="848"/>
      <c r="BH110" s="848"/>
      <c r="BI110" s="848"/>
      <c r="BJ110" s="848"/>
      <c r="BK110" s="848"/>
      <c r="BL110" s="848"/>
      <c r="BM110" s="848"/>
      <c r="BN110" s="848"/>
      <c r="BO110" s="848"/>
      <c r="BP110" s="849"/>
      <c r="BQ110" s="904">
        <v>50462185</v>
      </c>
      <c r="BR110" s="885"/>
      <c r="BS110" s="885"/>
      <c r="BT110" s="885"/>
      <c r="BU110" s="885"/>
      <c r="BV110" s="885">
        <v>49084128</v>
      </c>
      <c r="BW110" s="885"/>
      <c r="BX110" s="885"/>
      <c r="BY110" s="885"/>
      <c r="BZ110" s="885"/>
      <c r="CA110" s="885">
        <v>45805224</v>
      </c>
      <c r="CB110" s="885"/>
      <c r="CC110" s="885"/>
      <c r="CD110" s="885"/>
      <c r="CE110" s="885"/>
      <c r="CF110" s="909">
        <v>91.7</v>
      </c>
      <c r="CG110" s="910"/>
      <c r="CH110" s="910"/>
      <c r="CI110" s="910"/>
      <c r="CJ110" s="910"/>
      <c r="CK110" s="973" t="s">
        <v>433</v>
      </c>
      <c r="CL110" s="859"/>
      <c r="CM110" s="934" t="s">
        <v>434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435</v>
      </c>
      <c r="DH110" s="885"/>
      <c r="DI110" s="885"/>
      <c r="DJ110" s="885"/>
      <c r="DK110" s="885"/>
      <c r="DL110" s="885" t="s">
        <v>181</v>
      </c>
      <c r="DM110" s="885"/>
      <c r="DN110" s="885"/>
      <c r="DO110" s="885"/>
      <c r="DP110" s="885"/>
      <c r="DQ110" s="885" t="s">
        <v>435</v>
      </c>
      <c r="DR110" s="885"/>
      <c r="DS110" s="885"/>
      <c r="DT110" s="885"/>
      <c r="DU110" s="885"/>
      <c r="DV110" s="886" t="s">
        <v>435</v>
      </c>
      <c r="DW110" s="886"/>
      <c r="DX110" s="886"/>
      <c r="DY110" s="886"/>
      <c r="DZ110" s="887"/>
    </row>
    <row r="111" spans="1:131" s="246" customFormat="1" ht="26.25" customHeight="1" x14ac:dyDescent="0.15">
      <c r="A111" s="814" t="s">
        <v>436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437</v>
      </c>
      <c r="AB111" s="966"/>
      <c r="AC111" s="966"/>
      <c r="AD111" s="966"/>
      <c r="AE111" s="967"/>
      <c r="AF111" s="968" t="s">
        <v>181</v>
      </c>
      <c r="AG111" s="966"/>
      <c r="AH111" s="966"/>
      <c r="AI111" s="966"/>
      <c r="AJ111" s="967"/>
      <c r="AK111" s="968" t="s">
        <v>435</v>
      </c>
      <c r="AL111" s="966"/>
      <c r="AM111" s="966"/>
      <c r="AN111" s="966"/>
      <c r="AO111" s="967"/>
      <c r="AP111" s="969" t="s">
        <v>435</v>
      </c>
      <c r="AQ111" s="970"/>
      <c r="AR111" s="970"/>
      <c r="AS111" s="970"/>
      <c r="AT111" s="971"/>
      <c r="AU111" s="979"/>
      <c r="AV111" s="980"/>
      <c r="AW111" s="980"/>
      <c r="AX111" s="980"/>
      <c r="AY111" s="980"/>
      <c r="AZ111" s="855" t="s">
        <v>438</v>
      </c>
      <c r="BA111" s="790"/>
      <c r="BB111" s="790"/>
      <c r="BC111" s="790"/>
      <c r="BD111" s="790"/>
      <c r="BE111" s="790"/>
      <c r="BF111" s="790"/>
      <c r="BG111" s="790"/>
      <c r="BH111" s="790"/>
      <c r="BI111" s="790"/>
      <c r="BJ111" s="790"/>
      <c r="BK111" s="790"/>
      <c r="BL111" s="790"/>
      <c r="BM111" s="790"/>
      <c r="BN111" s="790"/>
      <c r="BO111" s="790"/>
      <c r="BP111" s="791"/>
      <c r="BQ111" s="856" t="s">
        <v>435</v>
      </c>
      <c r="BR111" s="857"/>
      <c r="BS111" s="857"/>
      <c r="BT111" s="857"/>
      <c r="BU111" s="857"/>
      <c r="BV111" s="857" t="s">
        <v>435</v>
      </c>
      <c r="BW111" s="857"/>
      <c r="BX111" s="857"/>
      <c r="BY111" s="857"/>
      <c r="BZ111" s="857"/>
      <c r="CA111" s="857" t="s">
        <v>439</v>
      </c>
      <c r="CB111" s="857"/>
      <c r="CC111" s="857"/>
      <c r="CD111" s="857"/>
      <c r="CE111" s="857"/>
      <c r="CF111" s="918" t="s">
        <v>435</v>
      </c>
      <c r="CG111" s="919"/>
      <c r="CH111" s="919"/>
      <c r="CI111" s="919"/>
      <c r="CJ111" s="919"/>
      <c r="CK111" s="974"/>
      <c r="CL111" s="861"/>
      <c r="CM111" s="864" t="s">
        <v>440</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435</v>
      </c>
      <c r="DH111" s="857"/>
      <c r="DI111" s="857"/>
      <c r="DJ111" s="857"/>
      <c r="DK111" s="857"/>
      <c r="DL111" s="857" t="s">
        <v>435</v>
      </c>
      <c r="DM111" s="857"/>
      <c r="DN111" s="857"/>
      <c r="DO111" s="857"/>
      <c r="DP111" s="857"/>
      <c r="DQ111" s="857" t="s">
        <v>441</v>
      </c>
      <c r="DR111" s="857"/>
      <c r="DS111" s="857"/>
      <c r="DT111" s="857"/>
      <c r="DU111" s="857"/>
      <c r="DV111" s="834" t="s">
        <v>435</v>
      </c>
      <c r="DW111" s="834"/>
      <c r="DX111" s="834"/>
      <c r="DY111" s="834"/>
      <c r="DZ111" s="835"/>
    </row>
    <row r="112" spans="1:131" s="246" customFormat="1" ht="26.25" customHeight="1" x14ac:dyDescent="0.15">
      <c r="A112" s="959" t="s">
        <v>442</v>
      </c>
      <c r="B112" s="960"/>
      <c r="C112" s="790" t="s">
        <v>443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v>30000</v>
      </c>
      <c r="AB112" s="820"/>
      <c r="AC112" s="820"/>
      <c r="AD112" s="820"/>
      <c r="AE112" s="821"/>
      <c r="AF112" s="822">
        <v>30000</v>
      </c>
      <c r="AG112" s="820"/>
      <c r="AH112" s="820"/>
      <c r="AI112" s="820"/>
      <c r="AJ112" s="821"/>
      <c r="AK112" s="822">
        <v>30000</v>
      </c>
      <c r="AL112" s="820"/>
      <c r="AM112" s="820"/>
      <c r="AN112" s="820"/>
      <c r="AO112" s="821"/>
      <c r="AP112" s="867">
        <v>0.1</v>
      </c>
      <c r="AQ112" s="868"/>
      <c r="AR112" s="868"/>
      <c r="AS112" s="868"/>
      <c r="AT112" s="869"/>
      <c r="AU112" s="979"/>
      <c r="AV112" s="980"/>
      <c r="AW112" s="980"/>
      <c r="AX112" s="980"/>
      <c r="AY112" s="980"/>
      <c r="AZ112" s="855" t="s">
        <v>444</v>
      </c>
      <c r="BA112" s="790"/>
      <c r="BB112" s="790"/>
      <c r="BC112" s="790"/>
      <c r="BD112" s="790"/>
      <c r="BE112" s="790"/>
      <c r="BF112" s="790"/>
      <c r="BG112" s="790"/>
      <c r="BH112" s="790"/>
      <c r="BI112" s="790"/>
      <c r="BJ112" s="790"/>
      <c r="BK112" s="790"/>
      <c r="BL112" s="790"/>
      <c r="BM112" s="790"/>
      <c r="BN112" s="790"/>
      <c r="BO112" s="790"/>
      <c r="BP112" s="791"/>
      <c r="BQ112" s="856">
        <v>21324231</v>
      </c>
      <c r="BR112" s="857"/>
      <c r="BS112" s="857"/>
      <c r="BT112" s="857"/>
      <c r="BU112" s="857"/>
      <c r="BV112" s="857">
        <v>19331803</v>
      </c>
      <c r="BW112" s="857"/>
      <c r="BX112" s="857"/>
      <c r="BY112" s="857"/>
      <c r="BZ112" s="857"/>
      <c r="CA112" s="857">
        <v>19124180</v>
      </c>
      <c r="CB112" s="857"/>
      <c r="CC112" s="857"/>
      <c r="CD112" s="857"/>
      <c r="CE112" s="857"/>
      <c r="CF112" s="918">
        <v>38.299999999999997</v>
      </c>
      <c r="CG112" s="919"/>
      <c r="CH112" s="919"/>
      <c r="CI112" s="919"/>
      <c r="CJ112" s="919"/>
      <c r="CK112" s="974"/>
      <c r="CL112" s="861"/>
      <c r="CM112" s="864" t="s">
        <v>445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439</v>
      </c>
      <c r="DH112" s="857"/>
      <c r="DI112" s="857"/>
      <c r="DJ112" s="857"/>
      <c r="DK112" s="857"/>
      <c r="DL112" s="857" t="s">
        <v>435</v>
      </c>
      <c r="DM112" s="857"/>
      <c r="DN112" s="857"/>
      <c r="DO112" s="857"/>
      <c r="DP112" s="857"/>
      <c r="DQ112" s="857" t="s">
        <v>439</v>
      </c>
      <c r="DR112" s="857"/>
      <c r="DS112" s="857"/>
      <c r="DT112" s="857"/>
      <c r="DU112" s="857"/>
      <c r="DV112" s="834" t="s">
        <v>441</v>
      </c>
      <c r="DW112" s="834"/>
      <c r="DX112" s="834"/>
      <c r="DY112" s="834"/>
      <c r="DZ112" s="835"/>
    </row>
    <row r="113" spans="1:130" s="246" customFormat="1" ht="26.25" customHeight="1" x14ac:dyDescent="0.15">
      <c r="A113" s="961"/>
      <c r="B113" s="962"/>
      <c r="C113" s="790" t="s">
        <v>446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1991788</v>
      </c>
      <c r="AB113" s="966"/>
      <c r="AC113" s="966"/>
      <c r="AD113" s="966"/>
      <c r="AE113" s="967"/>
      <c r="AF113" s="968">
        <v>1864926</v>
      </c>
      <c r="AG113" s="966"/>
      <c r="AH113" s="966"/>
      <c r="AI113" s="966"/>
      <c r="AJ113" s="967"/>
      <c r="AK113" s="968">
        <v>2124146</v>
      </c>
      <c r="AL113" s="966"/>
      <c r="AM113" s="966"/>
      <c r="AN113" s="966"/>
      <c r="AO113" s="967"/>
      <c r="AP113" s="969">
        <v>4.3</v>
      </c>
      <c r="AQ113" s="970"/>
      <c r="AR113" s="970"/>
      <c r="AS113" s="970"/>
      <c r="AT113" s="971"/>
      <c r="AU113" s="979"/>
      <c r="AV113" s="980"/>
      <c r="AW113" s="980"/>
      <c r="AX113" s="980"/>
      <c r="AY113" s="980"/>
      <c r="AZ113" s="855" t="s">
        <v>447</v>
      </c>
      <c r="BA113" s="790"/>
      <c r="BB113" s="790"/>
      <c r="BC113" s="790"/>
      <c r="BD113" s="790"/>
      <c r="BE113" s="790"/>
      <c r="BF113" s="790"/>
      <c r="BG113" s="790"/>
      <c r="BH113" s="790"/>
      <c r="BI113" s="790"/>
      <c r="BJ113" s="790"/>
      <c r="BK113" s="790"/>
      <c r="BL113" s="790"/>
      <c r="BM113" s="790"/>
      <c r="BN113" s="790"/>
      <c r="BO113" s="790"/>
      <c r="BP113" s="791"/>
      <c r="BQ113" s="856" t="s">
        <v>439</v>
      </c>
      <c r="BR113" s="857"/>
      <c r="BS113" s="857"/>
      <c r="BT113" s="857"/>
      <c r="BU113" s="857"/>
      <c r="BV113" s="857" t="s">
        <v>181</v>
      </c>
      <c r="BW113" s="857"/>
      <c r="BX113" s="857"/>
      <c r="BY113" s="857"/>
      <c r="BZ113" s="857"/>
      <c r="CA113" s="857" t="s">
        <v>435</v>
      </c>
      <c r="CB113" s="857"/>
      <c r="CC113" s="857"/>
      <c r="CD113" s="857"/>
      <c r="CE113" s="857"/>
      <c r="CF113" s="918" t="s">
        <v>181</v>
      </c>
      <c r="CG113" s="919"/>
      <c r="CH113" s="919"/>
      <c r="CI113" s="919"/>
      <c r="CJ113" s="919"/>
      <c r="CK113" s="974"/>
      <c r="CL113" s="861"/>
      <c r="CM113" s="864" t="s">
        <v>448</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435</v>
      </c>
      <c r="DH113" s="820"/>
      <c r="DI113" s="820"/>
      <c r="DJ113" s="820"/>
      <c r="DK113" s="821"/>
      <c r="DL113" s="822" t="s">
        <v>181</v>
      </c>
      <c r="DM113" s="820"/>
      <c r="DN113" s="820"/>
      <c r="DO113" s="820"/>
      <c r="DP113" s="821"/>
      <c r="DQ113" s="822" t="s">
        <v>435</v>
      </c>
      <c r="DR113" s="820"/>
      <c r="DS113" s="820"/>
      <c r="DT113" s="820"/>
      <c r="DU113" s="821"/>
      <c r="DV113" s="867" t="s">
        <v>435</v>
      </c>
      <c r="DW113" s="868"/>
      <c r="DX113" s="868"/>
      <c r="DY113" s="868"/>
      <c r="DZ113" s="869"/>
    </row>
    <row r="114" spans="1:130" s="246" customFormat="1" ht="26.25" customHeight="1" x14ac:dyDescent="0.15">
      <c r="A114" s="961"/>
      <c r="B114" s="962"/>
      <c r="C114" s="790" t="s">
        <v>449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181</v>
      </c>
      <c r="AB114" s="820"/>
      <c r="AC114" s="820"/>
      <c r="AD114" s="820"/>
      <c r="AE114" s="821"/>
      <c r="AF114" s="822" t="s">
        <v>450</v>
      </c>
      <c r="AG114" s="820"/>
      <c r="AH114" s="820"/>
      <c r="AI114" s="820"/>
      <c r="AJ114" s="821"/>
      <c r="AK114" s="822" t="s">
        <v>435</v>
      </c>
      <c r="AL114" s="820"/>
      <c r="AM114" s="820"/>
      <c r="AN114" s="820"/>
      <c r="AO114" s="821"/>
      <c r="AP114" s="867" t="s">
        <v>435</v>
      </c>
      <c r="AQ114" s="868"/>
      <c r="AR114" s="868"/>
      <c r="AS114" s="868"/>
      <c r="AT114" s="869"/>
      <c r="AU114" s="979"/>
      <c r="AV114" s="980"/>
      <c r="AW114" s="980"/>
      <c r="AX114" s="980"/>
      <c r="AY114" s="980"/>
      <c r="AZ114" s="855" t="s">
        <v>451</v>
      </c>
      <c r="BA114" s="790"/>
      <c r="BB114" s="790"/>
      <c r="BC114" s="790"/>
      <c r="BD114" s="790"/>
      <c r="BE114" s="790"/>
      <c r="BF114" s="790"/>
      <c r="BG114" s="790"/>
      <c r="BH114" s="790"/>
      <c r="BI114" s="790"/>
      <c r="BJ114" s="790"/>
      <c r="BK114" s="790"/>
      <c r="BL114" s="790"/>
      <c r="BM114" s="790"/>
      <c r="BN114" s="790"/>
      <c r="BO114" s="790"/>
      <c r="BP114" s="791"/>
      <c r="BQ114" s="856">
        <v>14982612</v>
      </c>
      <c r="BR114" s="857"/>
      <c r="BS114" s="857"/>
      <c r="BT114" s="857"/>
      <c r="BU114" s="857"/>
      <c r="BV114" s="857">
        <v>14452532</v>
      </c>
      <c r="BW114" s="857"/>
      <c r="BX114" s="857"/>
      <c r="BY114" s="857"/>
      <c r="BZ114" s="857"/>
      <c r="CA114" s="857">
        <v>13158275</v>
      </c>
      <c r="CB114" s="857"/>
      <c r="CC114" s="857"/>
      <c r="CD114" s="857"/>
      <c r="CE114" s="857"/>
      <c r="CF114" s="918">
        <v>26.3</v>
      </c>
      <c r="CG114" s="919"/>
      <c r="CH114" s="919"/>
      <c r="CI114" s="919"/>
      <c r="CJ114" s="919"/>
      <c r="CK114" s="974"/>
      <c r="CL114" s="861"/>
      <c r="CM114" s="864" t="s">
        <v>452</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441</v>
      </c>
      <c r="DH114" s="820"/>
      <c r="DI114" s="820"/>
      <c r="DJ114" s="820"/>
      <c r="DK114" s="821"/>
      <c r="DL114" s="822" t="s">
        <v>439</v>
      </c>
      <c r="DM114" s="820"/>
      <c r="DN114" s="820"/>
      <c r="DO114" s="820"/>
      <c r="DP114" s="821"/>
      <c r="DQ114" s="822" t="s">
        <v>435</v>
      </c>
      <c r="DR114" s="820"/>
      <c r="DS114" s="820"/>
      <c r="DT114" s="820"/>
      <c r="DU114" s="821"/>
      <c r="DV114" s="867" t="s">
        <v>437</v>
      </c>
      <c r="DW114" s="868"/>
      <c r="DX114" s="868"/>
      <c r="DY114" s="868"/>
      <c r="DZ114" s="869"/>
    </row>
    <row r="115" spans="1:130" s="246" customFormat="1" ht="26.25" customHeight="1" x14ac:dyDescent="0.15">
      <c r="A115" s="961"/>
      <c r="B115" s="962"/>
      <c r="C115" s="790" t="s">
        <v>453</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240183</v>
      </c>
      <c r="AB115" s="966"/>
      <c r="AC115" s="966"/>
      <c r="AD115" s="966"/>
      <c r="AE115" s="967"/>
      <c r="AF115" s="968">
        <v>213345</v>
      </c>
      <c r="AG115" s="966"/>
      <c r="AH115" s="966"/>
      <c r="AI115" s="966"/>
      <c r="AJ115" s="967"/>
      <c r="AK115" s="968">
        <v>186708</v>
      </c>
      <c r="AL115" s="966"/>
      <c r="AM115" s="966"/>
      <c r="AN115" s="966"/>
      <c r="AO115" s="967"/>
      <c r="AP115" s="969">
        <v>0.4</v>
      </c>
      <c r="AQ115" s="970"/>
      <c r="AR115" s="970"/>
      <c r="AS115" s="970"/>
      <c r="AT115" s="971"/>
      <c r="AU115" s="979"/>
      <c r="AV115" s="980"/>
      <c r="AW115" s="980"/>
      <c r="AX115" s="980"/>
      <c r="AY115" s="980"/>
      <c r="AZ115" s="855" t="s">
        <v>454</v>
      </c>
      <c r="BA115" s="790"/>
      <c r="BB115" s="790"/>
      <c r="BC115" s="790"/>
      <c r="BD115" s="790"/>
      <c r="BE115" s="790"/>
      <c r="BF115" s="790"/>
      <c r="BG115" s="790"/>
      <c r="BH115" s="790"/>
      <c r="BI115" s="790"/>
      <c r="BJ115" s="790"/>
      <c r="BK115" s="790"/>
      <c r="BL115" s="790"/>
      <c r="BM115" s="790"/>
      <c r="BN115" s="790"/>
      <c r="BO115" s="790"/>
      <c r="BP115" s="791"/>
      <c r="BQ115" s="856">
        <v>8000</v>
      </c>
      <c r="BR115" s="857"/>
      <c r="BS115" s="857"/>
      <c r="BT115" s="857"/>
      <c r="BU115" s="857"/>
      <c r="BV115" s="857">
        <v>52899</v>
      </c>
      <c r="BW115" s="857"/>
      <c r="BX115" s="857"/>
      <c r="BY115" s="857"/>
      <c r="BZ115" s="857"/>
      <c r="CA115" s="857">
        <v>55986</v>
      </c>
      <c r="CB115" s="857"/>
      <c r="CC115" s="857"/>
      <c r="CD115" s="857"/>
      <c r="CE115" s="857"/>
      <c r="CF115" s="918">
        <v>0.1</v>
      </c>
      <c r="CG115" s="919"/>
      <c r="CH115" s="919"/>
      <c r="CI115" s="919"/>
      <c r="CJ115" s="919"/>
      <c r="CK115" s="974"/>
      <c r="CL115" s="861"/>
      <c r="CM115" s="855" t="s">
        <v>455</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435</v>
      </c>
      <c r="DH115" s="820"/>
      <c r="DI115" s="820"/>
      <c r="DJ115" s="820"/>
      <c r="DK115" s="821"/>
      <c r="DL115" s="822" t="s">
        <v>435</v>
      </c>
      <c r="DM115" s="820"/>
      <c r="DN115" s="820"/>
      <c r="DO115" s="820"/>
      <c r="DP115" s="821"/>
      <c r="DQ115" s="822" t="s">
        <v>181</v>
      </c>
      <c r="DR115" s="820"/>
      <c r="DS115" s="820"/>
      <c r="DT115" s="820"/>
      <c r="DU115" s="821"/>
      <c r="DV115" s="867" t="s">
        <v>435</v>
      </c>
      <c r="DW115" s="868"/>
      <c r="DX115" s="868"/>
      <c r="DY115" s="868"/>
      <c r="DZ115" s="869"/>
    </row>
    <row r="116" spans="1:130" s="246" customFormat="1" ht="26.25" customHeight="1" x14ac:dyDescent="0.15">
      <c r="A116" s="963"/>
      <c r="B116" s="964"/>
      <c r="C116" s="923" t="s">
        <v>456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128</v>
      </c>
      <c r="AB116" s="820"/>
      <c r="AC116" s="820"/>
      <c r="AD116" s="820"/>
      <c r="AE116" s="821"/>
      <c r="AF116" s="822">
        <v>480</v>
      </c>
      <c r="AG116" s="820"/>
      <c r="AH116" s="820"/>
      <c r="AI116" s="820"/>
      <c r="AJ116" s="821"/>
      <c r="AK116" s="822">
        <v>458</v>
      </c>
      <c r="AL116" s="820"/>
      <c r="AM116" s="820"/>
      <c r="AN116" s="820"/>
      <c r="AO116" s="821"/>
      <c r="AP116" s="867">
        <v>0</v>
      </c>
      <c r="AQ116" s="868"/>
      <c r="AR116" s="868"/>
      <c r="AS116" s="868"/>
      <c r="AT116" s="869"/>
      <c r="AU116" s="979"/>
      <c r="AV116" s="980"/>
      <c r="AW116" s="980"/>
      <c r="AX116" s="980"/>
      <c r="AY116" s="980"/>
      <c r="AZ116" s="906" t="s">
        <v>457</v>
      </c>
      <c r="BA116" s="907"/>
      <c r="BB116" s="907"/>
      <c r="BC116" s="907"/>
      <c r="BD116" s="907"/>
      <c r="BE116" s="907"/>
      <c r="BF116" s="907"/>
      <c r="BG116" s="907"/>
      <c r="BH116" s="907"/>
      <c r="BI116" s="907"/>
      <c r="BJ116" s="907"/>
      <c r="BK116" s="907"/>
      <c r="BL116" s="907"/>
      <c r="BM116" s="907"/>
      <c r="BN116" s="907"/>
      <c r="BO116" s="907"/>
      <c r="BP116" s="908"/>
      <c r="BQ116" s="856" t="s">
        <v>441</v>
      </c>
      <c r="BR116" s="857"/>
      <c r="BS116" s="857"/>
      <c r="BT116" s="857"/>
      <c r="BU116" s="857"/>
      <c r="BV116" s="857" t="s">
        <v>435</v>
      </c>
      <c r="BW116" s="857"/>
      <c r="BX116" s="857"/>
      <c r="BY116" s="857"/>
      <c r="BZ116" s="857"/>
      <c r="CA116" s="857" t="s">
        <v>181</v>
      </c>
      <c r="CB116" s="857"/>
      <c r="CC116" s="857"/>
      <c r="CD116" s="857"/>
      <c r="CE116" s="857"/>
      <c r="CF116" s="918" t="s">
        <v>435</v>
      </c>
      <c r="CG116" s="919"/>
      <c r="CH116" s="919"/>
      <c r="CI116" s="919"/>
      <c r="CJ116" s="919"/>
      <c r="CK116" s="974"/>
      <c r="CL116" s="861"/>
      <c r="CM116" s="864" t="s">
        <v>458</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439</v>
      </c>
      <c r="DH116" s="820"/>
      <c r="DI116" s="820"/>
      <c r="DJ116" s="820"/>
      <c r="DK116" s="821"/>
      <c r="DL116" s="822" t="s">
        <v>435</v>
      </c>
      <c r="DM116" s="820"/>
      <c r="DN116" s="820"/>
      <c r="DO116" s="820"/>
      <c r="DP116" s="821"/>
      <c r="DQ116" s="822" t="s">
        <v>435</v>
      </c>
      <c r="DR116" s="820"/>
      <c r="DS116" s="820"/>
      <c r="DT116" s="820"/>
      <c r="DU116" s="821"/>
      <c r="DV116" s="867" t="s">
        <v>435</v>
      </c>
      <c r="DW116" s="868"/>
      <c r="DX116" s="868"/>
      <c r="DY116" s="868"/>
      <c r="DZ116" s="869"/>
    </row>
    <row r="117" spans="1:130" s="246" customFormat="1" ht="26.25" customHeight="1" x14ac:dyDescent="0.15">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459</v>
      </c>
      <c r="Z117" s="946"/>
      <c r="AA117" s="951">
        <v>8812262</v>
      </c>
      <c r="AB117" s="952"/>
      <c r="AC117" s="952"/>
      <c r="AD117" s="952"/>
      <c r="AE117" s="953"/>
      <c r="AF117" s="954">
        <v>8632307</v>
      </c>
      <c r="AG117" s="952"/>
      <c r="AH117" s="952"/>
      <c r="AI117" s="952"/>
      <c r="AJ117" s="953"/>
      <c r="AK117" s="954">
        <v>8645422</v>
      </c>
      <c r="AL117" s="952"/>
      <c r="AM117" s="952"/>
      <c r="AN117" s="952"/>
      <c r="AO117" s="953"/>
      <c r="AP117" s="955"/>
      <c r="AQ117" s="956"/>
      <c r="AR117" s="956"/>
      <c r="AS117" s="956"/>
      <c r="AT117" s="957"/>
      <c r="AU117" s="979"/>
      <c r="AV117" s="980"/>
      <c r="AW117" s="980"/>
      <c r="AX117" s="980"/>
      <c r="AY117" s="980"/>
      <c r="AZ117" s="906" t="s">
        <v>460</v>
      </c>
      <c r="BA117" s="907"/>
      <c r="BB117" s="907"/>
      <c r="BC117" s="907"/>
      <c r="BD117" s="907"/>
      <c r="BE117" s="907"/>
      <c r="BF117" s="907"/>
      <c r="BG117" s="907"/>
      <c r="BH117" s="907"/>
      <c r="BI117" s="907"/>
      <c r="BJ117" s="907"/>
      <c r="BK117" s="907"/>
      <c r="BL117" s="907"/>
      <c r="BM117" s="907"/>
      <c r="BN117" s="907"/>
      <c r="BO117" s="907"/>
      <c r="BP117" s="908"/>
      <c r="BQ117" s="856" t="s">
        <v>435</v>
      </c>
      <c r="BR117" s="857"/>
      <c r="BS117" s="857"/>
      <c r="BT117" s="857"/>
      <c r="BU117" s="857"/>
      <c r="BV117" s="857" t="s">
        <v>439</v>
      </c>
      <c r="BW117" s="857"/>
      <c r="BX117" s="857"/>
      <c r="BY117" s="857"/>
      <c r="BZ117" s="857"/>
      <c r="CA117" s="857" t="s">
        <v>435</v>
      </c>
      <c r="CB117" s="857"/>
      <c r="CC117" s="857"/>
      <c r="CD117" s="857"/>
      <c r="CE117" s="857"/>
      <c r="CF117" s="918" t="s">
        <v>435</v>
      </c>
      <c r="CG117" s="919"/>
      <c r="CH117" s="919"/>
      <c r="CI117" s="919"/>
      <c r="CJ117" s="919"/>
      <c r="CK117" s="974"/>
      <c r="CL117" s="861"/>
      <c r="CM117" s="864" t="s">
        <v>461</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437</v>
      </c>
      <c r="DH117" s="820"/>
      <c r="DI117" s="820"/>
      <c r="DJ117" s="820"/>
      <c r="DK117" s="821"/>
      <c r="DL117" s="822" t="s">
        <v>435</v>
      </c>
      <c r="DM117" s="820"/>
      <c r="DN117" s="820"/>
      <c r="DO117" s="820"/>
      <c r="DP117" s="821"/>
      <c r="DQ117" s="822" t="s">
        <v>435</v>
      </c>
      <c r="DR117" s="820"/>
      <c r="DS117" s="820"/>
      <c r="DT117" s="820"/>
      <c r="DU117" s="821"/>
      <c r="DV117" s="867" t="s">
        <v>435</v>
      </c>
      <c r="DW117" s="868"/>
      <c r="DX117" s="868"/>
      <c r="DY117" s="868"/>
      <c r="DZ117" s="869"/>
    </row>
    <row r="118" spans="1:130" s="246" customFormat="1" ht="26.25" customHeight="1" x14ac:dyDescent="0.15">
      <c r="A118" s="944" t="s">
        <v>430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428</v>
      </c>
      <c r="AB118" s="945"/>
      <c r="AC118" s="945"/>
      <c r="AD118" s="945"/>
      <c r="AE118" s="946"/>
      <c r="AF118" s="947" t="s">
        <v>307</v>
      </c>
      <c r="AG118" s="945"/>
      <c r="AH118" s="945"/>
      <c r="AI118" s="945"/>
      <c r="AJ118" s="946"/>
      <c r="AK118" s="947" t="s">
        <v>306</v>
      </c>
      <c r="AL118" s="945"/>
      <c r="AM118" s="945"/>
      <c r="AN118" s="945"/>
      <c r="AO118" s="946"/>
      <c r="AP118" s="948" t="s">
        <v>429</v>
      </c>
      <c r="AQ118" s="949"/>
      <c r="AR118" s="949"/>
      <c r="AS118" s="949"/>
      <c r="AT118" s="950"/>
      <c r="AU118" s="979"/>
      <c r="AV118" s="980"/>
      <c r="AW118" s="980"/>
      <c r="AX118" s="980"/>
      <c r="AY118" s="980"/>
      <c r="AZ118" s="922" t="s">
        <v>462</v>
      </c>
      <c r="BA118" s="923"/>
      <c r="BB118" s="923"/>
      <c r="BC118" s="923"/>
      <c r="BD118" s="923"/>
      <c r="BE118" s="923"/>
      <c r="BF118" s="923"/>
      <c r="BG118" s="923"/>
      <c r="BH118" s="923"/>
      <c r="BI118" s="923"/>
      <c r="BJ118" s="923"/>
      <c r="BK118" s="923"/>
      <c r="BL118" s="923"/>
      <c r="BM118" s="923"/>
      <c r="BN118" s="923"/>
      <c r="BO118" s="923"/>
      <c r="BP118" s="924"/>
      <c r="BQ118" s="925" t="s">
        <v>439</v>
      </c>
      <c r="BR118" s="888"/>
      <c r="BS118" s="888"/>
      <c r="BT118" s="888"/>
      <c r="BU118" s="888"/>
      <c r="BV118" s="888" t="s">
        <v>435</v>
      </c>
      <c r="BW118" s="888"/>
      <c r="BX118" s="888"/>
      <c r="BY118" s="888"/>
      <c r="BZ118" s="888"/>
      <c r="CA118" s="888" t="s">
        <v>439</v>
      </c>
      <c r="CB118" s="888"/>
      <c r="CC118" s="888"/>
      <c r="CD118" s="888"/>
      <c r="CE118" s="888"/>
      <c r="CF118" s="918" t="s">
        <v>435</v>
      </c>
      <c r="CG118" s="919"/>
      <c r="CH118" s="919"/>
      <c r="CI118" s="919"/>
      <c r="CJ118" s="919"/>
      <c r="CK118" s="974"/>
      <c r="CL118" s="861"/>
      <c r="CM118" s="864" t="s">
        <v>463</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435</v>
      </c>
      <c r="DH118" s="820"/>
      <c r="DI118" s="820"/>
      <c r="DJ118" s="820"/>
      <c r="DK118" s="821"/>
      <c r="DL118" s="822" t="s">
        <v>450</v>
      </c>
      <c r="DM118" s="820"/>
      <c r="DN118" s="820"/>
      <c r="DO118" s="820"/>
      <c r="DP118" s="821"/>
      <c r="DQ118" s="822" t="s">
        <v>435</v>
      </c>
      <c r="DR118" s="820"/>
      <c r="DS118" s="820"/>
      <c r="DT118" s="820"/>
      <c r="DU118" s="821"/>
      <c r="DV118" s="867" t="s">
        <v>435</v>
      </c>
      <c r="DW118" s="868"/>
      <c r="DX118" s="868"/>
      <c r="DY118" s="868"/>
      <c r="DZ118" s="869"/>
    </row>
    <row r="119" spans="1:130" s="246" customFormat="1" ht="26.25" customHeight="1" x14ac:dyDescent="0.15">
      <c r="A119" s="858" t="s">
        <v>433</v>
      </c>
      <c r="B119" s="859"/>
      <c r="C119" s="934" t="s">
        <v>434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435</v>
      </c>
      <c r="AB119" s="938"/>
      <c r="AC119" s="938"/>
      <c r="AD119" s="938"/>
      <c r="AE119" s="939"/>
      <c r="AF119" s="940" t="s">
        <v>437</v>
      </c>
      <c r="AG119" s="938"/>
      <c r="AH119" s="938"/>
      <c r="AI119" s="938"/>
      <c r="AJ119" s="939"/>
      <c r="AK119" s="940" t="s">
        <v>435</v>
      </c>
      <c r="AL119" s="938"/>
      <c r="AM119" s="938"/>
      <c r="AN119" s="938"/>
      <c r="AO119" s="939"/>
      <c r="AP119" s="941" t="s">
        <v>435</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920" t="s">
        <v>464</v>
      </c>
      <c r="BP119" s="921"/>
      <c r="BQ119" s="925">
        <v>86777028</v>
      </c>
      <c r="BR119" s="888"/>
      <c r="BS119" s="888"/>
      <c r="BT119" s="888"/>
      <c r="BU119" s="888"/>
      <c r="BV119" s="888">
        <v>82921362</v>
      </c>
      <c r="BW119" s="888"/>
      <c r="BX119" s="888"/>
      <c r="BY119" s="888"/>
      <c r="BZ119" s="888"/>
      <c r="CA119" s="888">
        <v>78143665</v>
      </c>
      <c r="CB119" s="888"/>
      <c r="CC119" s="888"/>
      <c r="CD119" s="888"/>
      <c r="CE119" s="888"/>
      <c r="CF119" s="786"/>
      <c r="CG119" s="787"/>
      <c r="CH119" s="787"/>
      <c r="CI119" s="787"/>
      <c r="CJ119" s="877"/>
      <c r="CK119" s="975"/>
      <c r="CL119" s="863"/>
      <c r="CM119" s="881" t="s">
        <v>465</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435</v>
      </c>
      <c r="DH119" s="803"/>
      <c r="DI119" s="803"/>
      <c r="DJ119" s="803"/>
      <c r="DK119" s="804"/>
      <c r="DL119" s="805" t="s">
        <v>435</v>
      </c>
      <c r="DM119" s="803"/>
      <c r="DN119" s="803"/>
      <c r="DO119" s="803"/>
      <c r="DP119" s="804"/>
      <c r="DQ119" s="805" t="s">
        <v>439</v>
      </c>
      <c r="DR119" s="803"/>
      <c r="DS119" s="803"/>
      <c r="DT119" s="803"/>
      <c r="DU119" s="804"/>
      <c r="DV119" s="891" t="s">
        <v>435</v>
      </c>
      <c r="DW119" s="892"/>
      <c r="DX119" s="892"/>
      <c r="DY119" s="892"/>
      <c r="DZ119" s="893"/>
    </row>
    <row r="120" spans="1:130" s="246" customFormat="1" ht="26.25" customHeight="1" x14ac:dyDescent="0.15">
      <c r="A120" s="860"/>
      <c r="B120" s="861"/>
      <c r="C120" s="864" t="s">
        <v>440</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435</v>
      </c>
      <c r="AB120" s="820"/>
      <c r="AC120" s="820"/>
      <c r="AD120" s="820"/>
      <c r="AE120" s="821"/>
      <c r="AF120" s="822" t="s">
        <v>439</v>
      </c>
      <c r="AG120" s="820"/>
      <c r="AH120" s="820"/>
      <c r="AI120" s="820"/>
      <c r="AJ120" s="821"/>
      <c r="AK120" s="822" t="s">
        <v>439</v>
      </c>
      <c r="AL120" s="820"/>
      <c r="AM120" s="820"/>
      <c r="AN120" s="820"/>
      <c r="AO120" s="821"/>
      <c r="AP120" s="867" t="s">
        <v>439</v>
      </c>
      <c r="AQ120" s="868"/>
      <c r="AR120" s="868"/>
      <c r="AS120" s="868"/>
      <c r="AT120" s="869"/>
      <c r="AU120" s="926" t="s">
        <v>466</v>
      </c>
      <c r="AV120" s="927"/>
      <c r="AW120" s="927"/>
      <c r="AX120" s="927"/>
      <c r="AY120" s="928"/>
      <c r="AZ120" s="903" t="s">
        <v>467</v>
      </c>
      <c r="BA120" s="848"/>
      <c r="BB120" s="848"/>
      <c r="BC120" s="848"/>
      <c r="BD120" s="848"/>
      <c r="BE120" s="848"/>
      <c r="BF120" s="848"/>
      <c r="BG120" s="848"/>
      <c r="BH120" s="848"/>
      <c r="BI120" s="848"/>
      <c r="BJ120" s="848"/>
      <c r="BK120" s="848"/>
      <c r="BL120" s="848"/>
      <c r="BM120" s="848"/>
      <c r="BN120" s="848"/>
      <c r="BO120" s="848"/>
      <c r="BP120" s="849"/>
      <c r="BQ120" s="904">
        <v>8398475</v>
      </c>
      <c r="BR120" s="885"/>
      <c r="BS120" s="885"/>
      <c r="BT120" s="885"/>
      <c r="BU120" s="885"/>
      <c r="BV120" s="885">
        <v>10752349</v>
      </c>
      <c r="BW120" s="885"/>
      <c r="BX120" s="885"/>
      <c r="BY120" s="885"/>
      <c r="BZ120" s="885"/>
      <c r="CA120" s="885">
        <v>13272863</v>
      </c>
      <c r="CB120" s="885"/>
      <c r="CC120" s="885"/>
      <c r="CD120" s="885"/>
      <c r="CE120" s="885"/>
      <c r="CF120" s="909">
        <v>26.6</v>
      </c>
      <c r="CG120" s="910"/>
      <c r="CH120" s="910"/>
      <c r="CI120" s="910"/>
      <c r="CJ120" s="910"/>
      <c r="CK120" s="911" t="s">
        <v>468</v>
      </c>
      <c r="CL120" s="895"/>
      <c r="CM120" s="895"/>
      <c r="CN120" s="895"/>
      <c r="CO120" s="896"/>
      <c r="CP120" s="915" t="s">
        <v>469</v>
      </c>
      <c r="CQ120" s="916"/>
      <c r="CR120" s="916"/>
      <c r="CS120" s="916"/>
      <c r="CT120" s="916"/>
      <c r="CU120" s="916"/>
      <c r="CV120" s="916"/>
      <c r="CW120" s="916"/>
      <c r="CX120" s="916"/>
      <c r="CY120" s="916"/>
      <c r="CZ120" s="916"/>
      <c r="DA120" s="916"/>
      <c r="DB120" s="916"/>
      <c r="DC120" s="916"/>
      <c r="DD120" s="916"/>
      <c r="DE120" s="916"/>
      <c r="DF120" s="917"/>
      <c r="DG120" s="904">
        <v>11579174</v>
      </c>
      <c r="DH120" s="885"/>
      <c r="DI120" s="885"/>
      <c r="DJ120" s="885"/>
      <c r="DK120" s="885"/>
      <c r="DL120" s="885">
        <v>10456297</v>
      </c>
      <c r="DM120" s="885"/>
      <c r="DN120" s="885"/>
      <c r="DO120" s="885"/>
      <c r="DP120" s="885"/>
      <c r="DQ120" s="885">
        <v>10383897</v>
      </c>
      <c r="DR120" s="885"/>
      <c r="DS120" s="885"/>
      <c r="DT120" s="885"/>
      <c r="DU120" s="885"/>
      <c r="DV120" s="886">
        <v>20.8</v>
      </c>
      <c r="DW120" s="886"/>
      <c r="DX120" s="886"/>
      <c r="DY120" s="886"/>
      <c r="DZ120" s="887"/>
    </row>
    <row r="121" spans="1:130" s="246" customFormat="1" ht="26.25" customHeight="1" x14ac:dyDescent="0.15">
      <c r="A121" s="860"/>
      <c r="B121" s="861"/>
      <c r="C121" s="906" t="s">
        <v>470</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439</v>
      </c>
      <c r="AB121" s="820"/>
      <c r="AC121" s="820"/>
      <c r="AD121" s="820"/>
      <c r="AE121" s="821"/>
      <c r="AF121" s="822" t="s">
        <v>450</v>
      </c>
      <c r="AG121" s="820"/>
      <c r="AH121" s="820"/>
      <c r="AI121" s="820"/>
      <c r="AJ121" s="821"/>
      <c r="AK121" s="822" t="s">
        <v>439</v>
      </c>
      <c r="AL121" s="820"/>
      <c r="AM121" s="820"/>
      <c r="AN121" s="820"/>
      <c r="AO121" s="821"/>
      <c r="AP121" s="867" t="s">
        <v>435</v>
      </c>
      <c r="AQ121" s="868"/>
      <c r="AR121" s="868"/>
      <c r="AS121" s="868"/>
      <c r="AT121" s="869"/>
      <c r="AU121" s="929"/>
      <c r="AV121" s="930"/>
      <c r="AW121" s="930"/>
      <c r="AX121" s="930"/>
      <c r="AY121" s="931"/>
      <c r="AZ121" s="855" t="s">
        <v>471</v>
      </c>
      <c r="BA121" s="790"/>
      <c r="BB121" s="790"/>
      <c r="BC121" s="790"/>
      <c r="BD121" s="790"/>
      <c r="BE121" s="790"/>
      <c r="BF121" s="790"/>
      <c r="BG121" s="790"/>
      <c r="BH121" s="790"/>
      <c r="BI121" s="790"/>
      <c r="BJ121" s="790"/>
      <c r="BK121" s="790"/>
      <c r="BL121" s="790"/>
      <c r="BM121" s="790"/>
      <c r="BN121" s="790"/>
      <c r="BO121" s="790"/>
      <c r="BP121" s="791"/>
      <c r="BQ121" s="856">
        <v>12718762</v>
      </c>
      <c r="BR121" s="857"/>
      <c r="BS121" s="857"/>
      <c r="BT121" s="857"/>
      <c r="BU121" s="857"/>
      <c r="BV121" s="857">
        <v>9544150</v>
      </c>
      <c r="BW121" s="857"/>
      <c r="BX121" s="857"/>
      <c r="BY121" s="857"/>
      <c r="BZ121" s="857"/>
      <c r="CA121" s="857">
        <v>8466779</v>
      </c>
      <c r="CB121" s="857"/>
      <c r="CC121" s="857"/>
      <c r="CD121" s="857"/>
      <c r="CE121" s="857"/>
      <c r="CF121" s="918">
        <v>17</v>
      </c>
      <c r="CG121" s="919"/>
      <c r="CH121" s="919"/>
      <c r="CI121" s="919"/>
      <c r="CJ121" s="919"/>
      <c r="CK121" s="912"/>
      <c r="CL121" s="898"/>
      <c r="CM121" s="898"/>
      <c r="CN121" s="898"/>
      <c r="CO121" s="899"/>
      <c r="CP121" s="878" t="s">
        <v>472</v>
      </c>
      <c r="CQ121" s="879"/>
      <c r="CR121" s="879"/>
      <c r="CS121" s="879"/>
      <c r="CT121" s="879"/>
      <c r="CU121" s="879"/>
      <c r="CV121" s="879"/>
      <c r="CW121" s="879"/>
      <c r="CX121" s="879"/>
      <c r="CY121" s="879"/>
      <c r="CZ121" s="879"/>
      <c r="DA121" s="879"/>
      <c r="DB121" s="879"/>
      <c r="DC121" s="879"/>
      <c r="DD121" s="879"/>
      <c r="DE121" s="879"/>
      <c r="DF121" s="880"/>
      <c r="DG121" s="856">
        <v>9396100</v>
      </c>
      <c r="DH121" s="857"/>
      <c r="DI121" s="857"/>
      <c r="DJ121" s="857"/>
      <c r="DK121" s="857"/>
      <c r="DL121" s="857">
        <v>8549262</v>
      </c>
      <c r="DM121" s="857"/>
      <c r="DN121" s="857"/>
      <c r="DO121" s="857"/>
      <c r="DP121" s="857"/>
      <c r="DQ121" s="857">
        <v>8442274</v>
      </c>
      <c r="DR121" s="857"/>
      <c r="DS121" s="857"/>
      <c r="DT121" s="857"/>
      <c r="DU121" s="857"/>
      <c r="DV121" s="834">
        <v>16.899999999999999</v>
      </c>
      <c r="DW121" s="834"/>
      <c r="DX121" s="834"/>
      <c r="DY121" s="834"/>
      <c r="DZ121" s="835"/>
    </row>
    <row r="122" spans="1:130" s="246" customFormat="1" ht="26.25" customHeight="1" x14ac:dyDescent="0.15">
      <c r="A122" s="860"/>
      <c r="B122" s="861"/>
      <c r="C122" s="864" t="s">
        <v>452</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435</v>
      </c>
      <c r="AB122" s="820"/>
      <c r="AC122" s="820"/>
      <c r="AD122" s="820"/>
      <c r="AE122" s="821"/>
      <c r="AF122" s="822" t="s">
        <v>437</v>
      </c>
      <c r="AG122" s="820"/>
      <c r="AH122" s="820"/>
      <c r="AI122" s="820"/>
      <c r="AJ122" s="821"/>
      <c r="AK122" s="822" t="s">
        <v>439</v>
      </c>
      <c r="AL122" s="820"/>
      <c r="AM122" s="820"/>
      <c r="AN122" s="820"/>
      <c r="AO122" s="821"/>
      <c r="AP122" s="867" t="s">
        <v>439</v>
      </c>
      <c r="AQ122" s="868"/>
      <c r="AR122" s="868"/>
      <c r="AS122" s="868"/>
      <c r="AT122" s="869"/>
      <c r="AU122" s="929"/>
      <c r="AV122" s="930"/>
      <c r="AW122" s="930"/>
      <c r="AX122" s="930"/>
      <c r="AY122" s="931"/>
      <c r="AZ122" s="922" t="s">
        <v>473</v>
      </c>
      <c r="BA122" s="923"/>
      <c r="BB122" s="923"/>
      <c r="BC122" s="923"/>
      <c r="BD122" s="923"/>
      <c r="BE122" s="923"/>
      <c r="BF122" s="923"/>
      <c r="BG122" s="923"/>
      <c r="BH122" s="923"/>
      <c r="BI122" s="923"/>
      <c r="BJ122" s="923"/>
      <c r="BK122" s="923"/>
      <c r="BL122" s="923"/>
      <c r="BM122" s="923"/>
      <c r="BN122" s="923"/>
      <c r="BO122" s="923"/>
      <c r="BP122" s="924"/>
      <c r="BQ122" s="925">
        <v>39419163</v>
      </c>
      <c r="BR122" s="888"/>
      <c r="BS122" s="888"/>
      <c r="BT122" s="888"/>
      <c r="BU122" s="888"/>
      <c r="BV122" s="888">
        <v>38849933</v>
      </c>
      <c r="BW122" s="888"/>
      <c r="BX122" s="888"/>
      <c r="BY122" s="888"/>
      <c r="BZ122" s="888"/>
      <c r="CA122" s="888">
        <v>36782729</v>
      </c>
      <c r="CB122" s="888"/>
      <c r="CC122" s="888"/>
      <c r="CD122" s="888"/>
      <c r="CE122" s="888"/>
      <c r="CF122" s="889">
        <v>73.7</v>
      </c>
      <c r="CG122" s="890"/>
      <c r="CH122" s="890"/>
      <c r="CI122" s="890"/>
      <c r="CJ122" s="890"/>
      <c r="CK122" s="912"/>
      <c r="CL122" s="898"/>
      <c r="CM122" s="898"/>
      <c r="CN122" s="898"/>
      <c r="CO122" s="899"/>
      <c r="CP122" s="878" t="s">
        <v>474</v>
      </c>
      <c r="CQ122" s="879"/>
      <c r="CR122" s="879"/>
      <c r="CS122" s="879"/>
      <c r="CT122" s="879"/>
      <c r="CU122" s="879"/>
      <c r="CV122" s="879"/>
      <c r="CW122" s="879"/>
      <c r="CX122" s="879"/>
      <c r="CY122" s="879"/>
      <c r="CZ122" s="879"/>
      <c r="DA122" s="879"/>
      <c r="DB122" s="879"/>
      <c r="DC122" s="879"/>
      <c r="DD122" s="879"/>
      <c r="DE122" s="879"/>
      <c r="DF122" s="880"/>
      <c r="DG122" s="856">
        <v>348957</v>
      </c>
      <c r="DH122" s="857"/>
      <c r="DI122" s="857"/>
      <c r="DJ122" s="857"/>
      <c r="DK122" s="857"/>
      <c r="DL122" s="857">
        <v>326244</v>
      </c>
      <c r="DM122" s="857"/>
      <c r="DN122" s="857"/>
      <c r="DO122" s="857"/>
      <c r="DP122" s="857"/>
      <c r="DQ122" s="857">
        <v>298009</v>
      </c>
      <c r="DR122" s="857"/>
      <c r="DS122" s="857"/>
      <c r="DT122" s="857"/>
      <c r="DU122" s="857"/>
      <c r="DV122" s="834">
        <v>0.6</v>
      </c>
      <c r="DW122" s="834"/>
      <c r="DX122" s="834"/>
      <c r="DY122" s="834"/>
      <c r="DZ122" s="835"/>
    </row>
    <row r="123" spans="1:130" s="246" customFormat="1" ht="26.25" customHeight="1" x14ac:dyDescent="0.15">
      <c r="A123" s="860"/>
      <c r="B123" s="861"/>
      <c r="C123" s="864" t="s">
        <v>458</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435</v>
      </c>
      <c r="AB123" s="820"/>
      <c r="AC123" s="820"/>
      <c r="AD123" s="820"/>
      <c r="AE123" s="821"/>
      <c r="AF123" s="822" t="s">
        <v>435</v>
      </c>
      <c r="AG123" s="820"/>
      <c r="AH123" s="820"/>
      <c r="AI123" s="820"/>
      <c r="AJ123" s="821"/>
      <c r="AK123" s="822" t="s">
        <v>439</v>
      </c>
      <c r="AL123" s="820"/>
      <c r="AM123" s="820"/>
      <c r="AN123" s="820"/>
      <c r="AO123" s="821"/>
      <c r="AP123" s="867" t="s">
        <v>435</v>
      </c>
      <c r="AQ123" s="868"/>
      <c r="AR123" s="868"/>
      <c r="AS123" s="868"/>
      <c r="AT123" s="869"/>
      <c r="AU123" s="932"/>
      <c r="AV123" s="933"/>
      <c r="AW123" s="933"/>
      <c r="AX123" s="933"/>
      <c r="AY123" s="933"/>
      <c r="AZ123" s="277" t="s">
        <v>189</v>
      </c>
      <c r="BA123" s="277"/>
      <c r="BB123" s="277"/>
      <c r="BC123" s="277"/>
      <c r="BD123" s="277"/>
      <c r="BE123" s="277"/>
      <c r="BF123" s="277"/>
      <c r="BG123" s="277"/>
      <c r="BH123" s="277"/>
      <c r="BI123" s="277"/>
      <c r="BJ123" s="277"/>
      <c r="BK123" s="277"/>
      <c r="BL123" s="277"/>
      <c r="BM123" s="277"/>
      <c r="BN123" s="277"/>
      <c r="BO123" s="920" t="s">
        <v>475</v>
      </c>
      <c r="BP123" s="921"/>
      <c r="BQ123" s="875">
        <v>60536400</v>
      </c>
      <c r="BR123" s="876"/>
      <c r="BS123" s="876"/>
      <c r="BT123" s="876"/>
      <c r="BU123" s="876"/>
      <c r="BV123" s="876">
        <v>59146432</v>
      </c>
      <c r="BW123" s="876"/>
      <c r="BX123" s="876"/>
      <c r="BY123" s="876"/>
      <c r="BZ123" s="876"/>
      <c r="CA123" s="876">
        <v>58522371</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x14ac:dyDescent="0.2">
      <c r="A124" s="860"/>
      <c r="B124" s="861"/>
      <c r="C124" s="864" t="s">
        <v>461</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439</v>
      </c>
      <c r="AB124" s="820"/>
      <c r="AC124" s="820"/>
      <c r="AD124" s="820"/>
      <c r="AE124" s="821"/>
      <c r="AF124" s="822" t="s">
        <v>435</v>
      </c>
      <c r="AG124" s="820"/>
      <c r="AH124" s="820"/>
      <c r="AI124" s="820"/>
      <c r="AJ124" s="821"/>
      <c r="AK124" s="822" t="s">
        <v>439</v>
      </c>
      <c r="AL124" s="820"/>
      <c r="AM124" s="820"/>
      <c r="AN124" s="820"/>
      <c r="AO124" s="821"/>
      <c r="AP124" s="867" t="s">
        <v>439</v>
      </c>
      <c r="AQ124" s="868"/>
      <c r="AR124" s="868"/>
      <c r="AS124" s="868"/>
      <c r="AT124" s="869"/>
      <c r="AU124" s="870" t="s">
        <v>476</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56.3</v>
      </c>
      <c r="BR124" s="874"/>
      <c r="BS124" s="874"/>
      <c r="BT124" s="874"/>
      <c r="BU124" s="874"/>
      <c r="BV124" s="874">
        <v>49.7</v>
      </c>
      <c r="BW124" s="874"/>
      <c r="BX124" s="874"/>
      <c r="BY124" s="874"/>
      <c r="BZ124" s="874"/>
      <c r="CA124" s="874">
        <v>39.200000000000003</v>
      </c>
      <c r="CB124" s="874"/>
      <c r="CC124" s="874"/>
      <c r="CD124" s="874"/>
      <c r="CE124" s="874"/>
      <c r="CF124" s="764"/>
      <c r="CG124" s="765"/>
      <c r="CH124" s="765"/>
      <c r="CI124" s="765"/>
      <c r="CJ124" s="905"/>
      <c r="CK124" s="913"/>
      <c r="CL124" s="913"/>
      <c r="CM124" s="913"/>
      <c r="CN124" s="913"/>
      <c r="CO124" s="914"/>
      <c r="CP124" s="878" t="s">
        <v>477</v>
      </c>
      <c r="CQ124" s="879"/>
      <c r="CR124" s="879"/>
      <c r="CS124" s="879"/>
      <c r="CT124" s="879"/>
      <c r="CU124" s="879"/>
      <c r="CV124" s="879"/>
      <c r="CW124" s="879"/>
      <c r="CX124" s="879"/>
      <c r="CY124" s="879"/>
      <c r="CZ124" s="879"/>
      <c r="DA124" s="879"/>
      <c r="DB124" s="879"/>
      <c r="DC124" s="879"/>
      <c r="DD124" s="879"/>
      <c r="DE124" s="879"/>
      <c r="DF124" s="880"/>
      <c r="DG124" s="802" t="s">
        <v>437</v>
      </c>
      <c r="DH124" s="803"/>
      <c r="DI124" s="803"/>
      <c r="DJ124" s="803"/>
      <c r="DK124" s="804"/>
      <c r="DL124" s="805" t="s">
        <v>437</v>
      </c>
      <c r="DM124" s="803"/>
      <c r="DN124" s="803"/>
      <c r="DO124" s="803"/>
      <c r="DP124" s="804"/>
      <c r="DQ124" s="805" t="s">
        <v>437</v>
      </c>
      <c r="DR124" s="803"/>
      <c r="DS124" s="803"/>
      <c r="DT124" s="803"/>
      <c r="DU124" s="804"/>
      <c r="DV124" s="891" t="s">
        <v>437</v>
      </c>
      <c r="DW124" s="892"/>
      <c r="DX124" s="892"/>
      <c r="DY124" s="892"/>
      <c r="DZ124" s="893"/>
    </row>
    <row r="125" spans="1:130" s="246" customFormat="1" ht="26.25" customHeight="1" x14ac:dyDescent="0.15">
      <c r="A125" s="860"/>
      <c r="B125" s="861"/>
      <c r="C125" s="864" t="s">
        <v>463</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437</v>
      </c>
      <c r="AB125" s="820"/>
      <c r="AC125" s="820"/>
      <c r="AD125" s="820"/>
      <c r="AE125" s="821"/>
      <c r="AF125" s="822" t="s">
        <v>439</v>
      </c>
      <c r="AG125" s="820"/>
      <c r="AH125" s="820"/>
      <c r="AI125" s="820"/>
      <c r="AJ125" s="821"/>
      <c r="AK125" s="822" t="s">
        <v>439</v>
      </c>
      <c r="AL125" s="820"/>
      <c r="AM125" s="820"/>
      <c r="AN125" s="820"/>
      <c r="AO125" s="821"/>
      <c r="AP125" s="867" t="s">
        <v>437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478</v>
      </c>
      <c r="CL125" s="895"/>
      <c r="CM125" s="895"/>
      <c r="CN125" s="895"/>
      <c r="CO125" s="896"/>
      <c r="CP125" s="903" t="s">
        <v>479</v>
      </c>
      <c r="CQ125" s="848"/>
      <c r="CR125" s="848"/>
      <c r="CS125" s="848"/>
      <c r="CT125" s="848"/>
      <c r="CU125" s="848"/>
      <c r="CV125" s="848"/>
      <c r="CW125" s="848"/>
      <c r="CX125" s="848"/>
      <c r="CY125" s="848"/>
      <c r="CZ125" s="848"/>
      <c r="DA125" s="848"/>
      <c r="DB125" s="848"/>
      <c r="DC125" s="848"/>
      <c r="DD125" s="848"/>
      <c r="DE125" s="848"/>
      <c r="DF125" s="849"/>
      <c r="DG125" s="904" t="s">
        <v>437</v>
      </c>
      <c r="DH125" s="885"/>
      <c r="DI125" s="885"/>
      <c r="DJ125" s="885"/>
      <c r="DK125" s="885"/>
      <c r="DL125" s="885" t="s">
        <v>437</v>
      </c>
      <c r="DM125" s="885"/>
      <c r="DN125" s="885"/>
      <c r="DO125" s="885"/>
      <c r="DP125" s="885"/>
      <c r="DQ125" s="885" t="s">
        <v>437</v>
      </c>
      <c r="DR125" s="885"/>
      <c r="DS125" s="885"/>
      <c r="DT125" s="885"/>
      <c r="DU125" s="885"/>
      <c r="DV125" s="886" t="s">
        <v>437</v>
      </c>
      <c r="DW125" s="886"/>
      <c r="DX125" s="886"/>
      <c r="DY125" s="886"/>
      <c r="DZ125" s="887"/>
    </row>
    <row r="126" spans="1:130" s="246" customFormat="1" ht="26.25" customHeight="1" thickBot="1" x14ac:dyDescent="0.2">
      <c r="A126" s="860"/>
      <c r="B126" s="861"/>
      <c r="C126" s="864" t="s">
        <v>465</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49187</v>
      </c>
      <c r="AB126" s="820"/>
      <c r="AC126" s="820"/>
      <c r="AD126" s="820"/>
      <c r="AE126" s="821"/>
      <c r="AF126" s="822">
        <v>49187</v>
      </c>
      <c r="AG126" s="820"/>
      <c r="AH126" s="820"/>
      <c r="AI126" s="820"/>
      <c r="AJ126" s="821"/>
      <c r="AK126" s="822">
        <v>48621</v>
      </c>
      <c r="AL126" s="820"/>
      <c r="AM126" s="820"/>
      <c r="AN126" s="820"/>
      <c r="AO126" s="821"/>
      <c r="AP126" s="867">
        <v>0.1</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480</v>
      </c>
      <c r="CQ126" s="790"/>
      <c r="CR126" s="790"/>
      <c r="CS126" s="790"/>
      <c r="CT126" s="790"/>
      <c r="CU126" s="790"/>
      <c r="CV126" s="790"/>
      <c r="CW126" s="790"/>
      <c r="CX126" s="790"/>
      <c r="CY126" s="790"/>
      <c r="CZ126" s="790"/>
      <c r="DA126" s="790"/>
      <c r="DB126" s="790"/>
      <c r="DC126" s="790"/>
      <c r="DD126" s="790"/>
      <c r="DE126" s="790"/>
      <c r="DF126" s="791"/>
      <c r="DG126" s="856" t="s">
        <v>437</v>
      </c>
      <c r="DH126" s="857"/>
      <c r="DI126" s="857"/>
      <c r="DJ126" s="857"/>
      <c r="DK126" s="857"/>
      <c r="DL126" s="857" t="s">
        <v>437</v>
      </c>
      <c r="DM126" s="857"/>
      <c r="DN126" s="857"/>
      <c r="DO126" s="857"/>
      <c r="DP126" s="857"/>
      <c r="DQ126" s="857" t="s">
        <v>437</v>
      </c>
      <c r="DR126" s="857"/>
      <c r="DS126" s="857"/>
      <c r="DT126" s="857"/>
      <c r="DU126" s="857"/>
      <c r="DV126" s="834" t="s">
        <v>439</v>
      </c>
      <c r="DW126" s="834"/>
      <c r="DX126" s="834"/>
      <c r="DY126" s="834"/>
      <c r="DZ126" s="835"/>
    </row>
    <row r="127" spans="1:130" s="246" customFormat="1" ht="26.25" customHeight="1" x14ac:dyDescent="0.15">
      <c r="A127" s="862"/>
      <c r="B127" s="863"/>
      <c r="C127" s="881" t="s">
        <v>481</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190996</v>
      </c>
      <c r="AB127" s="820"/>
      <c r="AC127" s="820"/>
      <c r="AD127" s="820"/>
      <c r="AE127" s="821"/>
      <c r="AF127" s="822">
        <v>164158</v>
      </c>
      <c r="AG127" s="820"/>
      <c r="AH127" s="820"/>
      <c r="AI127" s="820"/>
      <c r="AJ127" s="821"/>
      <c r="AK127" s="822">
        <v>138087</v>
      </c>
      <c r="AL127" s="820"/>
      <c r="AM127" s="820"/>
      <c r="AN127" s="820"/>
      <c r="AO127" s="821"/>
      <c r="AP127" s="867">
        <v>0.3</v>
      </c>
      <c r="AQ127" s="868"/>
      <c r="AR127" s="868"/>
      <c r="AS127" s="868"/>
      <c r="AT127" s="869"/>
      <c r="AU127" s="282"/>
      <c r="AV127" s="282"/>
      <c r="AW127" s="282"/>
      <c r="AX127" s="884" t="s">
        <v>482</v>
      </c>
      <c r="AY127" s="852"/>
      <c r="AZ127" s="852"/>
      <c r="BA127" s="852"/>
      <c r="BB127" s="852"/>
      <c r="BC127" s="852"/>
      <c r="BD127" s="852"/>
      <c r="BE127" s="853"/>
      <c r="BF127" s="851" t="s">
        <v>483</v>
      </c>
      <c r="BG127" s="852"/>
      <c r="BH127" s="852"/>
      <c r="BI127" s="852"/>
      <c r="BJ127" s="852"/>
      <c r="BK127" s="852"/>
      <c r="BL127" s="853"/>
      <c r="BM127" s="851" t="s">
        <v>484</v>
      </c>
      <c r="BN127" s="852"/>
      <c r="BO127" s="852"/>
      <c r="BP127" s="852"/>
      <c r="BQ127" s="852"/>
      <c r="BR127" s="852"/>
      <c r="BS127" s="853"/>
      <c r="BT127" s="851" t="s">
        <v>485</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486</v>
      </c>
      <c r="CQ127" s="790"/>
      <c r="CR127" s="790"/>
      <c r="CS127" s="790"/>
      <c r="CT127" s="790"/>
      <c r="CU127" s="790"/>
      <c r="CV127" s="790"/>
      <c r="CW127" s="790"/>
      <c r="CX127" s="790"/>
      <c r="CY127" s="790"/>
      <c r="CZ127" s="790"/>
      <c r="DA127" s="790"/>
      <c r="DB127" s="790"/>
      <c r="DC127" s="790"/>
      <c r="DD127" s="790"/>
      <c r="DE127" s="790"/>
      <c r="DF127" s="791"/>
      <c r="DG127" s="856" t="s">
        <v>437</v>
      </c>
      <c r="DH127" s="857"/>
      <c r="DI127" s="857"/>
      <c r="DJ127" s="857"/>
      <c r="DK127" s="857"/>
      <c r="DL127" s="857" t="s">
        <v>439</v>
      </c>
      <c r="DM127" s="857"/>
      <c r="DN127" s="857"/>
      <c r="DO127" s="857"/>
      <c r="DP127" s="857"/>
      <c r="DQ127" s="857" t="s">
        <v>437</v>
      </c>
      <c r="DR127" s="857"/>
      <c r="DS127" s="857"/>
      <c r="DT127" s="857"/>
      <c r="DU127" s="857"/>
      <c r="DV127" s="834" t="s">
        <v>437</v>
      </c>
      <c r="DW127" s="834"/>
      <c r="DX127" s="834"/>
      <c r="DY127" s="834"/>
      <c r="DZ127" s="835"/>
    </row>
    <row r="128" spans="1:130" s="246" customFormat="1" ht="26.25" customHeight="1" thickBot="1" x14ac:dyDescent="0.2">
      <c r="A128" s="836" t="s">
        <v>487</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488</v>
      </c>
      <c r="X128" s="838"/>
      <c r="Y128" s="838"/>
      <c r="Z128" s="839"/>
      <c r="AA128" s="840">
        <v>1742915</v>
      </c>
      <c r="AB128" s="841"/>
      <c r="AC128" s="841"/>
      <c r="AD128" s="841"/>
      <c r="AE128" s="842"/>
      <c r="AF128" s="843">
        <v>1642684</v>
      </c>
      <c r="AG128" s="841"/>
      <c r="AH128" s="841"/>
      <c r="AI128" s="841"/>
      <c r="AJ128" s="842"/>
      <c r="AK128" s="843">
        <v>1544761</v>
      </c>
      <c r="AL128" s="841"/>
      <c r="AM128" s="841"/>
      <c r="AN128" s="841"/>
      <c r="AO128" s="842"/>
      <c r="AP128" s="844"/>
      <c r="AQ128" s="845"/>
      <c r="AR128" s="845"/>
      <c r="AS128" s="845"/>
      <c r="AT128" s="846"/>
      <c r="AU128" s="282"/>
      <c r="AV128" s="282"/>
      <c r="AW128" s="282"/>
      <c r="AX128" s="847" t="s">
        <v>489</v>
      </c>
      <c r="AY128" s="848"/>
      <c r="AZ128" s="848"/>
      <c r="BA128" s="848"/>
      <c r="BB128" s="848"/>
      <c r="BC128" s="848"/>
      <c r="BD128" s="848"/>
      <c r="BE128" s="849"/>
      <c r="BF128" s="826" t="s">
        <v>244</v>
      </c>
      <c r="BG128" s="827"/>
      <c r="BH128" s="827"/>
      <c r="BI128" s="827"/>
      <c r="BJ128" s="827"/>
      <c r="BK128" s="827"/>
      <c r="BL128" s="850"/>
      <c r="BM128" s="826">
        <v>11.25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490</v>
      </c>
      <c r="CQ128" s="768"/>
      <c r="CR128" s="768"/>
      <c r="CS128" s="768"/>
      <c r="CT128" s="768"/>
      <c r="CU128" s="768"/>
      <c r="CV128" s="768"/>
      <c r="CW128" s="768"/>
      <c r="CX128" s="768"/>
      <c r="CY128" s="768"/>
      <c r="CZ128" s="768"/>
      <c r="DA128" s="768"/>
      <c r="DB128" s="768"/>
      <c r="DC128" s="768"/>
      <c r="DD128" s="768"/>
      <c r="DE128" s="768"/>
      <c r="DF128" s="769"/>
      <c r="DG128" s="830">
        <v>8000</v>
      </c>
      <c r="DH128" s="831"/>
      <c r="DI128" s="831"/>
      <c r="DJ128" s="831"/>
      <c r="DK128" s="831"/>
      <c r="DL128" s="831">
        <v>52899</v>
      </c>
      <c r="DM128" s="831"/>
      <c r="DN128" s="831"/>
      <c r="DO128" s="831"/>
      <c r="DP128" s="831"/>
      <c r="DQ128" s="831">
        <v>55986</v>
      </c>
      <c r="DR128" s="831"/>
      <c r="DS128" s="831"/>
      <c r="DT128" s="831"/>
      <c r="DU128" s="831"/>
      <c r="DV128" s="832">
        <v>0.1</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491</v>
      </c>
      <c r="X129" s="817"/>
      <c r="Y129" s="817"/>
      <c r="Z129" s="818"/>
      <c r="AA129" s="819">
        <v>50805518</v>
      </c>
      <c r="AB129" s="820"/>
      <c r="AC129" s="820"/>
      <c r="AD129" s="820"/>
      <c r="AE129" s="821"/>
      <c r="AF129" s="822">
        <v>51871254</v>
      </c>
      <c r="AG129" s="820"/>
      <c r="AH129" s="820"/>
      <c r="AI129" s="820"/>
      <c r="AJ129" s="821"/>
      <c r="AK129" s="822">
        <v>53904443</v>
      </c>
      <c r="AL129" s="820"/>
      <c r="AM129" s="820"/>
      <c r="AN129" s="820"/>
      <c r="AO129" s="821"/>
      <c r="AP129" s="823"/>
      <c r="AQ129" s="824"/>
      <c r="AR129" s="824"/>
      <c r="AS129" s="824"/>
      <c r="AT129" s="825"/>
      <c r="AU129" s="284"/>
      <c r="AV129" s="284"/>
      <c r="AW129" s="284"/>
      <c r="AX129" s="789" t="s">
        <v>492</v>
      </c>
      <c r="AY129" s="790"/>
      <c r="AZ129" s="790"/>
      <c r="BA129" s="790"/>
      <c r="BB129" s="790"/>
      <c r="BC129" s="790"/>
      <c r="BD129" s="790"/>
      <c r="BE129" s="791"/>
      <c r="BF129" s="809" t="s">
        <v>493</v>
      </c>
      <c r="BG129" s="810"/>
      <c r="BH129" s="810"/>
      <c r="BI129" s="810"/>
      <c r="BJ129" s="810"/>
      <c r="BK129" s="810"/>
      <c r="BL129" s="811"/>
      <c r="BM129" s="809">
        <v>16.25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494</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495</v>
      </c>
      <c r="X130" s="817"/>
      <c r="Y130" s="817"/>
      <c r="Z130" s="818"/>
      <c r="AA130" s="819">
        <v>4242932</v>
      </c>
      <c r="AB130" s="820"/>
      <c r="AC130" s="820"/>
      <c r="AD130" s="820"/>
      <c r="AE130" s="821"/>
      <c r="AF130" s="822">
        <v>4108584</v>
      </c>
      <c r="AG130" s="820"/>
      <c r="AH130" s="820"/>
      <c r="AI130" s="820"/>
      <c r="AJ130" s="821"/>
      <c r="AK130" s="822">
        <v>3963495</v>
      </c>
      <c r="AL130" s="820"/>
      <c r="AM130" s="820"/>
      <c r="AN130" s="820"/>
      <c r="AO130" s="821"/>
      <c r="AP130" s="823"/>
      <c r="AQ130" s="824"/>
      <c r="AR130" s="824"/>
      <c r="AS130" s="824"/>
      <c r="AT130" s="825"/>
      <c r="AU130" s="284"/>
      <c r="AV130" s="284"/>
      <c r="AW130" s="284"/>
      <c r="AX130" s="789" t="s">
        <v>496</v>
      </c>
      <c r="AY130" s="790"/>
      <c r="AZ130" s="790"/>
      <c r="BA130" s="790"/>
      <c r="BB130" s="790"/>
      <c r="BC130" s="790"/>
      <c r="BD130" s="790"/>
      <c r="BE130" s="791"/>
      <c r="BF130" s="792">
        <v>6.1</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497</v>
      </c>
      <c r="X131" s="800"/>
      <c r="Y131" s="800"/>
      <c r="Z131" s="801"/>
      <c r="AA131" s="802">
        <v>46562586</v>
      </c>
      <c r="AB131" s="803"/>
      <c r="AC131" s="803"/>
      <c r="AD131" s="803"/>
      <c r="AE131" s="804"/>
      <c r="AF131" s="805">
        <v>47762670</v>
      </c>
      <c r="AG131" s="803"/>
      <c r="AH131" s="803"/>
      <c r="AI131" s="803"/>
      <c r="AJ131" s="804"/>
      <c r="AK131" s="805">
        <v>49940948</v>
      </c>
      <c r="AL131" s="803"/>
      <c r="AM131" s="803"/>
      <c r="AN131" s="803"/>
      <c r="AO131" s="804"/>
      <c r="AP131" s="806"/>
      <c r="AQ131" s="807"/>
      <c r="AR131" s="807"/>
      <c r="AS131" s="807"/>
      <c r="AT131" s="808"/>
      <c r="AU131" s="284"/>
      <c r="AV131" s="284"/>
      <c r="AW131" s="284"/>
      <c r="AX131" s="767" t="s">
        <v>498</v>
      </c>
      <c r="AY131" s="768"/>
      <c r="AZ131" s="768"/>
      <c r="BA131" s="768"/>
      <c r="BB131" s="768"/>
      <c r="BC131" s="768"/>
      <c r="BD131" s="768"/>
      <c r="BE131" s="769"/>
      <c r="BF131" s="770">
        <v>39.200000000000003</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499</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500</v>
      </c>
      <c r="W132" s="780"/>
      <c r="X132" s="780"/>
      <c r="Y132" s="780"/>
      <c r="Z132" s="781"/>
      <c r="AA132" s="782">
        <v>6.0701419540000003</v>
      </c>
      <c r="AB132" s="783"/>
      <c r="AC132" s="783"/>
      <c r="AD132" s="783"/>
      <c r="AE132" s="784"/>
      <c r="AF132" s="785">
        <v>6.0319886069999997</v>
      </c>
      <c r="AG132" s="783"/>
      <c r="AH132" s="783"/>
      <c r="AI132" s="783"/>
      <c r="AJ132" s="784"/>
      <c r="AK132" s="785">
        <v>6.2817509989999998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501</v>
      </c>
      <c r="W133" s="759"/>
      <c r="X133" s="759"/>
      <c r="Y133" s="759"/>
      <c r="Z133" s="760"/>
      <c r="AA133" s="761">
        <v>6.3</v>
      </c>
      <c r="AB133" s="762"/>
      <c r="AC133" s="762"/>
      <c r="AD133" s="762"/>
      <c r="AE133" s="763"/>
      <c r="AF133" s="761">
        <v>6</v>
      </c>
      <c r="AG133" s="762"/>
      <c r="AH133" s="762"/>
      <c r="AI133" s="762"/>
      <c r="AJ133" s="763"/>
      <c r="AK133" s="761">
        <v>6.1</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smb+CqOnaiV+RlA0SJmnfup3F9HcMBphimicp97UYUafo29IDHKWFS2Sj8GchMLdW6CUcx+A8FiY6jXTZ8U0Q==" saltValue="Dz20fR8fN2/2O9b9oHBPD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JSEeszNPu0ysgwLzK7Z8bDUqUyUKwEzGDt2f0oq4AZ9ieiwl5jzq0kKE8ib9PfXwiC6EX4glAcuvP3fjBvIXA==" saltValue="nwt0mBdWtLKOZucyrCik4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E54C8cdvYr9NnjA8kxosZ7Mfw6gSZDDSoaoHCpfarinjSSxK+fwx3YHc16y1UXo6wQc5VrUgkFIeRNN/DbEMA==" saltValue="bjESkpqnXvI+XCtVTdpt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510</v>
      </c>
      <c r="AL9" s="1189"/>
      <c r="AM9" s="1189"/>
      <c r="AN9" s="1190"/>
      <c r="AO9" s="312">
        <v>17088882</v>
      </c>
      <c r="AP9" s="312">
        <v>61751</v>
      </c>
      <c r="AQ9" s="313">
        <v>59710</v>
      </c>
      <c r="AR9" s="314">
        <v>3.4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511</v>
      </c>
      <c r="AL10" s="1189"/>
      <c r="AM10" s="1189"/>
      <c r="AN10" s="1190"/>
      <c r="AO10" s="315">
        <v>198209</v>
      </c>
      <c r="AP10" s="315">
        <v>716</v>
      </c>
      <c r="AQ10" s="316">
        <v>4086</v>
      </c>
      <c r="AR10" s="317">
        <v>-82.5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512</v>
      </c>
      <c r="AL11" s="1189"/>
      <c r="AM11" s="1189"/>
      <c r="AN11" s="1190"/>
      <c r="AO11" s="315">
        <v>37296</v>
      </c>
      <c r="AP11" s="315">
        <v>135</v>
      </c>
      <c r="AQ11" s="316">
        <v>2450</v>
      </c>
      <c r="AR11" s="317">
        <v>-94.5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513</v>
      </c>
      <c r="AL12" s="1189"/>
      <c r="AM12" s="1189"/>
      <c r="AN12" s="1190"/>
      <c r="AO12" s="315">
        <v>138376</v>
      </c>
      <c r="AP12" s="315">
        <v>500</v>
      </c>
      <c r="AQ12" s="316">
        <v>384</v>
      </c>
      <c r="AR12" s="317">
        <v>30.2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514</v>
      </c>
      <c r="AL13" s="1189"/>
      <c r="AM13" s="1189"/>
      <c r="AN13" s="1190"/>
      <c r="AO13" s="315" t="s">
        <v>515</v>
      </c>
      <c r="AP13" s="315" t="s">
        <v>515</v>
      </c>
      <c r="AQ13" s="316" t="s">
        <v>515</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516</v>
      </c>
      <c r="AL14" s="1189"/>
      <c r="AM14" s="1189"/>
      <c r="AN14" s="1190"/>
      <c r="AO14" s="315">
        <v>595825</v>
      </c>
      <c r="AP14" s="315">
        <v>2153</v>
      </c>
      <c r="AQ14" s="316">
        <v>1976</v>
      </c>
      <c r="AR14" s="317">
        <v>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517</v>
      </c>
      <c r="AL15" s="1189"/>
      <c r="AM15" s="1189"/>
      <c r="AN15" s="1190"/>
      <c r="AO15" s="315">
        <v>305231</v>
      </c>
      <c r="AP15" s="315">
        <v>1103</v>
      </c>
      <c r="AQ15" s="316">
        <v>1605</v>
      </c>
      <c r="AR15" s="317">
        <v>-31.3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518</v>
      </c>
      <c r="AL16" s="1192"/>
      <c r="AM16" s="1192"/>
      <c r="AN16" s="1193"/>
      <c r="AO16" s="315">
        <v>-1807686</v>
      </c>
      <c r="AP16" s="315">
        <v>-6532</v>
      </c>
      <c r="AQ16" s="316">
        <v>-5358</v>
      </c>
      <c r="AR16" s="317">
        <v>21.9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189</v>
      </c>
      <c r="AL17" s="1192"/>
      <c r="AM17" s="1192"/>
      <c r="AN17" s="1193"/>
      <c r="AO17" s="315">
        <v>16556133</v>
      </c>
      <c r="AP17" s="315">
        <v>59826</v>
      </c>
      <c r="AQ17" s="316">
        <v>64852</v>
      </c>
      <c r="AR17" s="317">
        <v>-7.7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523</v>
      </c>
      <c r="AL21" s="1186"/>
      <c r="AM21" s="1186"/>
      <c r="AN21" s="1187"/>
      <c r="AO21" s="327">
        <v>6.67</v>
      </c>
      <c r="AP21" s="328">
        <v>6.62</v>
      </c>
      <c r="AQ21" s="329">
        <v>0.05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524</v>
      </c>
      <c r="AL22" s="1186"/>
      <c r="AM22" s="1186"/>
      <c r="AN22" s="1187"/>
      <c r="AO22" s="332">
        <v>101.2</v>
      </c>
      <c r="AP22" s="333">
        <v>99.3</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528</v>
      </c>
      <c r="AL32" s="1177"/>
      <c r="AM32" s="1177"/>
      <c r="AN32" s="1178"/>
      <c r="AO32" s="342">
        <v>6304110</v>
      </c>
      <c r="AP32" s="342">
        <v>22780</v>
      </c>
      <c r="AQ32" s="343">
        <v>36009</v>
      </c>
      <c r="AR32" s="344">
        <v>-36.700000000000003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529</v>
      </c>
      <c r="AL33" s="1177"/>
      <c r="AM33" s="1177"/>
      <c r="AN33" s="1178"/>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530</v>
      </c>
      <c r="AL34" s="1177"/>
      <c r="AM34" s="1177"/>
      <c r="AN34" s="1178"/>
      <c r="AO34" s="342">
        <v>30000</v>
      </c>
      <c r="AP34" s="342">
        <v>108</v>
      </c>
      <c r="AQ34" s="343">
        <v>32</v>
      </c>
      <c r="AR34" s="344">
        <v>237.5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531</v>
      </c>
      <c r="AL35" s="1177"/>
      <c r="AM35" s="1177"/>
      <c r="AN35" s="1178"/>
      <c r="AO35" s="342">
        <v>2124146</v>
      </c>
      <c r="AP35" s="342">
        <v>7676</v>
      </c>
      <c r="AQ35" s="343">
        <v>11361</v>
      </c>
      <c r="AR35" s="344">
        <v>-32.4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532</v>
      </c>
      <c r="AL36" s="1177"/>
      <c r="AM36" s="1177"/>
      <c r="AN36" s="1178"/>
      <c r="AO36" s="342" t="s">
        <v>515</v>
      </c>
      <c r="AP36" s="342" t="s">
        <v>515</v>
      </c>
      <c r="AQ36" s="343">
        <v>521</v>
      </c>
      <c r="AR36" s="344" t="s">
        <v>515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533</v>
      </c>
      <c r="AL37" s="1177"/>
      <c r="AM37" s="1177"/>
      <c r="AN37" s="1178"/>
      <c r="AO37" s="342">
        <v>186708</v>
      </c>
      <c r="AP37" s="342">
        <v>675</v>
      </c>
      <c r="AQ37" s="343">
        <v>742</v>
      </c>
      <c r="AR37" s="344">
        <v>-9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534</v>
      </c>
      <c r="AL38" s="1180"/>
      <c r="AM38" s="1180"/>
      <c r="AN38" s="1181"/>
      <c r="AO38" s="345">
        <v>458</v>
      </c>
      <c r="AP38" s="345">
        <v>2</v>
      </c>
      <c r="AQ38" s="346">
        <v>1</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535</v>
      </c>
      <c r="AL39" s="1180"/>
      <c r="AM39" s="1180"/>
      <c r="AN39" s="1181"/>
      <c r="AO39" s="342">
        <v>-1544761</v>
      </c>
      <c r="AP39" s="342">
        <v>-5582</v>
      </c>
      <c r="AQ39" s="343">
        <v>-6512</v>
      </c>
      <c r="AR39" s="344">
        <v>-14.3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536</v>
      </c>
      <c r="AL40" s="1177"/>
      <c r="AM40" s="1177"/>
      <c r="AN40" s="1178"/>
      <c r="AO40" s="342">
        <v>-3963495</v>
      </c>
      <c r="AP40" s="342">
        <v>-14322</v>
      </c>
      <c r="AQ40" s="343">
        <v>-33153</v>
      </c>
      <c r="AR40" s="344">
        <v>-56.8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301</v>
      </c>
      <c r="AL41" s="1183"/>
      <c r="AM41" s="1183"/>
      <c r="AN41" s="1184"/>
      <c r="AO41" s="342">
        <v>3137166</v>
      </c>
      <c r="AP41" s="342">
        <v>11336</v>
      </c>
      <c r="AQ41" s="343">
        <v>9001</v>
      </c>
      <c r="AR41" s="344">
        <v>25.9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505</v>
      </c>
      <c r="AN49" s="1171" t="s">
        <v>540</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9307732</v>
      </c>
      <c r="AN51" s="364">
        <v>33202</v>
      </c>
      <c r="AO51" s="365">
        <v>24.5</v>
      </c>
      <c r="AP51" s="366">
        <v>45117</v>
      </c>
      <c r="AQ51" s="367">
        <v>4.5999999999999996</v>
      </c>
      <c r="AR51" s="368">
        <v>19.899999999999999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5133895</v>
      </c>
      <c r="AN52" s="372">
        <v>18313</v>
      </c>
      <c r="AO52" s="373">
        <v>14.3</v>
      </c>
      <c r="AP52" s="374">
        <v>25589</v>
      </c>
      <c r="AQ52" s="375">
        <v>16.899999999999999</v>
      </c>
      <c r="AR52" s="376">
        <v>-2.6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9570705</v>
      </c>
      <c r="AN53" s="364">
        <v>34218</v>
      </c>
      <c r="AO53" s="365">
        <v>3.1</v>
      </c>
      <c r="AP53" s="366">
        <v>43532</v>
      </c>
      <c r="AQ53" s="367">
        <v>-3.5</v>
      </c>
      <c r="AR53" s="368">
        <v>6.6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4568799</v>
      </c>
      <c r="AN54" s="372">
        <v>16335</v>
      </c>
      <c r="AO54" s="373">
        <v>-10.8</v>
      </c>
      <c r="AP54" s="374">
        <v>25435</v>
      </c>
      <c r="AQ54" s="375">
        <v>-0.6</v>
      </c>
      <c r="AR54" s="376">
        <v>-10.199999999999999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9363967</v>
      </c>
      <c r="AN55" s="364">
        <v>33551</v>
      </c>
      <c r="AO55" s="365">
        <v>-1.9</v>
      </c>
      <c r="AP55" s="366">
        <v>52619</v>
      </c>
      <c r="AQ55" s="367">
        <v>20.9</v>
      </c>
      <c r="AR55" s="368">
        <v>-22.8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5807665</v>
      </c>
      <c r="AN56" s="372">
        <v>20809</v>
      </c>
      <c r="AO56" s="373">
        <v>27.4</v>
      </c>
      <c r="AP56" s="374">
        <v>31149</v>
      </c>
      <c r="AQ56" s="375">
        <v>22.5</v>
      </c>
      <c r="AR56" s="376">
        <v>4.9000000000000004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9571572</v>
      </c>
      <c r="AN57" s="364">
        <v>34466</v>
      </c>
      <c r="AO57" s="365">
        <v>2.7</v>
      </c>
      <c r="AP57" s="366">
        <v>51875</v>
      </c>
      <c r="AQ57" s="367">
        <v>-1.4</v>
      </c>
      <c r="AR57" s="368">
        <v>4.0999999999999996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6935554</v>
      </c>
      <c r="AN58" s="372">
        <v>24974</v>
      </c>
      <c r="AO58" s="373">
        <v>20</v>
      </c>
      <c r="AP58" s="374">
        <v>29372</v>
      </c>
      <c r="AQ58" s="375">
        <v>-5.7</v>
      </c>
      <c r="AR58" s="376">
        <v>25.7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6439186</v>
      </c>
      <c r="AN59" s="364">
        <v>23268</v>
      </c>
      <c r="AO59" s="365">
        <v>-32.5</v>
      </c>
      <c r="AP59" s="366">
        <v>48064</v>
      </c>
      <c r="AQ59" s="367">
        <v>-7.3</v>
      </c>
      <c r="AR59" s="368">
        <v>-25.2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4205881</v>
      </c>
      <c r="AN60" s="372">
        <v>15198</v>
      </c>
      <c r="AO60" s="373">
        <v>-39.1</v>
      </c>
      <c r="AP60" s="374">
        <v>30373</v>
      </c>
      <c r="AQ60" s="375">
        <v>3.4</v>
      </c>
      <c r="AR60" s="376">
        <v>-42.5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8850632</v>
      </c>
      <c r="AN61" s="379">
        <v>31741</v>
      </c>
      <c r="AO61" s="380">
        <v>-0.8</v>
      </c>
      <c r="AP61" s="381">
        <v>48241</v>
      </c>
      <c r="AQ61" s="382">
        <v>2.7</v>
      </c>
      <c r="AR61" s="368">
        <v>-3.5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5330359</v>
      </c>
      <c r="AN62" s="372">
        <v>19126</v>
      </c>
      <c r="AO62" s="373">
        <v>2.4</v>
      </c>
      <c r="AP62" s="374">
        <v>28384</v>
      </c>
      <c r="AQ62" s="375">
        <v>7.3</v>
      </c>
      <c r="AR62" s="376">
        <v>-4.9000000000000004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7cD1Rw4xjmANKIMHdJ5qiPx9j2jLz1D/WVrGFNKOVikT0BCUnEtC6O8VGV82M3xEBQyFyBQGz1smtixshiJILw==" saltValue="ip4z2fhIDmjXy7PAMYP6w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DGx7DagKbJIUiXTg+Q/RlTJDzHfkCp3//h4DGsm8TjWquVsHosyJK5+8nGVt+fua3dqIBi9oiowIIU1lIXcQw==" saltValue="7mwuVRqpog4fmobX9/s5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dMRVlr7mdDvaDXgE7sb265gHse/8bQPzNqrcLfG4fYZ51hHp7mtDHbd3tyJDvmig90PpFFM5xEo9aqASSyYA==" saltValue="xvp8eJ+i/TqD0zjyX1O1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4" t="s">
        <v>3</v>
      </c>
      <c r="D47" s="1194"/>
      <c r="E47" s="1195"/>
      <c r="F47" s="11">
        <v>9.2799999999999994</v>
      </c>
      <c r="G47" s="12">
        <v>10.51</v>
      </c>
      <c r="H47" s="12">
        <v>10.49</v>
      </c>
      <c r="I47" s="12">
        <v>13.21</v>
      </c>
      <c r="J47" s="13">
        <v>16.82</v>
      </c>
    </row>
    <row r="48" spans="2:10" ht="57.75" customHeight="1" x14ac:dyDescent="0.15">
      <c r="B48" s="14"/>
      <c r="C48" s="1196" t="s">
        <v>4</v>
      </c>
      <c r="D48" s="1196"/>
      <c r="E48" s="1197"/>
      <c r="F48" s="15">
        <v>5.49</v>
      </c>
      <c r="G48" s="16">
        <v>4.13</v>
      </c>
      <c r="H48" s="16">
        <v>5.89</v>
      </c>
      <c r="I48" s="16">
        <v>8.2899999999999991</v>
      </c>
      <c r="J48" s="17">
        <v>5.87</v>
      </c>
    </row>
    <row r="49" spans="2:10" ht="57.75" customHeight="1" thickBot="1" x14ac:dyDescent="0.2">
      <c r="B49" s="18"/>
      <c r="C49" s="1198" t="s">
        <v>5</v>
      </c>
      <c r="D49" s="1198"/>
      <c r="E49" s="1199"/>
      <c r="F49" s="19" t="s">
        <v>561</v>
      </c>
      <c r="G49" s="20" t="s">
        <v>562</v>
      </c>
      <c r="H49" s="20" t="s">
        <v>563</v>
      </c>
      <c r="I49" s="20">
        <v>2.58</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qNznUsolQoqPiuRySLMVh1xiSUqjk2iKNEGZm95lbM6/yKhPfLqSniyMmKFzIM5bYJ01+tYOAXP9l3wGksKRA==" saltValue="5mjR2Z8tLA9L9rnu+LmN2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Manager/>
  <Company/>
  <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