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tabRatio="7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<sst xmlns="http://schemas.openxmlformats.org/spreadsheetml/2006/main" count="1060" uniqueCount="633">
  <si>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</si>
  <si>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</si>
  <si>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</si>
  <si>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</si>
  <si>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</si>
  <si>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</si>
  <si>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</si>
  <si>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</si>
  <si>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</si>
  <si>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</si>
  <si>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</si>
  <si>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</si>
  <si>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</si>
  <si>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</si>
  <si>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</si>
  <si>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</si>
  <si>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</si>
  <si>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</si>
  <si>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</si>
  <si>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</si>
  <si>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</si>
  <si>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</si>
  <si>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</si>
  <si>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</si>
  <si>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</si>
  <si>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</si>
  <si>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</si>
  <si>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</si>
  <si>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</si>
  <si>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</si>
  <si>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</si>
  <si>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</si>
  <si>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</si>
  <si>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</si>
  <si>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</si>
  <si>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</si>
  <si>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</si>
  <si>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</si>
  <si>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</si>
  <si>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</si>
  <si>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</si>
  <si>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</si>
  <si>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</si>
  <si>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</si>
  <si>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</si>
  <si>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</si>
  <si>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</si>
  <si>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</si>
  <si>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</si>
  <si>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</si>
  <si>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</si>
  <si>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</si>
  <si>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</si>
  <si>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</si>
  <si>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</si>
  <si>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</si>
  <si>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</si>
  <si>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</si>
  <si>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</si>
  <si>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</si>
  <si>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</si>
  <si>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</si>
  <si>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</si>
  <si>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</si>
  <si>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</si>
  <si>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</si>
  <si>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</si>
  <si>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</si>
  <si>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</si>
  <si>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</si>
  <si>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</si>
  <si>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</si>
  <si>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</si>
  <si>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</si>
  <si>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</si>
  <si>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</si>
  <si>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</si>
  <si>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</si>
  <si>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</si>
  <si>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</si>
  <si>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</si>
  <si>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</si>
  <si>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</si>
  <si>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</si>
  <si>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</si>
  <si>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</si>
  <si>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</si>
  <si>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</si>
  <si>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</si>
  <si>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</si>
  <si>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</si>
  <si>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</si>
  <si>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</si>
  <si>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</si>
  <si>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</si>
  <si>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</si>
  <si>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</si>
  <si>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</si>
  <si>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</si>
  <si>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</si>
  <si>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</si>
  <si>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</si>
  <si>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</si>
  <si>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</si>
  <si>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</si>
  <si>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</si>
  <si>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</si>
  <si>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</si>
  <si>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</si>
  <si>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</si>
  <si>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</si>
  <si>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</si>
  <si>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</si>
  <si>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</si>
  <si>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</si>
  <si>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</si>
  <si>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</si>
  <si>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</si>
  <si>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</si>
  <si>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</si>
  <si>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</si>
  <si>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</si>
  <si>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</si>
  <si>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</si>
  <si>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</si>
  <si>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</si>
  <si>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</si>
  <si>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</si>
  <si>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</si>
  <si>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</si>
  <si>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</si>
  <si>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</si>
  <si>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</si>
  <si>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</si>
  <si>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</si>
  <si>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</si>
  <si>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</si>
  <si>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</si>
  <si>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</si>
  <si>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</si>
  <si>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</si>
  <si>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</si>
  <si>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</si>
  <si>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</si>
  <si>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</si>
  <si>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</si>
  <si>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</si>
  <si>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</si>
  <si>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</si>
  <si>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</si>
  <si>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</si>
  <si>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</si>
  <si>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</si>
  <si>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</si>
  <si>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</si>
  <si>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</si>
  <si>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</si>
  <si>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</si>
  <si>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</si>
  <si>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</si>
  <si>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</si>
  <si>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</si>
  <si>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</si>
  <si>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</si>
  <si>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</si>
  <si>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</si>
  <si>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</si>
  <si>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</si>
  <si>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</si>
  <si>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</si>
  <si>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</si>
  <si>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</si>
  <si>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</si>
  <si>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</si>
  <si>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</si>
  <si>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</si>
  <si>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</si>
  <si>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</si>
  <si>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</si>
  <si>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</si>
  <si>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</si>
  <si>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</si>
  <si>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</si>
  <si>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</si>
  <si>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</si>
  <si>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</si>
  <si>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</si>
  <si>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</si>
  <si>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</si>
  <si>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</si>
  <si>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</si>
  <si>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</si>
  <si>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</si>
  <si>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</si>
  <si>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</si>
  <si>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</si>
  <si>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</si>
  <si>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</si>
  <si>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</si>
  <si>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</si>
  <si>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</si>
  <si>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</si>
  <si>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</si>
  <si>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</si>
  <si>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</si>
  <si>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</si>
  <si>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</si>
  <si>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</si>
  <si>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</si>
  <si>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</si>
  <si>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</si>
  <si>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</si>
  <si>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千葉県習志野市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</si>
  <si>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</si>
  <si>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</si>
  <si>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</si>
  <si>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</si>
  <si>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</si>
  <si>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</si>
  <si>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</si>
  <si>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</si>
  <si>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</si>
  <si>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</si>
  <si>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</si>
  <si>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</si>
  <si>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</si>
  <si>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</si>
  <si>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</si>
  <si>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</si>
  <si>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</si>
  <si>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</si>
  <si>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</si>
  <si>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</si>
  <si>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</si>
  <si>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</si>
  <si>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</si>
  <si>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</si>
  <si>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</si>
  <si>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</si>
  <si>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</si>
  <si>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</si>
  <si>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</si>
  <si>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</si>
  <si>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</si>
  <si>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</si>
  <si>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</si>
  <si>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</si>
  <si>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</si>
  <si>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</si>
  <si>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</si>
  <si>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</si>
  <si>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</si>
  <si>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</si>
  <si>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</si>
  <si>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</si>
  <si>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</si>
  <si>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</si>
  <si>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</si>
  <si>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</si>
  <si>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</si>
  <si>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</si>
  <si>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</si>
  <si>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</si>
  <si>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</si>
  <si>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</si>
  <si>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</si>
  <si>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</si>
  <si>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</si>
  <si>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</si>
  <si>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</si>
  <si>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</si>
  <si>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</si>
  <si>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</si>
  <si>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</si>
  <si>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</si>
  <si>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</si>
  <si>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</si>
  <si>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</si>
  <si>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</si>
  <si>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</si>
  <si>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</si>
  <si>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</si>
  <si>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</si>
  <si>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</si>
  <si>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</si>
  <si>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</si>
  <si>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</si>
  <si>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</si>
  <si>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</si>
  <si>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</si>
  <si>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</si>
  <si>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</si>
  <si>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</si>
  <si>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</si>
  <si>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</si>
  <si>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</si>
  <si>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</si>
  <si>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</si>
  <si>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</si>
  <si>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</si>
  <si>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</si>
  <si>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</si>
  <si>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</si>
  <si>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</si>
  <si>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</si>
  <si>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</si>
  <si>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</si>
  <si>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</si>
  <si>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</si>
  <si>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</si>
  <si>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</si>
  <si>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</si>
  <si>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</si>
  <si>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</si>
  <si>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</si>
  <si>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</si>
  <si>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</si>
  <si>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</si>
  <si>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</si>
  <si>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</si>
  <si>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</si>
  <si>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</si>
  <si>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</si>
  <si>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</si>
  <si>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</si>
  <si>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</si>
  <si>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</si>
  <si>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</si>
  <si>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</si>
  <si>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</si>
  <si>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</si>
  <si>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</si>
  <si>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</si>
  <si>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</si>
  <si>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</si>
  <si>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ガス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</si>
  <si>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</si>
  <si>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</si>
  <si>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</si>
  <si>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</si>
  <si>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</si>
  <si>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</si>
  <si>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</si>
  <si>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</si>
  <si>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</si>
  <si>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</si>
  <si>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</si>
  <si>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</si>
  <si>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</si>
  <si>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</si>
  <si>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</si>
  <si>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</si>
  <si>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</si>
  <si>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</si>
  <si>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</si>
  <si>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</si>
  <si>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</si>
  <si>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</si>
  <si>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</si>
  <si>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</si>
  <si>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</si>
  <si>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</si>
  <si>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</si>
  <si>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</si>
  <si>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</si>
  <si>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</si>
  <si>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</si>
  <si>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千葉県習志野市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</si>
  <si>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</si>
  <si>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</si>
  <si>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</si>
  <si>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</si>
  <si>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</si>
  <si>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</si>
  <si>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</si>
  <si>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</si>
  <si>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</si>
  <si>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</si>
  <si>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</si>
  <si>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</si>
  <si>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</si>
  <si>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</si>
  <si>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</si>
  <si>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</si>
  <si>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</si>
  <si>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</si>
  <si>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</si>
  <si>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</si>
  <si>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</si>
  <si>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</si>
  <si>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</si>
  <si>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</si>
  <si>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</si>
  <si>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</si>
  <si>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</si>
  <si>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</si>
  <si>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</si>
  <si>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</si>
  <si>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</si>
  <si>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</si>
  <si>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</si>
  <si>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</si>
  <si>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</si>
  <si>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</si>
  <si>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</si>
  <si>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</si>
  <si>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</si>
  <si>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</si>
  <si>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</si>
  <si>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</si>
  <si>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</si>
  <si>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</si>
  <si>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</si>
  <si>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</si>
  <si>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</si>
  <si>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</si>
  <si>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</si>
  <si>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</si>
  <si>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</si>
  <si>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</si>
  <si>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</si>
  <si>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</si>
  <si>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</si>
  <si>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</si>
  <si>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</si>
  <si>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</si>
  <si>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</si>
  <si>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</si>
  <si>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</si>
  <si>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</si>
  <si>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</si>
  <si>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</si>
  <si>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</si>
  <si>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</si>
  <si>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</si>
  <si>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</si>
  <si>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</si>
  <si>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</si>
  <si>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</si>
  <si>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</si>
  <si>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</si>
  <si>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</si>
  <si>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</si>
  <si>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</si>
  <si>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</si>
  <si>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</si>
  <si>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</si>
  <si>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</si>
  <si>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</si>
  <si>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</si>
  <si>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</si>
  <si>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</si>
  <si>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</si>
  <si>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</si>
  <si>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</si>
  <si>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</si>
  <si>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</si>
  <si>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</si>
  <si>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</si>
  <si>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</si>
  <si>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</si>
  <si>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</si>
  <si>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</si>
  <si>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</si>
  <si>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</si>
  <si>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</si>
  <si>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</si>
  <si>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</si>
  <si>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</si>
  <si>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</si>
  <si>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</si>
  <si>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</si>
  <si>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</si>
  <si>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</si>
  <si>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</si>
  <si>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</si>
  <si>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</si>
  <si>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</si>
  <si>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</si>
  <si>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</si>
  <si>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</si>
  <si>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</si>
  <si>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</si>
  <si>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</si>
  <si>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</si>
  <si>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</si>
  <si>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</si>
  <si>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</si>
  <si>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</si>
  <si>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</si>
  <si>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</si>
  <si>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</si>
  <si>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</si>
  <si>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</si>
  <si>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</si>
  <si>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</si>
  <si>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</si>
  <si>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</si>
  <si>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</si>
  <si>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</si>
  <si>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</si>
  <si>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</si>
  <si>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</si>
  <si>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</si>
  <si>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</si>
  <si>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</si>
  <si>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</si>
  <si>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</si>
  <si>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</si>
  <si>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</si>
  <si>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</si>
  <si>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</si>
  <si>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</si>
  <si>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</si>
  <si>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</si>
  <si>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</si>
  <si>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</si>
  <si>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</si>
  <si>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</si>
  <si>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</si>
  <si>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</si>
  <si>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</si>
  <si>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</si>
  <si>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</si>
  <si>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</si>
  <si>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</si>
  <si>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</si>
  <si>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</si>
  <si>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</si>
  <si>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</si>
  <si>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</si>
  <si>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</si>
  <si>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</si>
  <si>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</si>
  <si>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</si>
  <si>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</si>
  <si>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</si>
  <si>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</si>
  <si>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</si>
  <si>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</si>
  <si>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</si>
  <si>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</si>
  <si>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</si>
  <si>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</si>
  <si>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</si>
  <si>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</si>
  <si>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</si>
  <si>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</si>
  <si>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</si>
  <si>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</si>
  <si>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</si>
  <si>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</si>
  <si>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</si>
  <si>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</si>
  <si>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</si>
  <si>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</si>
  <si>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</si>
  <si>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</si>
  <si>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</si>
  <si>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</si>
  <si>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</si>
  <si>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</si>
  <si>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</si>
  <si>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</si>
  <si>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</si>
  <si>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</si>
  <si>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</si>
  <si>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</si>
  <si>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</si>
  <si>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</si>
  <si>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</si>
  <si>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</si>
  <si>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6.21</t>
  </si>
  <si>
    <t>▲ 4.98</t>
  </si>
  <si>
    <t>▲ 5.68</t>
  </si>
  <si>
    <t>▲ 5.91</t>
  </si>
  <si>
    <t>ガス事業会計</t>
  </si>
  <si>
    <t>水道事業会計</t>
  </si>
  <si>
    <t>一般会計</t>
  </si>
  <si>
    <t>介護保険特別会計</t>
  </si>
  <si>
    <t>国民健康保険特別会計</t>
  </si>
  <si>
    <t>下水道事業会計</t>
  </si>
  <si>
    <t>後期高齢者医療特別会計</t>
  </si>
  <si>
    <t>その他会計（赤字）</t>
  </si>
  <si>
    <t>▲ 1.77</t>
  </si>
  <si>
    <t>その他会計（黒字）</t>
  </si>
  <si>
    <t>（百万円）</t>
    <phoneticPr fontId="5"/>
  </si>
  <si>
    <t>H26末</t>
    <phoneticPr fontId="5"/>
  </si>
  <si>
    <t>H27末</t>
    <phoneticPr fontId="5"/>
  </si>
  <si>
    <t>H28末</t>
    <phoneticPr fontId="5"/>
  </si>
  <si>
    <t>H29末</t>
    <phoneticPr fontId="5"/>
  </si>
  <si>
    <t>H30末</t>
    <phoneticPr fontId="5"/>
  </si>
  <si>
    <t>公共施設等再生整備基金</t>
    <rPh sb="0" eb="2">
      <t>コウキョウ</t>
    </rPh>
    <rPh sb="2" eb="4">
      <t>シセツ</t>
    </rPh>
    <rPh sb="4" eb="5">
      <t>トウ</t>
    </rPh>
    <rPh sb="5" eb="7">
      <t>サイセイ</t>
    </rPh>
    <rPh sb="7" eb="9">
      <t>セイビ</t>
    </rPh>
    <rPh sb="9" eb="11">
      <t>キキン</t>
    </rPh>
    <phoneticPr fontId="18"/>
  </si>
  <si>
    <t>海浜霊園管理運営基金</t>
    <rPh sb="0" eb="2">
      <t>カイヒン</t>
    </rPh>
    <rPh sb="2" eb="4">
      <t>レイエン</t>
    </rPh>
    <rPh sb="4" eb="6">
      <t>カンリ</t>
    </rPh>
    <rPh sb="6" eb="8">
      <t>ウンエイ</t>
    </rPh>
    <rPh sb="8" eb="10">
      <t>キキン</t>
    </rPh>
    <phoneticPr fontId="18"/>
  </si>
  <si>
    <t>すこやか子育て基金</t>
    <rPh sb="4" eb="6">
      <t>コソダ</t>
    </rPh>
    <rPh sb="7" eb="9">
      <t>キキン</t>
    </rPh>
    <phoneticPr fontId="18"/>
  </si>
  <si>
    <t>青少年音楽振興基金</t>
    <rPh sb="0" eb="3">
      <t>セイショウネン</t>
    </rPh>
    <rPh sb="3" eb="5">
      <t>オンガク</t>
    </rPh>
    <rPh sb="5" eb="7">
      <t>シンコウ</t>
    </rPh>
    <rPh sb="7" eb="9">
      <t>キキン</t>
    </rPh>
    <phoneticPr fontId="18"/>
  </si>
  <si>
    <t>国際交流基金</t>
    <rPh sb="0" eb="2">
      <t>コクサイ</t>
    </rPh>
    <rPh sb="2" eb="4">
      <t>コウリュウ</t>
    </rPh>
    <rPh sb="4" eb="6">
      <t>キキン</t>
    </rPh>
    <phoneticPr fontId="18"/>
  </si>
  <si>
    <t>-</t>
    <phoneticPr fontId="2"/>
  </si>
  <si>
    <t>-</t>
    <phoneticPr fontId="2"/>
  </si>
  <si>
    <t>-</t>
    <phoneticPr fontId="2"/>
  </si>
  <si>
    <t>-</t>
    <phoneticPr fontId="2"/>
  </si>
  <si>
    <t>-</t>
    <phoneticPr fontId="2"/>
  </si>
  <si>
    <t>-</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</si>
  <si>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</si>
  <si>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</si>
  <si>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</si>
  <si>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四市複合事務組合（一般会計）</t>
    <phoneticPr fontId="2"/>
  </si>
  <si>
    <t>千葉県競馬組合（一般会計）</t>
    <phoneticPr fontId="2"/>
  </si>
  <si>
    <t>北千葉広域水道企業団（水道用水供給事業会計）</t>
    <phoneticPr fontId="2"/>
  </si>
  <si>
    <t>千葉県後期高齢者医療広域連合（一般会計）</t>
    <phoneticPr fontId="2"/>
  </si>
  <si>
    <t>千葉県後期高齢者医療広域連合（後期高齢者医療特別会計）</t>
    <phoneticPr fontId="2"/>
  </si>
  <si>
    <t>-</t>
    <phoneticPr fontId="2"/>
  </si>
  <si>
    <t>-</t>
    <phoneticPr fontId="2"/>
  </si>
  <si>
    <t>下水道事業会計</t>
    <phoneticPr fontId="5"/>
  </si>
  <si>
    <t>千葉県市町村総合事務組合（一般会計）</t>
    <phoneticPr fontId="2"/>
  </si>
  <si>
    <t>〇</t>
    <phoneticPr fontId="2"/>
  </si>
  <si>
    <t>習志野市開発公社</t>
    <rPh sb="0" eb="4">
      <t>ナラシノシ</t>
    </rPh>
    <rPh sb="4" eb="6">
      <t>カイハツ</t>
    </rPh>
    <rPh sb="6" eb="8">
      <t>コウシャ</t>
    </rPh>
    <phoneticPr fontId="2"/>
  </si>
  <si>
    <t>習志野文化ホール</t>
    <rPh sb="0" eb="3">
      <t>ナラシノ</t>
    </rPh>
    <rPh sb="3" eb="5">
      <t>ブンカ</t>
    </rPh>
    <phoneticPr fontId="2"/>
  </si>
  <si>
    <t>習志野市スポーツ振興協会</t>
    <rPh sb="0" eb="4">
      <t>ナラシノシ</t>
    </rPh>
    <rPh sb="8" eb="10">
      <t>シンコウ</t>
    </rPh>
    <rPh sb="10" eb="12">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</si>
  <si>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</si>
  <si>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</si>
  <si>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</si>
  <si>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</si>
  <si>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</si>
  <si>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有形固定資産減価償却率はどちらも類似団体より高い水準となっています。施設等の更新及び維持補修等を行うことで有形固定資産減価償却率は低下しますが、施設整備のために借り入れた地方債の償還が将来負担比率を押し上げることとなるため、バランスを勘案しつつ、公共施設等総合管理計画および公共建築物再生計画に基づく施設の更新、統廃合、長寿命化等に取り組んでいきます。</t>
    <rPh sb="134" eb="143">
      <t>コウキョウシセツトウソウゴウカンリ</t>
    </rPh>
    <rPh sb="143" eb="145">
      <t>ケイカク</t>
    </rPh>
    <rPh sb="150" eb="152">
      <t>ケンチク</t>
    </rPh>
    <rPh sb="152" eb="153">
      <t>モノ</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</si>
  <si>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</si>
  <si>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</si>
  <si>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</si>
  <si>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</si>
  <si>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</si>
  <si>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</si>
  <si>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</si>
  <si>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老朽化した公共施設の再生に伴い、債務負担行為に基づく支出予定額の減少や充当可能財源等が増加したことにより減少しました。実質公債費比率は、芝園清掃工場延命化対策事業（第2期）、新庁舎建設工事費に係る地方債の償還が開始することによって増加となっており、将来負担比率と同様に公共施設再生の取り組みの中で今後も増加していくことが見込まれます。
そのため、これまで以上に渡って持続可能な行財政運営が可能となるよう財源の確保や公共施設の更新等による財政負担の軽減、平準化を図っていく必要があります。</t>
    <rPh sb="236" eb="238">
      <t>ヘイジュン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</si>
</sst>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F280-4D60-9B65-1C24787170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34391</c:v>
                </c:pt>
                <c:pt idx="1">
                  <c:v>57198</c:v>
                </c:pt>
                <c:pt idx="2">
                  <c:v>53087</c:v>
                </c:pt>
                <c:pt idx="3">
                  <c:v>58155</c:v>
                </c:pt>
                <c:pt idx="4">
                  <c:v>49528</c:v>
                </c:pt>
              </c:numCache>
            </c:numRef>
          </c:val>
          <c:smooth val="0"/>
          <c:extLst>
            <c:ext xmlns:c16="http://schemas.microsoft.com/office/drawing/2014/chart" uri="{C3380CC4-5D6E-409C-BE32-E72D297353CC}">
              <c16:uniqueId val="{00000001-F280-4D60-9B65-1C24787170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10.49</c:v>
                </c:pt>
                <c:pt idx="1">
                  <c:v>7.01</c:v>
                </c:pt>
                <c:pt idx="2">
                  <c:v>7.25</c:v>
                </c:pt>
                <c:pt idx="3">
                  <c:v>6.66</c:v>
                </c:pt>
                <c:pt idx="4">
                  <c:v>5.31</c:v>
                </c:pt>
              </c:numCache>
            </c:numRef>
          </c:val>
          <c:extLst>
            <c:ext xmlns:c16="http://schemas.microsoft.com/office/drawing/2014/chart" uri="{C3380CC4-5D6E-409C-BE32-E72D297353CC}">
              <c16:uniqueId val="{00000000-9139-49AB-AA0C-B94A16C672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16.190000000000001</c:v>
                </c:pt>
                <c:pt idx="1">
                  <c:v>18.39</c:v>
                </c:pt>
                <c:pt idx="2">
                  <c:v>16.62</c:v>
                </c:pt>
                <c:pt idx="3">
                  <c:v>14.8</c:v>
                </c:pt>
                <c:pt idx="4">
                  <c:v>13.53</c:v>
                </c:pt>
              </c:numCache>
            </c:numRef>
          </c:val>
          <c:extLst>
            <c:ext xmlns:c16="http://schemas.microsoft.com/office/drawing/2014/chart" uri="{C3380CC4-5D6E-409C-BE32-E72D297353CC}">
              <c16:uniqueId val="{00000001-9139-49AB-AA0C-B94A16C672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0.84</c:v>
                </c:pt>
                <c:pt idx="1">
                  <c:v>-6.21</c:v>
                </c:pt>
                <c:pt idx="2">
                  <c:v>-4.9800000000000004</c:v>
                </c:pt>
                <c:pt idx="3">
                  <c:v>-5.68</c:v>
                </c:pt>
                <c:pt idx="4">
                  <c:v>-5.91</c:v>
                </c:pt>
              </c:numCache>
            </c:numRef>
          </c:val>
          <c:smooth val="0"/>
          <c:extLst>
            <c:ext xmlns:c16="http://schemas.microsoft.com/office/drawing/2014/chart" uri="{C3380CC4-5D6E-409C-BE32-E72D297353CC}">
              <c16:uniqueId val="{00000002-9139-49AB-AA0C-B94A16C672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502-479F-85AD-1277E0ECA6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1.77</c:v>
                </c:pt>
                <c:pt idx="7">
                  <c:v>#N/A</c:v>
                </c:pt>
                <c:pt idx="8">
                  <c:v>0</c:v>
                </c:pt>
                <c:pt idx="9">
                  <c:v>0</c:v>
                </c:pt>
              </c:numCache>
            </c:numRef>
          </c:val>
          <c:extLst>
            <c:ext xmlns:c16="http://schemas.microsoft.com/office/drawing/2014/chart" uri="{C3380CC4-5D6E-409C-BE32-E72D297353CC}">
              <c16:uniqueId val="{00000001-E502-479F-85AD-1277E0ECA6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02-479F-85AD-1277E0ECA67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E502-479F-85AD-1277E0ECA67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0.14000000000000001</c:v>
                </c:pt>
              </c:numCache>
            </c:numRef>
          </c:val>
          <c:extLst>
            <c:ext xmlns:c16="http://schemas.microsoft.com/office/drawing/2014/chart" uri="{C3380CC4-5D6E-409C-BE32-E72D297353CC}">
              <c16:uniqueId val="{00000004-E502-479F-85AD-1277E0ECA67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0.21</c:v>
                </c:pt>
                <c:pt idx="4">
                  <c:v>#N/A</c:v>
                </c:pt>
                <c:pt idx="5">
                  <c:v>0.65</c:v>
                </c:pt>
                <c:pt idx="6">
                  <c:v>#N/A</c:v>
                </c:pt>
                <c:pt idx="7">
                  <c:v>0.55000000000000004</c:v>
                </c:pt>
                <c:pt idx="8">
                  <c:v>#N/A</c:v>
                </c:pt>
                <c:pt idx="9">
                  <c:v>0.44</c:v>
                </c:pt>
              </c:numCache>
            </c:numRef>
          </c:val>
          <c:extLst>
            <c:ext xmlns:c16="http://schemas.microsoft.com/office/drawing/2014/chart" uri="{C3380CC4-5D6E-409C-BE32-E72D297353CC}">
              <c16:uniqueId val="{00000005-E502-479F-85AD-1277E0ECA67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0.67</c:v>
                </c:pt>
                <c:pt idx="2">
                  <c:v>#N/A</c:v>
                </c:pt>
                <c:pt idx="3">
                  <c:v>0.62</c:v>
                </c:pt>
                <c:pt idx="4">
                  <c:v>#N/A</c:v>
                </c:pt>
                <c:pt idx="5">
                  <c:v>0.82</c:v>
                </c:pt>
                <c:pt idx="6">
                  <c:v>#N/A</c:v>
                </c:pt>
                <c:pt idx="7">
                  <c:v>0.83</c:v>
                </c:pt>
                <c:pt idx="8">
                  <c:v>#N/A</c:v>
                </c:pt>
                <c:pt idx="9">
                  <c:v>0.78</c:v>
                </c:pt>
              </c:numCache>
            </c:numRef>
          </c:val>
          <c:extLst>
            <c:ext xmlns:c16="http://schemas.microsoft.com/office/drawing/2014/chart" uri="{C3380CC4-5D6E-409C-BE32-E72D297353CC}">
              <c16:uniqueId val="{00000006-E502-479F-85AD-1277E0ECA67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10.48</c:v>
                </c:pt>
                <c:pt idx="2">
                  <c:v>#N/A</c:v>
                </c:pt>
                <c:pt idx="3">
                  <c:v>7</c:v>
                </c:pt>
                <c:pt idx="4">
                  <c:v>#N/A</c:v>
                </c:pt>
                <c:pt idx="5">
                  <c:v>7.24</c:v>
                </c:pt>
                <c:pt idx="6">
                  <c:v>#N/A</c:v>
                </c:pt>
                <c:pt idx="7">
                  <c:v>6.66</c:v>
                </c:pt>
                <c:pt idx="8">
                  <c:v>#N/A</c:v>
                </c:pt>
                <c:pt idx="9">
                  <c:v>5.31</c:v>
                </c:pt>
              </c:numCache>
            </c:numRef>
          </c:val>
          <c:extLst>
            <c:ext xmlns:c16="http://schemas.microsoft.com/office/drawing/2014/chart" uri="{C3380CC4-5D6E-409C-BE32-E72D297353CC}">
              <c16:uniqueId val="{00000007-E502-479F-85AD-1277E0ECA67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18.11</c:v>
                </c:pt>
                <c:pt idx="2">
                  <c:v>#N/A</c:v>
                </c:pt>
                <c:pt idx="3">
                  <c:v>18.399999999999999</c:v>
                </c:pt>
                <c:pt idx="4">
                  <c:v>#N/A</c:v>
                </c:pt>
                <c:pt idx="5">
                  <c:v>16.739999999999998</c:v>
                </c:pt>
                <c:pt idx="6">
                  <c:v>#N/A</c:v>
                </c:pt>
                <c:pt idx="7">
                  <c:v>14.89</c:v>
                </c:pt>
                <c:pt idx="8">
                  <c:v>#N/A</c:v>
                </c:pt>
                <c:pt idx="9">
                  <c:v>10.93</c:v>
                </c:pt>
              </c:numCache>
            </c:numRef>
          </c:val>
          <c:extLst>
            <c:ext xmlns:c16="http://schemas.microsoft.com/office/drawing/2014/chart" uri="{C3380CC4-5D6E-409C-BE32-E72D297353CC}">
              <c16:uniqueId val="{00000008-E502-479F-85AD-1277E0ECA67D}"/>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12.12</c:v>
                </c:pt>
                <c:pt idx="2">
                  <c:v>#N/A</c:v>
                </c:pt>
                <c:pt idx="3">
                  <c:v>14.09</c:v>
                </c:pt>
                <c:pt idx="4">
                  <c:v>#N/A</c:v>
                </c:pt>
                <c:pt idx="5">
                  <c:v>17.61</c:v>
                </c:pt>
                <c:pt idx="6">
                  <c:v>#N/A</c:v>
                </c:pt>
                <c:pt idx="7">
                  <c:v>18.57</c:v>
                </c:pt>
                <c:pt idx="8">
                  <c:v>#N/A</c:v>
                </c:pt>
                <c:pt idx="9">
                  <c:v>19.36</c:v>
                </c:pt>
              </c:numCache>
            </c:numRef>
          </c:val>
          <c:extLst>
            <c:ext xmlns:c16="http://schemas.microsoft.com/office/drawing/2014/chart" uri="{C3380CC4-5D6E-409C-BE32-E72D297353CC}">
              <c16:uniqueId val="{00000009-E502-479F-85AD-1277E0ECA6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4845</c:v>
                </c:pt>
                <c:pt idx="5">
                  <c:v>4961</c:v>
                </c:pt>
                <c:pt idx="8">
                  <c:v>4722</c:v>
                </c:pt>
                <c:pt idx="11">
                  <c:v>4972</c:v>
                </c:pt>
                <c:pt idx="14">
                  <c:v>5123</c:v>
                </c:pt>
              </c:numCache>
            </c:numRef>
          </c:val>
          <c:extLst>
            <c:ext xmlns:c16="http://schemas.microsoft.com/office/drawing/2014/chart" uri="{C3380CC4-5D6E-409C-BE32-E72D297353CC}">
              <c16:uniqueId val="{00000000-1BD8-47D2-B182-B3646692EA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D8-47D2-B182-B3646692EA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865</c:v>
                </c:pt>
                <c:pt idx="3">
                  <c:v>583</c:v>
                </c:pt>
                <c:pt idx="6">
                  <c:v>1732</c:v>
                </c:pt>
                <c:pt idx="9">
                  <c:v>1691</c:v>
                </c:pt>
                <c:pt idx="12">
                  <c:v>2850</c:v>
                </c:pt>
              </c:numCache>
            </c:numRef>
          </c:val>
          <c:extLst>
            <c:ext xmlns:c16="http://schemas.microsoft.com/office/drawing/2014/chart" uri="{C3380CC4-5D6E-409C-BE32-E72D297353CC}">
              <c16:uniqueId val="{00000002-1BD8-47D2-B182-B3646692EA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20</c:v>
                </c:pt>
                <c:pt idx="6">
                  <c:v>23</c:v>
                </c:pt>
                <c:pt idx="9">
                  <c:v>19</c:v>
                </c:pt>
                <c:pt idx="12">
                  <c:v>19</c:v>
                </c:pt>
              </c:numCache>
            </c:numRef>
          </c:val>
          <c:extLst>
            <c:ext xmlns:c16="http://schemas.microsoft.com/office/drawing/2014/chart" uri="{C3380CC4-5D6E-409C-BE32-E72D297353CC}">
              <c16:uniqueId val="{00000003-1BD8-47D2-B182-B3646692EA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1058</c:v>
                </c:pt>
                <c:pt idx="3">
                  <c:v>1073</c:v>
                </c:pt>
                <c:pt idx="6">
                  <c:v>1097</c:v>
                </c:pt>
                <c:pt idx="9">
                  <c:v>1042</c:v>
                </c:pt>
                <c:pt idx="12">
                  <c:v>953</c:v>
                </c:pt>
              </c:numCache>
            </c:numRef>
          </c:val>
          <c:extLst>
            <c:ext xmlns:c16="http://schemas.microsoft.com/office/drawing/2014/chart" uri="{C3380CC4-5D6E-409C-BE32-E72D297353CC}">
              <c16:uniqueId val="{00000004-1BD8-47D2-B182-B3646692EA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92</c:v>
                </c:pt>
                <c:pt idx="3">
                  <c:v>98</c:v>
                </c:pt>
                <c:pt idx="6">
                  <c:v>104</c:v>
                </c:pt>
                <c:pt idx="9">
                  <c:v>110</c:v>
                </c:pt>
                <c:pt idx="12">
                  <c:v>116</c:v>
                </c:pt>
              </c:numCache>
            </c:numRef>
          </c:val>
          <c:extLst>
            <c:ext xmlns:c16="http://schemas.microsoft.com/office/drawing/2014/chart" uri="{C3380CC4-5D6E-409C-BE32-E72D297353CC}">
              <c16:uniqueId val="{00000005-1BD8-47D2-B182-B3646692EA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D8-47D2-B182-B3646692EA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3673</c:v>
                </c:pt>
                <c:pt idx="3">
                  <c:v>3422</c:v>
                </c:pt>
                <c:pt idx="6">
                  <c:v>3782</c:v>
                </c:pt>
                <c:pt idx="9">
                  <c:v>4037</c:v>
                </c:pt>
                <c:pt idx="12">
                  <c:v>4254</c:v>
                </c:pt>
              </c:numCache>
            </c:numRef>
          </c:val>
          <c:extLst>
            <c:ext xmlns:c16="http://schemas.microsoft.com/office/drawing/2014/chart" uri="{C3380CC4-5D6E-409C-BE32-E72D297353CC}">
              <c16:uniqueId val="{00000007-1BD8-47D2-B182-B3646692EA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865</c:v>
                </c:pt>
                <c:pt idx="2">
                  <c:v>#N/A</c:v>
                </c:pt>
                <c:pt idx="3">
                  <c:v>#N/A</c:v>
                </c:pt>
                <c:pt idx="4">
                  <c:v>235</c:v>
                </c:pt>
                <c:pt idx="5">
                  <c:v>#N/A</c:v>
                </c:pt>
                <c:pt idx="6">
                  <c:v>#N/A</c:v>
                </c:pt>
                <c:pt idx="7">
                  <c:v>2016</c:v>
                </c:pt>
                <c:pt idx="8">
                  <c:v>#N/A</c:v>
                </c:pt>
                <c:pt idx="9">
                  <c:v>#N/A</c:v>
                </c:pt>
                <c:pt idx="10">
                  <c:v>1927</c:v>
                </c:pt>
                <c:pt idx="11">
                  <c:v>#N/A</c:v>
                </c:pt>
                <c:pt idx="12">
                  <c:v>#N/A</c:v>
                </c:pt>
                <c:pt idx="13">
                  <c:v>3069</c:v>
                </c:pt>
                <c:pt idx="14">
                  <c:v>#N/A</c:v>
                </c:pt>
              </c:numCache>
            </c:numRef>
          </c:val>
          <c:smooth val="0"/>
          <c:extLst>
            <c:ext xmlns:c16="http://schemas.microsoft.com/office/drawing/2014/chart" uri="{C3380CC4-5D6E-409C-BE32-E72D297353CC}">
              <c16:uniqueId val="{00000008-1BD8-47D2-B182-B3646692EA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42880</c:v>
                </c:pt>
                <c:pt idx="5">
                  <c:v>42600</c:v>
                </c:pt>
                <c:pt idx="8">
                  <c:v>41913</c:v>
                </c:pt>
                <c:pt idx="11">
                  <c:v>41543</c:v>
                </c:pt>
                <c:pt idx="14">
                  <c:v>41577</c:v>
                </c:pt>
              </c:numCache>
            </c:numRef>
          </c:val>
          <c:extLst>
            <c:ext xmlns:c16="http://schemas.microsoft.com/office/drawing/2014/chart" uri="{C3380CC4-5D6E-409C-BE32-E72D297353CC}">
              <c16:uniqueId val="{00000000-87DE-4A82-9671-6B8E92863D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10780</c:v>
                </c:pt>
                <c:pt idx="5">
                  <c:v>10955</c:v>
                </c:pt>
                <c:pt idx="8">
                  <c:v>9845</c:v>
                </c:pt>
                <c:pt idx="11">
                  <c:v>9443</c:v>
                </c:pt>
                <c:pt idx="14">
                  <c:v>9868</c:v>
                </c:pt>
              </c:numCache>
            </c:numRef>
          </c:val>
          <c:extLst>
            <c:ext xmlns:c16="http://schemas.microsoft.com/office/drawing/2014/chart" uri="{C3380CC4-5D6E-409C-BE32-E72D297353CC}">
              <c16:uniqueId val="{00000001-87DE-4A82-9671-6B8E92863D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13282</c:v>
                </c:pt>
                <c:pt idx="5">
                  <c:v>15844</c:v>
                </c:pt>
                <c:pt idx="8">
                  <c:v>14898</c:v>
                </c:pt>
                <c:pt idx="11">
                  <c:v>14195</c:v>
                </c:pt>
                <c:pt idx="14">
                  <c:v>18619</c:v>
                </c:pt>
              </c:numCache>
            </c:numRef>
          </c:val>
          <c:extLst>
            <c:ext xmlns:c16="http://schemas.microsoft.com/office/drawing/2014/chart" uri="{C3380CC4-5D6E-409C-BE32-E72D297353CC}">
              <c16:uniqueId val="{00000002-87DE-4A82-9671-6B8E92863D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DE-4A82-9671-6B8E92863D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DE-4A82-9671-6B8E92863D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11</c:v>
                </c:pt>
                <c:pt idx="6">
                  <c:v>8</c:v>
                </c:pt>
                <c:pt idx="9">
                  <c:v>5</c:v>
                </c:pt>
                <c:pt idx="12">
                  <c:v>11</c:v>
                </c:pt>
              </c:numCache>
            </c:numRef>
          </c:val>
          <c:extLst>
            <c:ext xmlns:c16="http://schemas.microsoft.com/office/drawing/2014/chart" uri="{C3380CC4-5D6E-409C-BE32-E72D297353CC}">
              <c16:uniqueId val="{00000005-87DE-4A82-9671-6B8E92863D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9714</c:v>
                </c:pt>
                <c:pt idx="3">
                  <c:v>9531</c:v>
                </c:pt>
                <c:pt idx="6">
                  <c:v>9567</c:v>
                </c:pt>
                <c:pt idx="9">
                  <c:v>9363</c:v>
                </c:pt>
                <c:pt idx="12">
                  <c:v>9177</c:v>
                </c:pt>
              </c:numCache>
            </c:numRef>
          </c:val>
          <c:extLst>
            <c:ext xmlns:c16="http://schemas.microsoft.com/office/drawing/2014/chart" uri="{C3380CC4-5D6E-409C-BE32-E72D297353CC}">
              <c16:uniqueId val="{00000006-87DE-4A82-9671-6B8E92863D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107</c:v>
                </c:pt>
                <c:pt idx="3">
                  <c:v>500</c:v>
                </c:pt>
                <c:pt idx="6">
                  <c:v>484</c:v>
                </c:pt>
                <c:pt idx="9">
                  <c:v>1140</c:v>
                </c:pt>
                <c:pt idx="12">
                  <c:v>1608</c:v>
                </c:pt>
              </c:numCache>
            </c:numRef>
          </c:val>
          <c:extLst>
            <c:ext xmlns:c16="http://schemas.microsoft.com/office/drawing/2014/chart" uri="{C3380CC4-5D6E-409C-BE32-E72D297353CC}">
              <c16:uniqueId val="{00000007-87DE-4A82-9671-6B8E92863D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11697</c:v>
                </c:pt>
                <c:pt idx="3">
                  <c:v>10723</c:v>
                </c:pt>
                <c:pt idx="6">
                  <c:v>10315</c:v>
                </c:pt>
                <c:pt idx="9">
                  <c:v>9477</c:v>
                </c:pt>
                <c:pt idx="12">
                  <c:v>9527</c:v>
                </c:pt>
              </c:numCache>
            </c:numRef>
          </c:val>
          <c:extLst>
            <c:ext xmlns:c16="http://schemas.microsoft.com/office/drawing/2014/chart" uri="{C3380CC4-5D6E-409C-BE32-E72D297353CC}">
              <c16:uniqueId val="{00000008-87DE-4A82-9671-6B8E92863D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4623</c:v>
                </c:pt>
                <c:pt idx="3">
                  <c:v>9021</c:v>
                </c:pt>
                <c:pt idx="6">
                  <c:v>7602</c:v>
                </c:pt>
                <c:pt idx="9">
                  <c:v>6599</c:v>
                </c:pt>
                <c:pt idx="12">
                  <c:v>5771</c:v>
                </c:pt>
              </c:numCache>
            </c:numRef>
          </c:val>
          <c:extLst>
            <c:ext xmlns:c16="http://schemas.microsoft.com/office/drawing/2014/chart" uri="{C3380CC4-5D6E-409C-BE32-E72D297353CC}">
              <c16:uniqueId val="{00000009-87DE-4A82-9671-6B8E92863D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41029</c:v>
                </c:pt>
                <c:pt idx="3">
                  <c:v>44400</c:v>
                </c:pt>
                <c:pt idx="6">
                  <c:v>46203</c:v>
                </c:pt>
                <c:pt idx="9">
                  <c:v>49171</c:v>
                </c:pt>
                <c:pt idx="12">
                  <c:v>51232</c:v>
                </c:pt>
              </c:numCache>
            </c:numRef>
          </c:val>
          <c:extLst>
            <c:ext xmlns:c16="http://schemas.microsoft.com/office/drawing/2014/chart" uri="{C3380CC4-5D6E-409C-BE32-E72D297353CC}">
              <c16:uniqueId val="{0000000A-87DE-4A82-9671-6B8E92863D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233</c:v>
                </c:pt>
                <c:pt idx="2">
                  <c:v>#N/A</c:v>
                </c:pt>
                <c:pt idx="3">
                  <c:v>#N/A</c:v>
                </c:pt>
                <c:pt idx="4">
                  <c:v>4787</c:v>
                </c:pt>
                <c:pt idx="5">
                  <c:v>#N/A</c:v>
                </c:pt>
                <c:pt idx="6">
                  <c:v>#N/A</c:v>
                </c:pt>
                <c:pt idx="7">
                  <c:v>7523</c:v>
                </c:pt>
                <c:pt idx="8">
                  <c:v>#N/A</c:v>
                </c:pt>
                <c:pt idx="9">
                  <c:v>#N/A</c:v>
                </c:pt>
                <c:pt idx="10">
                  <c:v>10574</c:v>
                </c:pt>
                <c:pt idx="11">
                  <c:v>#N/A</c:v>
                </c:pt>
                <c:pt idx="12">
                  <c:v>#N/A</c:v>
                </c:pt>
                <c:pt idx="13">
                  <c:v>7262</c:v>
                </c:pt>
                <c:pt idx="14">
                  <c:v>#N/A</c:v>
                </c:pt>
              </c:numCache>
            </c:numRef>
          </c:val>
          <c:smooth val="0"/>
          <c:extLst>
            <c:ext xmlns:c16="http://schemas.microsoft.com/office/drawing/2014/chart" uri="{C3380CC4-5D6E-409C-BE32-E72D297353CC}">
              <c16:uniqueId val="{0000000B-87DE-4A82-9671-6B8E92863D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5316</c:v>
                </c:pt>
                <c:pt idx="1">
                  <c:v>4817</c:v>
                </c:pt>
                <c:pt idx="2">
                  <c:v>4418</c:v>
                </c:pt>
              </c:numCache>
            </c:numRef>
          </c:val>
          <c:extLst>
            <c:ext xmlns:c16="http://schemas.microsoft.com/office/drawing/2014/chart" uri="{C3380CC4-5D6E-409C-BE32-E72D297353CC}">
              <c16:uniqueId val="{00000000-0365-4E81-BF43-6B821D2899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593</c:v>
                </c:pt>
                <c:pt idx="1">
                  <c:v>415</c:v>
                </c:pt>
                <c:pt idx="2">
                  <c:v>4679</c:v>
                </c:pt>
              </c:numCache>
            </c:numRef>
          </c:val>
          <c:extLst>
            <c:ext xmlns:c16="http://schemas.microsoft.com/office/drawing/2014/chart" uri="{C3380CC4-5D6E-409C-BE32-E72D297353CC}">
              <c16:uniqueId val="{00000001-0365-4E81-BF43-6B821D2899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7432</c:v>
                </c:pt>
                <c:pt idx="1">
                  <c:v>7330</c:v>
                </c:pt>
                <c:pt idx="2">
                  <c:v>7672</c:v>
                </c:pt>
              </c:numCache>
            </c:numRef>
          </c:val>
          <c:extLst>
            <c:ext xmlns:c16="http://schemas.microsoft.com/office/drawing/2014/chart" uri="{C3380CC4-5D6E-409C-BE32-E72D297353CC}">
              <c16:uniqueId val="{00000002-0365-4E81-BF43-6B821D2899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{23393E19-E1F2-4A90-8752-1E58F1DDF24D}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77E-4885-ACA2-6277232102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{1E757736-1339-4ACF-A644-4AD0916E6E07}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7E-4885-ACA2-6277232102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{CBA1D965-28C8-409B-A6E4-6AE43BE693F5}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7E-4885-ACA2-6277232102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{AF356531-C658-4C74-A704-761E5D2B3811}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7E-4885-ACA2-6277232102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{E95666DC-F911-4F02-B8E5-6CD051EED930}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7E-4885-ACA2-62772321027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{7318A6D7-4599-407A-866E-43825996887C}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77E-4885-ACA2-62772321027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{53CE137F-D749-441C-9ABC-A0B1D377B1B7}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77E-4885-ACA2-62772321027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{619DCBD4-0370-4249-83CF-594F910CC1E9}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77E-4885-ACA2-62772321027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{FC0CC097-2721-4B8D-A812-DFB26ADE0229}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77E-4885-ACA2-6277232102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66.599999999999994</c:v>
                </c:pt>
                <c:pt idx="16">
                  <c:v>63.6</c:v>
                </c:pt>
                <c:pt idx="24">
                  <c:v>64.3</c:v>
                </c:pt>
                <c:pt idx="32">
                  <c:v>64.5</c:v>
                </c:pt>
              </c:numCache>
            </c:numRef>
          </c:xVal>
          <c:yVal>
            <c:numRef>
              <c:f>公会計指標分析・財政指標組合せ分析表!$BP$51:$DC$51</c:f>
              <c:numCache>
                <c:formatCode>#,##0.0;"▲ "#,##0.0</c:formatCode>
                <c:ptCount val="40"/>
                <c:pt idx="8">
                  <c:v>17.100000000000001</c:v>
                </c:pt>
                <c:pt idx="16">
                  <c:v>26.6</c:v>
                </c:pt>
                <c:pt idx="24">
                  <c:v>36.700000000000003</c:v>
                </c:pt>
                <c:pt idx="32">
                  <c:v>25.1</c:v>
                </c:pt>
              </c:numCache>
            </c:numRef>
          </c:yVal>
          <c:smooth val="0"/>
          <c:extLst>
            <c:ext xmlns:c16="http://schemas.microsoft.com/office/drawing/2014/chart" uri="{C3380CC4-5D6E-409C-BE32-E72D297353CC}">
              <c16:uniqueId val="{00000009-677E-4885-ACA2-6277232102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{24F34A71-2470-4A01-BF34-786B62AC1E05}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77E-4885-ACA2-6277232102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{DD8246BB-D706-4677-A4AA-4FB6E644EFBB}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7E-4885-ACA2-6277232102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{6683C891-2464-4636-BDF3-5FB465BD255A}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7E-4885-ACA2-6277232102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{9DFC4BC0-3140-48EA-B5CB-90B621C22CBC}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7E-4885-ACA2-6277232102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{EA26DA26-F189-4873-AC39-8C990C77D788}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7E-4885-ACA2-62772321027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{0C573C01-281E-476D-96DE-E1176419A3B2}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77E-4885-ACA2-62772321027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{429B6157-838B-49BC-9328-CECE32C6D2AD}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77E-4885-ACA2-62772321027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{525FBF7C-71AE-4410-873C-FF0E82763D33}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77E-4885-ACA2-62772321027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{5D39C34F-07E5-45C9-897E-B5CCF5E858EC}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77E-4885-ACA2-6277232102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677E-4885-ACA2-627723210274}"/>
            </c:ext>
          </c:extLst>
        </c:ser>
        <c:dLbls>
          <c:showLegendKey val="0"/>
          <c:showVal val="1"/>
          <c:showCatName val="0"/>
          <c:showSerName val="0"/>
          <c:showPercent val="0"/>
          <c:showBubbleSize val="0"/>
        </c:dLbls>
        <c:axId val="46179840"/>
        <c:axId val="46181760"/>
      </c:scatterChart>
      <c:valAx>
        <c:axId val="46179840"/>
        <c:scaling>
          <c:orientation val="minMax"/>
          <c:max val="67.3"/>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{BEB65956-D012-4FD2-A30E-4AF2009BBB81}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A99-4472-A679-4A5B6612E7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{27B9BCA9-C3AB-451B-B37E-C16165D223EF}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99-4472-A679-4A5B6612E7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{CF98F5F7-634D-4104-9AC0-6DB5F68E9D7C}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99-4472-A679-4A5B6612E7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{D1E99DD9-3F34-4156-B615-6D0F991FBFCC}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99-4472-A679-4A5B6612E7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{271A37F1-98DD-4B75-8747-C8C66CEBFDFC}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99-4472-A679-4A5B6612E74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{E2474190-1C4F-4825-9795-A9645E19A194}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A99-4472-A679-4A5B6612E74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{968F5FDB-FCB2-44C8-AF56-788119CA6E51}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A99-4472-A679-4A5B6612E74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{3CF5A71C-860F-4127-90FD-669A893CB039}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A99-4472-A679-4A5B6612E74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{77BAD363-F63C-4841-BC16-61B2F2A33A04}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A99-4472-A679-4A5B6612E7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2.5</c:v>
                </c:pt>
                <c:pt idx="16">
                  <c:v>3.7</c:v>
                </c:pt>
                <c:pt idx="24">
                  <c:v>4.8</c:v>
                </c:pt>
                <c:pt idx="32">
                  <c:v>8.1</c:v>
                </c:pt>
              </c:numCache>
            </c:numRef>
          </c:xVal>
          <c:yVal>
            <c:numRef>
              <c:f>公会計指標分析・財政指標組合せ分析表!$BP$73:$DC$73</c:f>
              <c:numCache>
                <c:formatCode>#,##0.0;"▲ "#,##0.0</c:formatCode>
                <c:ptCount val="40"/>
                <c:pt idx="0">
                  <c:v>0.8</c:v>
                </c:pt>
                <c:pt idx="8">
                  <c:v>17.100000000000001</c:v>
                </c:pt>
                <c:pt idx="16">
                  <c:v>26.6</c:v>
                </c:pt>
                <c:pt idx="24">
                  <c:v>36.700000000000003</c:v>
                </c:pt>
                <c:pt idx="32">
                  <c:v>25.1</c:v>
                </c:pt>
              </c:numCache>
            </c:numRef>
          </c:yVal>
          <c:smooth val="0"/>
          <c:extLst>
            <c:ext xmlns:c16="http://schemas.microsoft.com/office/drawing/2014/chart" uri="{C3380CC4-5D6E-409C-BE32-E72D297353CC}">
              <c16:uniqueId val="{00000009-7A99-4472-A679-4A5B6612E7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{88D7E828-982A-442E-A797-1EE03D69BEF5}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A99-4472-A679-4A5B6612E7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{4716BF10-3703-4644-96CC-9C7196D15F50}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99-4472-A679-4A5B6612E7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{E3E47B8D-3420-46F3-B370-FCAC0EB17D3F}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99-4472-A679-4A5B6612E7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{1119293A-12FB-4F5D-A41F-311F6B329731}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99-4472-A679-4A5B6612E7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{D7811948-DFE6-4A7B-A932-1929D1FE3EE5}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99-4472-A679-4A5B6612E742}"/>
                </c:ext>
              </c:extLst>
            </c:dLbl>
            <c:dLbl>
              <c:idx val="8"/>
              <c:layout>
                <c:manualLayout>
                  <c:x val="-4.5160355153971272E-2"/>
                  <c:y val="-5.012699439073866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{A1605EF7-6798-4E10-9030-A585254D861C}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A99-4472-A679-4A5B6612E742}"/>
                </c:ext>
              </c:extLst>
            </c:dLbl>
            <c:dLbl>
              <c:idx val="16"/>
              <c:layout>
                <c:manualLayout>
                  <c:x val="-1.8235628084250027E-2"/>
                  <c:y val="-7.470629978484938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{29927476-5931-4DB8-A231-91F133370E52}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A99-4472-A679-4A5B6612E742}"/>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{802E9F21-1249-4CF9-9DEA-01296CB94A38}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A99-4472-A679-4A5B6612E742}"/>
                </c:ext>
              </c:extLst>
            </c:dLbl>
            <c:dLbl>
              <c:idx val="32"/>
              <c:layout>
                <c:manualLayout>
                  <c:x val="-1.817180363723253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{47F11A64-844F-4AA1-BACD-200D7E4B774C}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A99-4472-A679-4A5B6612E7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7A99-4472-A679-4A5B6612E742}"/>
            </c:ext>
          </c:extLst>
        </c:ser>
        <c:dLbls>
          <c:showLegendKey val="0"/>
          <c:showVal val="1"/>
          <c:showCatName val="0"/>
          <c:showSerName val="0"/>
          <c:showPercent val="0"/>
          <c:showBubbleSize val="0"/>
        </c:dLbls>
        <c:axId val="84219776"/>
        <c:axId val="84234240"/>
      </c:scatterChart>
      <c:valAx>
        <c:axId val="84219776"/>
        <c:scaling>
          <c:orientation val="minMax"/>
          <c:max val="8.6"/>
          <c:min val="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年度決算における実質公債費比率は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度単年度実質公債費比率が、平成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か年の平均で算出する実質公債費比率の値に影響したもので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元利償還金等から算入公債費等を差し引いた実質公債費比率の分子が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百万円増加したためです。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本市では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令和元年度まで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、市場公募地方債</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億円を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年満期一括償還という条件で発行しています。減債基金には、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億円の発行に対し、毎年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千万円を積み立てています。</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年後の一括償還時には、それまでに積み立てた</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千万円を取崩し、残額の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千万円を借り換えています。</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年度決算における将来負担比率は、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主な要因は充当可能財源等が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していることによるものです。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充当可能財源等の主な内訳としては、充当可能基金が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、都市計画税収等の充当可能特定歳入が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千葉県習志野市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基金全体としては、積立額に対し、老朽化した公共施設等の改修工事に係る普通建設事業費への繰入額が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減少する一方、市有地の売却に伴う市債管理基金の積立額の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不動産売払収入やふるさと納税等の寄附金による積み立てを行う一方、老朽化した公共施設再生にかかる公共施設等再生整備基金及び公債費の償還に充てる減債基金の適正な繰入れを行うことにより、歳出事業費の縮減を図りつつ、より効果的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・公共施設等再生整備基金：　公共施設等の改築、改修その他整備に要する経費の財源に充てるため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・海浜霊園管理運営基金：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海浜霊園事業の円滑な管理運営に資するため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・すこやか子育て基金：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子どもたちが健やかに生まれ育つ環境づくりの推進を図るため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・青少年音楽振興基金：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青少年の音楽活動を奨励し振興を図るため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国際交流事業の円滑な執行を図るため</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・公共施設等再生整備基金：　主なものは四市複合事務組合運営費（葬祭）に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、谷津校舎校舎改築事業に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を充当するなど、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公共施設の改修等に繰入れる一方、不動産売払収入等により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百万円積立て、昨年度からは</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・海浜霊園管理運営基金：　海浜霊園運営費等に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百万円繰入れる一方、使用料等により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・すこやか子育て基金：　寄附金等により積立て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・青少年音楽振興基金：　教育文化推進事業等に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百万円繰入れ、百万円の減となっています。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不動産売払収入やふるさと納税等の寄附金による積み立てを行う一方、老朽化した公共施設再生にかかる公共施設等再生整備基金の適正な</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繰入れを行うことにより、歳出事業費の縮減を図りつつ、より効果的な財政運営に努めていきます。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剰余金処分として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億円を積立てた一方、一般財源として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億円を繰入れたことにより、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標準財政規模に見合う範囲の残高確保に努めるとともに、歳出事業費の縮減を図りつつ、より効果的な財政運営に努めていきます。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市債償還元金として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円を繰入れる一方、不動産売払収入などにより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en-US"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公債費が増加することが予想されるため、減債基金の繰入れにより一般財源負担の軽減を図りつつ、より効果的な財政運営に努めていきます。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173,885
169,506
20.97
65,813,362
63,943,049
1,735,836
32,664,965
50,626,187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mn-lt"/>
              <a:ea typeface="+mn-ea"/>
              <a:cs typeface="+mn-cs"/>
            </a:rPr>
            <a:t>　</a:t>
          </a:r>
          <a:r>
            <a:rPr kumimoji="1" lang="ja-JP" altLang="ja-JP" sz="800" baseline="0">
              <a:solidFill>
                <a:schemeClr val="dk1"/>
              </a:solidFill>
              <a:effectLst/>
              <a:latin typeface="+mn-lt"/>
              <a:ea typeface="+mn-ea"/>
              <a:cs typeface="+mn-cs"/>
            </a:rPr>
            <a:t>本市は昭和</a:t>
          </a:r>
          <a:r>
            <a:rPr kumimoji="1" lang="en-US" altLang="ja-JP" sz="800" baseline="0">
              <a:solidFill>
                <a:schemeClr val="dk1"/>
              </a:solidFill>
              <a:effectLst/>
              <a:latin typeface="+mn-lt"/>
              <a:ea typeface="+mn-ea"/>
              <a:cs typeface="+mn-cs"/>
            </a:rPr>
            <a:t>30</a:t>
          </a:r>
          <a:r>
            <a:rPr kumimoji="1" lang="ja-JP" altLang="ja-JP" sz="800" baseline="0">
              <a:solidFill>
                <a:schemeClr val="dk1"/>
              </a:solidFill>
              <a:effectLst/>
              <a:latin typeface="+mn-lt"/>
              <a:ea typeface="+mn-ea"/>
              <a:cs typeface="+mn-cs"/>
            </a:rPr>
            <a:t>年～</a:t>
          </a:r>
          <a:r>
            <a:rPr kumimoji="1" lang="en-US" altLang="ja-JP" sz="800" baseline="0">
              <a:solidFill>
                <a:schemeClr val="dk1"/>
              </a:solidFill>
              <a:effectLst/>
              <a:latin typeface="+mn-lt"/>
              <a:ea typeface="+mn-ea"/>
              <a:cs typeface="+mn-cs"/>
            </a:rPr>
            <a:t>50</a:t>
          </a:r>
          <a:r>
            <a:rPr kumimoji="1" lang="ja-JP" altLang="ja-JP" sz="800" baseline="0">
              <a:solidFill>
                <a:schemeClr val="dk1"/>
              </a:solidFill>
              <a:effectLst/>
              <a:latin typeface="+mn-lt"/>
              <a:ea typeface="+mn-ea"/>
              <a:cs typeface="+mn-cs"/>
            </a:rPr>
            <a:t>年代の高度経済成長期に</a:t>
          </a:r>
          <a:r>
            <a:rPr kumimoji="1" lang="en-US" altLang="ja-JP" sz="800" baseline="0">
              <a:solidFill>
                <a:schemeClr val="dk1"/>
              </a:solidFill>
              <a:effectLst/>
              <a:latin typeface="+mn-lt"/>
              <a:ea typeface="+mn-ea"/>
              <a:cs typeface="+mn-cs"/>
            </a:rPr>
            <a:t>2</a:t>
          </a:r>
          <a:r>
            <a:rPr kumimoji="1" lang="ja-JP" altLang="ja-JP" sz="800" baseline="0">
              <a:solidFill>
                <a:schemeClr val="dk1"/>
              </a:solidFill>
              <a:effectLst/>
              <a:latin typeface="+mn-lt"/>
              <a:ea typeface="+mn-ea"/>
              <a:cs typeface="+mn-cs"/>
            </a:rPr>
            <a:t>度の埋め立てを実施し、鉄道、道路などの都市基盤の整備や市民サービスに欠かすことのできない多くの公共施設を整備してきましたが、これらの公共施設が耐用年数を経過し、次々と更新時期を迎えているため、有形固定資産減価償却率は類似団体より高い水準となっています。本市は</a:t>
          </a:r>
          <a:r>
            <a:rPr kumimoji="1" lang="ja-JP" altLang="en-US" sz="800" baseline="0">
              <a:solidFill>
                <a:schemeClr val="dk1"/>
              </a:solidFill>
              <a:effectLst/>
              <a:latin typeface="+mn-lt"/>
              <a:ea typeface="+mn-ea"/>
              <a:cs typeface="+mn-cs"/>
            </a:rPr>
            <a:t>公共施設等総合管理計画および</a:t>
          </a:r>
          <a:r>
            <a:rPr kumimoji="1" lang="ja-JP" altLang="ja-JP" sz="800" baseline="0">
              <a:solidFill>
                <a:schemeClr val="dk1"/>
              </a:solidFill>
              <a:effectLst/>
              <a:latin typeface="+mn-lt"/>
              <a:ea typeface="+mn-ea"/>
              <a:cs typeface="+mn-cs"/>
            </a:rPr>
            <a:t>公共建築物再生計画に基づき、長期的な視点から所有する公共建築物を適正に維持管理し、必要に応じて更新、統廃合、長寿命化等を行っています。</a:t>
          </a:r>
          <a:r>
            <a:rPr lang="ja-JP" altLang="ja-JP" sz="800">
              <a:solidFill>
                <a:schemeClr val="dk1"/>
              </a:solidFill>
              <a:effectLst/>
              <a:latin typeface="+mn-lt"/>
              <a:ea typeface="+mn-ea"/>
              <a:cs typeface="+mn-cs"/>
            </a:rPr>
            <a:t>平成</a:t>
          </a:r>
          <a:r>
            <a:rPr lang="en-US" altLang="ja-JP" sz="800">
              <a:solidFill>
                <a:schemeClr val="dk1"/>
              </a:solidFill>
              <a:effectLst/>
              <a:latin typeface="+mn-lt"/>
              <a:ea typeface="+mn-ea"/>
              <a:cs typeface="+mn-cs"/>
            </a:rPr>
            <a:t>29</a:t>
          </a:r>
          <a:r>
            <a:rPr lang="ja-JP" altLang="ja-JP" sz="800">
              <a:solidFill>
                <a:schemeClr val="dk1"/>
              </a:solidFill>
              <a:effectLst/>
              <a:latin typeface="+mn-lt"/>
              <a:ea typeface="+mn-ea"/>
              <a:cs typeface="+mn-cs"/>
            </a:rPr>
            <a:t>年度は、庁舎・中学校体育館の更新により改善されましたが、その後は横ばいとなっていますので、引き続き公共施設の適正管理に努めていきます。</a:t>
          </a:r>
          <a:endParaRPr lang="ja-JP" altLang="ja-JP" sz="5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8"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79" name="楕円 78"/>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80" name="有形固定資産減価償却率該当値テキスト"/>
        <xdr:cNvSpPr txBox="1"/>
      </xdr:nvSpPr>
      <xdr:spPr>
        <a:xfrm>
          <a:off x="4813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125349</xdr:rowOff>
    </xdr:from>
    <xdr:to>
      <xdr:col>19</xdr:col>
      <xdr:colOff>187325</xdr:colOff>
      <xdr:row>33</xdr:row>
      <xdr:rowOff>55499</xdr:rowOff>
    </xdr:to>
    <xdr:sp macro="" textlink="">
      <xdr:nvSpPr>
        <xdr:cNvPr id="81" name="楕円 80"/>
        <xdr:cNvSpPr/>
      </xdr:nvSpPr>
      <xdr:spPr>
        <a:xfrm>
          <a:off x="4000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4699</xdr:rowOff>
    </xdr:from>
    <xdr:to>
      <xdr:col>23</xdr:col>
      <xdr:colOff>85725</xdr:colOff>
      <xdr:row>33</xdr:row>
      <xdr:rowOff>13335</xdr:rowOff>
    </xdr:to>
    <xdr:cxnSp macro="">
      <xdr:nvCxnSpPr>
        <xdr:cNvPr id="82" name="直線コネクタ 81"/>
        <xdr:cNvCxnSpPr/>
      </xdr:nvCxnSpPr>
      <xdr:spPr>
        <a:xfrm>
          <a:off x="4051300" y="6434074"/>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95123</xdr:rowOff>
    </xdr:from>
    <xdr:to>
      <xdr:col>15</xdr:col>
      <xdr:colOff>187325</xdr:colOff>
      <xdr:row>33</xdr:row>
      <xdr:rowOff>25273</xdr:rowOff>
    </xdr:to>
    <xdr:sp macro="" textlink="">
      <xdr:nvSpPr>
        <xdr:cNvPr id="83" name="楕円 82"/>
        <xdr:cNvSpPr/>
      </xdr:nvSpPr>
      <xdr:spPr>
        <a:xfrm>
          <a:off x="3238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145923</xdr:rowOff>
    </xdr:from>
    <xdr:to>
      <xdr:col>19</xdr:col>
      <xdr:colOff>136525</xdr:colOff>
      <xdr:row>33</xdr:row>
      <xdr:rowOff>4699</xdr:rowOff>
    </xdr:to>
    <xdr:cxnSp macro="">
      <xdr:nvCxnSpPr>
        <xdr:cNvPr id="84" name="直線コネクタ 83"/>
        <xdr:cNvCxnSpPr/>
      </xdr:nvCxnSpPr>
      <xdr:spPr>
        <a:xfrm>
          <a:off x="3289300" y="640384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53213</xdr:rowOff>
    </xdr:from>
    <xdr:to>
      <xdr:col>11</xdr:col>
      <xdr:colOff>187325</xdr:colOff>
      <xdr:row>33</xdr:row>
      <xdr:rowOff>154813</xdr:rowOff>
    </xdr:to>
    <xdr:sp macro="" textlink="">
      <xdr:nvSpPr>
        <xdr:cNvPr id="85" name="楕円 84"/>
        <xdr:cNvSpPr/>
      </xdr:nvSpPr>
      <xdr:spPr>
        <a:xfrm>
          <a:off x="2476500" y="64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145923</xdr:rowOff>
    </xdr:from>
    <xdr:to>
      <xdr:col>15</xdr:col>
      <xdr:colOff>136525</xdr:colOff>
      <xdr:row>33</xdr:row>
      <xdr:rowOff>104013</xdr:rowOff>
    </xdr:to>
    <xdr:cxnSp macro="">
      <xdr:nvCxnSpPr>
        <xdr:cNvPr id="86" name="直線コネクタ 85"/>
        <xdr:cNvCxnSpPr/>
      </xdr:nvCxnSpPr>
      <xdr:spPr>
        <a:xfrm flipV="1">
          <a:off x="2527300" y="6403848"/>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87"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8"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89"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0"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46626</xdr:rowOff>
    </xdr:from>
    <xdr:ext cx="405111" cy="259045"/>
    <xdr:sp macro="" textlink="">
      <xdr:nvSpPr>
        <xdr:cNvPr id="91" name="n_1mainValue有形固定資産減価償却率"/>
        <xdr:cNvSpPr txBox="1"/>
      </xdr:nvSpPr>
      <xdr:spPr>
        <a:xfrm>
          <a:off x="3836044"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16400</xdr:rowOff>
    </xdr:from>
    <xdr:ext cx="405111" cy="259045"/>
    <xdr:sp macro="" textlink="">
      <xdr:nvSpPr>
        <xdr:cNvPr id="92" name="n_2mainValue有形固定資産減価償却率"/>
        <xdr:cNvSpPr txBox="1"/>
      </xdr:nvSpPr>
      <xdr:spPr>
        <a:xfrm>
          <a:off x="3086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145940</xdr:rowOff>
    </xdr:from>
    <xdr:ext cx="405111" cy="259045"/>
    <xdr:sp macro="" textlink="">
      <xdr:nvSpPr>
        <xdr:cNvPr id="93" name="n_3mainValue有形固定資産減価償却率"/>
        <xdr:cNvSpPr txBox="1"/>
      </xdr:nvSpPr>
      <xdr:spPr>
        <a:xfrm>
          <a:off x="2324744" y="65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債務償還比率は、類似団体内平均値より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水準となっておりますが、今後も積極的に債務の償還を進め、債務償還比率の短縮に努めていきます。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29"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4" name="フローチャート: 判断 133"/>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146712</xdr:rowOff>
    </xdr:from>
    <xdr:to>
      <xdr:col>76</xdr:col>
      <xdr:colOff>73025</xdr:colOff>
      <xdr:row>31</xdr:row>
      <xdr:rowOff>76862</xdr:rowOff>
    </xdr:to>
    <xdr:sp macro="" textlink="">
      <xdr:nvSpPr>
        <xdr:cNvPr id="140" name="楕円 139"/>
        <xdr:cNvSpPr/>
      </xdr:nvSpPr>
      <xdr:spPr>
        <a:xfrm>
          <a:off x="14744700" y="60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169589</xdr:rowOff>
    </xdr:from>
    <xdr:ext cx="469744" cy="259045"/>
    <xdr:sp macro="" textlink="">
      <xdr:nvSpPr>
        <xdr:cNvPr id="141" name="債務償還比率該当値テキスト"/>
        <xdr:cNvSpPr txBox="1"/>
      </xdr:nvSpPr>
      <xdr:spPr>
        <a:xfrm>
          <a:off x="14846300" y="59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120686</xdr:rowOff>
    </xdr:from>
    <xdr:to>
      <xdr:col>72</xdr:col>
      <xdr:colOff>123825</xdr:colOff>
      <xdr:row>32</xdr:row>
      <xdr:rowOff>50836</xdr:rowOff>
    </xdr:to>
    <xdr:sp macro="" textlink="">
      <xdr:nvSpPr>
        <xdr:cNvPr id="142" name="楕円 141"/>
        <xdr:cNvSpPr/>
      </xdr:nvSpPr>
      <xdr:spPr>
        <a:xfrm>
          <a:off x="14033500" y="62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26062</xdr:rowOff>
    </xdr:from>
    <xdr:to>
      <xdr:col>76</xdr:col>
      <xdr:colOff>22225</xdr:colOff>
      <xdr:row>32</xdr:row>
      <xdr:rowOff>36</xdr:rowOff>
    </xdr:to>
    <xdr:cxnSp macro="">
      <xdr:nvCxnSpPr>
        <xdr:cNvPr id="143" name="直線コネクタ 142"/>
        <xdr:cNvCxnSpPr/>
      </xdr:nvCxnSpPr>
      <xdr:spPr>
        <a:xfrm flipV="1">
          <a:off x="14084300" y="6112537"/>
          <a:ext cx="711200" cy="1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43888</xdr:rowOff>
    </xdr:from>
    <xdr:to>
      <xdr:col>68</xdr:col>
      <xdr:colOff>123825</xdr:colOff>
      <xdr:row>31</xdr:row>
      <xdr:rowOff>145488</xdr:rowOff>
    </xdr:to>
    <xdr:sp macro="" textlink="">
      <xdr:nvSpPr>
        <xdr:cNvPr id="144" name="楕円 143"/>
        <xdr:cNvSpPr/>
      </xdr:nvSpPr>
      <xdr:spPr>
        <a:xfrm>
          <a:off x="13271500" y="61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94688</xdr:rowOff>
    </xdr:from>
    <xdr:to>
      <xdr:col>72</xdr:col>
      <xdr:colOff>73025</xdr:colOff>
      <xdr:row>32</xdr:row>
      <xdr:rowOff>36</xdr:rowOff>
    </xdr:to>
    <xdr:cxnSp macro="">
      <xdr:nvCxnSpPr>
        <xdr:cNvPr id="145" name="直線コネクタ 144"/>
        <xdr:cNvCxnSpPr/>
      </xdr:nvCxnSpPr>
      <xdr:spPr>
        <a:xfrm>
          <a:off x="13322300" y="6181163"/>
          <a:ext cx="7620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121457</xdr:rowOff>
    </xdr:from>
    <xdr:to>
      <xdr:col>64</xdr:col>
      <xdr:colOff>123825</xdr:colOff>
      <xdr:row>32</xdr:row>
      <xdr:rowOff>51607</xdr:rowOff>
    </xdr:to>
    <xdr:sp macro="" textlink="">
      <xdr:nvSpPr>
        <xdr:cNvPr id="146" name="楕円 145"/>
        <xdr:cNvSpPr/>
      </xdr:nvSpPr>
      <xdr:spPr>
        <a:xfrm>
          <a:off x="12509500" y="62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94688</xdr:rowOff>
    </xdr:from>
    <xdr:to>
      <xdr:col>68</xdr:col>
      <xdr:colOff>73025</xdr:colOff>
      <xdr:row>32</xdr:row>
      <xdr:rowOff>807</xdr:rowOff>
    </xdr:to>
    <xdr:cxnSp macro="">
      <xdr:nvCxnSpPr>
        <xdr:cNvPr id="147" name="直線コネクタ 146"/>
        <xdr:cNvCxnSpPr/>
      </xdr:nvCxnSpPr>
      <xdr:spPr>
        <a:xfrm flipV="1">
          <a:off x="12560300" y="6181163"/>
          <a:ext cx="762000" cy="7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103532</xdr:rowOff>
    </xdr:from>
    <xdr:to>
      <xdr:col>60</xdr:col>
      <xdr:colOff>123825</xdr:colOff>
      <xdr:row>31</xdr:row>
      <xdr:rowOff>33682</xdr:rowOff>
    </xdr:to>
    <xdr:sp macro="" textlink="">
      <xdr:nvSpPr>
        <xdr:cNvPr id="148" name="楕円 147"/>
        <xdr:cNvSpPr/>
      </xdr:nvSpPr>
      <xdr:spPr>
        <a:xfrm>
          <a:off x="11747500" y="60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154332</xdr:rowOff>
    </xdr:from>
    <xdr:to>
      <xdr:col>64</xdr:col>
      <xdr:colOff>73025</xdr:colOff>
      <xdr:row>32</xdr:row>
      <xdr:rowOff>807</xdr:rowOff>
    </xdr:to>
    <xdr:cxnSp macro="">
      <xdr:nvCxnSpPr>
        <xdr:cNvPr id="149" name="直線コネクタ 148"/>
        <xdr:cNvCxnSpPr/>
      </xdr:nvCxnSpPr>
      <xdr:spPr>
        <a:xfrm>
          <a:off x="11798300" y="6069357"/>
          <a:ext cx="762000" cy="18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1"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2"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53"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41963</xdr:rowOff>
    </xdr:from>
    <xdr:ext cx="469744" cy="259045"/>
    <xdr:sp macro="" textlink="">
      <xdr:nvSpPr>
        <xdr:cNvPr id="154" name="n_1mainValue債務償還比率"/>
        <xdr:cNvSpPr txBox="1"/>
      </xdr:nvSpPr>
      <xdr:spPr>
        <a:xfrm>
          <a:off x="13836727" y="62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136615</xdr:rowOff>
    </xdr:from>
    <xdr:ext cx="469744" cy="259045"/>
    <xdr:sp macro="" textlink="">
      <xdr:nvSpPr>
        <xdr:cNvPr id="155" name="n_2mainValue債務償還比率"/>
        <xdr:cNvSpPr txBox="1"/>
      </xdr:nvSpPr>
      <xdr:spPr>
        <a:xfrm>
          <a:off x="13087427" y="622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42734</xdr:rowOff>
    </xdr:from>
    <xdr:ext cx="469744" cy="259045"/>
    <xdr:sp macro="" textlink="">
      <xdr:nvSpPr>
        <xdr:cNvPr id="156" name="n_3mainValue債務償還比率"/>
        <xdr:cNvSpPr txBox="1"/>
      </xdr:nvSpPr>
      <xdr:spPr>
        <a:xfrm>
          <a:off x="12325427" y="630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50209</xdr:rowOff>
    </xdr:from>
    <xdr:ext cx="469744" cy="259045"/>
    <xdr:sp macro="" textlink="">
      <xdr:nvSpPr>
        <xdr:cNvPr id="157" name="n_4mainValue債務償還比率"/>
        <xdr:cNvSpPr txBox="1"/>
      </xdr:nvSpPr>
      <xdr:spPr>
        <a:xfrm>
          <a:off x="11563427" y="5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173,885
169,506
20.97
65,813,362
63,943,049
1,735,836
32,664,965
50,626,187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92347</xdr:rowOff>
    </xdr:from>
    <xdr:to>
      <xdr:col>24</xdr:col>
      <xdr:colOff>114300</xdr:colOff>
      <xdr:row>41</xdr:row>
      <xdr:rowOff>22497</xdr:rowOff>
    </xdr:to>
    <xdr:sp macro="" textlink="">
      <xdr:nvSpPr>
        <xdr:cNvPr id="74" name="楕円 73"/>
        <xdr:cNvSpPr/>
      </xdr:nvSpPr>
      <xdr:spPr>
        <a:xfrm>
          <a:off x="4584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70774</xdr:rowOff>
    </xdr:from>
    <xdr:ext cx="405111" cy="259045"/>
    <xdr:sp macro="" textlink="">
      <xdr:nvSpPr>
        <xdr:cNvPr id="75" name="【道路】&#10;有形固定資産減価償却率該当値テキスト"/>
        <xdr:cNvSpPr txBox="1"/>
      </xdr:nvSpPr>
      <xdr:spPr>
        <a:xfrm>
          <a:off x="4673600"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66222</xdr:rowOff>
    </xdr:from>
    <xdr:to>
      <xdr:col>20</xdr:col>
      <xdr:colOff>38100</xdr:colOff>
      <xdr:row>40</xdr:row>
      <xdr:rowOff>167822</xdr:rowOff>
    </xdr:to>
    <xdr:sp macro="" textlink="">
      <xdr:nvSpPr>
        <xdr:cNvPr id="76" name="楕円 75"/>
        <xdr:cNvSpPr/>
      </xdr:nvSpPr>
      <xdr:spPr>
        <a:xfrm>
          <a:off x="3746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117022</xdr:rowOff>
    </xdr:from>
    <xdr:to>
      <xdr:col>24</xdr:col>
      <xdr:colOff>63500</xdr:colOff>
      <xdr:row>40</xdr:row>
      <xdr:rowOff>143147</xdr:rowOff>
    </xdr:to>
    <xdr:cxnSp macro="">
      <xdr:nvCxnSpPr>
        <xdr:cNvPr id="77" name="直線コネクタ 76"/>
        <xdr:cNvCxnSpPr/>
      </xdr:nvCxnSpPr>
      <xdr:spPr>
        <a:xfrm>
          <a:off x="3797300" y="69750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33565</xdr:rowOff>
    </xdr:from>
    <xdr:to>
      <xdr:col>15</xdr:col>
      <xdr:colOff>101600</xdr:colOff>
      <xdr:row>40</xdr:row>
      <xdr:rowOff>135165</xdr:rowOff>
    </xdr:to>
    <xdr:sp macro="" textlink="">
      <xdr:nvSpPr>
        <xdr:cNvPr id="78" name="楕円 77"/>
        <xdr:cNvSpPr/>
      </xdr:nvSpPr>
      <xdr:spPr>
        <a:xfrm>
          <a:off x="2857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84365</xdr:rowOff>
    </xdr:from>
    <xdr:to>
      <xdr:col>19</xdr:col>
      <xdr:colOff>177800</xdr:colOff>
      <xdr:row>40</xdr:row>
      <xdr:rowOff>117022</xdr:rowOff>
    </xdr:to>
    <xdr:cxnSp macro="">
      <xdr:nvCxnSpPr>
        <xdr:cNvPr id="79" name="直線コネクタ 78"/>
        <xdr:cNvCxnSpPr/>
      </xdr:nvCxnSpPr>
      <xdr:spPr>
        <a:xfrm>
          <a:off x="2908300" y="69423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169091</xdr:rowOff>
    </xdr:from>
    <xdr:to>
      <xdr:col>10</xdr:col>
      <xdr:colOff>165100</xdr:colOff>
      <xdr:row>40</xdr:row>
      <xdr:rowOff>99241</xdr:rowOff>
    </xdr:to>
    <xdr:sp macro="" textlink="">
      <xdr:nvSpPr>
        <xdr:cNvPr id="80" name="楕円 79"/>
        <xdr:cNvSpPr/>
      </xdr:nvSpPr>
      <xdr:spPr>
        <a:xfrm>
          <a:off x="1968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48441</xdr:rowOff>
    </xdr:from>
    <xdr:to>
      <xdr:col>15</xdr:col>
      <xdr:colOff>50800</xdr:colOff>
      <xdr:row>40</xdr:row>
      <xdr:rowOff>84365</xdr:rowOff>
    </xdr:to>
    <xdr:cxnSp macro="">
      <xdr:nvCxnSpPr>
        <xdr:cNvPr id="81" name="直線コネクタ 80"/>
        <xdr:cNvCxnSpPr/>
      </xdr:nvCxnSpPr>
      <xdr:spPr>
        <a:xfrm>
          <a:off x="2019300" y="69064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158949</xdr:rowOff>
    </xdr:from>
    <xdr:ext cx="405111" cy="259045"/>
    <xdr:sp macro="" textlink="">
      <xdr:nvSpPr>
        <xdr:cNvPr id="86" name="n_1mainValue【道路】&#10;有形固定資産減価償却率"/>
        <xdr:cNvSpPr txBox="1"/>
      </xdr:nvSpPr>
      <xdr:spPr>
        <a:xfrm>
          <a:off x="35820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126292</xdr:rowOff>
    </xdr:from>
    <xdr:ext cx="405111" cy="259045"/>
    <xdr:sp macro="" textlink="">
      <xdr:nvSpPr>
        <xdr:cNvPr id="87" name="n_2mainValue【道路】&#10;有形固定資産減価償却率"/>
        <xdr:cNvSpPr txBox="1"/>
      </xdr:nvSpPr>
      <xdr:spPr>
        <a:xfrm>
          <a:off x="2705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90368</xdr:rowOff>
    </xdr:from>
    <xdr:ext cx="405111" cy="259045"/>
    <xdr:sp macro="" textlink="">
      <xdr:nvSpPr>
        <xdr:cNvPr id="88" name="n_3mainValue【道路】&#10;有形固定資産減価償却率"/>
        <xdr:cNvSpPr txBox="1"/>
      </xdr:nvSpPr>
      <xdr:spPr>
        <a:xfrm>
          <a:off x="1816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5466</xdr:rowOff>
    </xdr:from>
    <xdr:to>
      <xdr:col>55</xdr:col>
      <xdr:colOff>50800</xdr:colOff>
      <xdr:row>41</xdr:row>
      <xdr:rowOff>107066</xdr:rowOff>
    </xdr:to>
    <xdr:sp macro="" textlink="">
      <xdr:nvSpPr>
        <xdr:cNvPr id="126" name="楕円 125"/>
        <xdr:cNvSpPr/>
      </xdr:nvSpPr>
      <xdr:spPr>
        <a:xfrm>
          <a:off x="10426700" y="70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91843</xdr:rowOff>
    </xdr:from>
    <xdr:ext cx="469744" cy="259045"/>
    <xdr:sp macro="" textlink="">
      <xdr:nvSpPr>
        <xdr:cNvPr id="127" name="【道路】&#10;一人当たり延長該当値テキスト"/>
        <xdr:cNvSpPr txBox="1"/>
      </xdr:nvSpPr>
      <xdr:spPr>
        <a:xfrm>
          <a:off x="10515600" y="694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5283</xdr:rowOff>
    </xdr:from>
    <xdr:to>
      <xdr:col>50</xdr:col>
      <xdr:colOff>165100</xdr:colOff>
      <xdr:row>41</xdr:row>
      <xdr:rowOff>106883</xdr:rowOff>
    </xdr:to>
    <xdr:sp macro="" textlink="">
      <xdr:nvSpPr>
        <xdr:cNvPr id="128" name="楕円 127"/>
        <xdr:cNvSpPr/>
      </xdr:nvSpPr>
      <xdr:spPr>
        <a:xfrm>
          <a:off x="9588500" y="70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56083</xdr:rowOff>
    </xdr:from>
    <xdr:to>
      <xdr:col>55</xdr:col>
      <xdr:colOff>0</xdr:colOff>
      <xdr:row>41</xdr:row>
      <xdr:rowOff>56266</xdr:rowOff>
    </xdr:to>
    <xdr:cxnSp macro="">
      <xdr:nvCxnSpPr>
        <xdr:cNvPr id="129" name="直線コネクタ 128"/>
        <xdr:cNvCxnSpPr/>
      </xdr:nvCxnSpPr>
      <xdr:spPr>
        <a:xfrm>
          <a:off x="9639300" y="708553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5192</xdr:rowOff>
    </xdr:from>
    <xdr:to>
      <xdr:col>46</xdr:col>
      <xdr:colOff>38100</xdr:colOff>
      <xdr:row>41</xdr:row>
      <xdr:rowOff>106792</xdr:rowOff>
    </xdr:to>
    <xdr:sp macro="" textlink="">
      <xdr:nvSpPr>
        <xdr:cNvPr id="130" name="楕円 129"/>
        <xdr:cNvSpPr/>
      </xdr:nvSpPr>
      <xdr:spPr>
        <a:xfrm>
          <a:off x="8699500" y="70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55992</xdr:rowOff>
    </xdr:from>
    <xdr:to>
      <xdr:col>50</xdr:col>
      <xdr:colOff>114300</xdr:colOff>
      <xdr:row>41</xdr:row>
      <xdr:rowOff>56083</xdr:rowOff>
    </xdr:to>
    <xdr:cxnSp macro="">
      <xdr:nvCxnSpPr>
        <xdr:cNvPr id="131" name="直線コネクタ 130"/>
        <xdr:cNvCxnSpPr/>
      </xdr:nvCxnSpPr>
      <xdr:spPr>
        <a:xfrm>
          <a:off x="8750300" y="708544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6197</xdr:rowOff>
    </xdr:from>
    <xdr:to>
      <xdr:col>41</xdr:col>
      <xdr:colOff>101600</xdr:colOff>
      <xdr:row>41</xdr:row>
      <xdr:rowOff>107797</xdr:rowOff>
    </xdr:to>
    <xdr:sp macro="" textlink="">
      <xdr:nvSpPr>
        <xdr:cNvPr id="132" name="楕円 131"/>
        <xdr:cNvSpPr/>
      </xdr:nvSpPr>
      <xdr:spPr>
        <a:xfrm>
          <a:off x="7810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55992</xdr:rowOff>
    </xdr:from>
    <xdr:to>
      <xdr:col>45</xdr:col>
      <xdr:colOff>177800</xdr:colOff>
      <xdr:row>41</xdr:row>
      <xdr:rowOff>56997</xdr:rowOff>
    </xdr:to>
    <xdr:cxnSp macro="">
      <xdr:nvCxnSpPr>
        <xdr:cNvPr id="133" name="直線コネクタ 132"/>
        <xdr:cNvCxnSpPr/>
      </xdr:nvCxnSpPr>
      <xdr:spPr>
        <a:xfrm flipV="1">
          <a:off x="7861300" y="7085442"/>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98010</xdr:rowOff>
    </xdr:from>
    <xdr:ext cx="469744" cy="259045"/>
    <xdr:sp macro="" textlink="">
      <xdr:nvSpPr>
        <xdr:cNvPr id="138" name="n_1mainValue【道路】&#10;一人当たり延長"/>
        <xdr:cNvSpPr txBox="1"/>
      </xdr:nvSpPr>
      <xdr:spPr>
        <a:xfrm>
          <a:off x="9391727" y="71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97919</xdr:rowOff>
    </xdr:from>
    <xdr:ext cx="469744" cy="259045"/>
    <xdr:sp macro="" textlink="">
      <xdr:nvSpPr>
        <xdr:cNvPr id="139" name="n_2mainValue【道路】&#10;一人当たり延長"/>
        <xdr:cNvSpPr txBox="1"/>
      </xdr:nvSpPr>
      <xdr:spPr>
        <a:xfrm>
          <a:off x="8515427" y="71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98924</xdr:rowOff>
    </xdr:from>
    <xdr:ext cx="469744" cy="259045"/>
    <xdr:sp macro="" textlink="">
      <xdr:nvSpPr>
        <xdr:cNvPr id="140" name="n_3mainValue【道路】&#10;一人当たり延長"/>
        <xdr:cNvSpPr txBox="1"/>
      </xdr:nvSpPr>
      <xdr:spPr>
        <a:xfrm>
          <a:off x="76264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80" name="楕円 179"/>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158767</xdr:rowOff>
    </xdr:from>
    <xdr:ext cx="405111" cy="259045"/>
    <xdr:sp macro="" textlink="">
      <xdr:nvSpPr>
        <xdr:cNvPr id="181" name="【橋りょう・トンネル】&#10;有形固定資産減価償却率該当値テキスト"/>
        <xdr:cNvSpPr txBox="1"/>
      </xdr:nvSpPr>
      <xdr:spPr>
        <a:xfrm>
          <a:off x="4673600"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82" name="楕円 181"/>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15240</xdr:rowOff>
    </xdr:to>
    <xdr:cxnSp macro="">
      <xdr:nvCxnSpPr>
        <xdr:cNvPr id="183" name="直線コネクタ 182"/>
        <xdr:cNvCxnSpPr/>
      </xdr:nvCxnSpPr>
      <xdr:spPr>
        <a:xfrm>
          <a:off x="3797300" y="104374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84" name="楕円 183"/>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150495</xdr:rowOff>
    </xdr:to>
    <xdr:cxnSp macro="">
      <xdr:nvCxnSpPr>
        <xdr:cNvPr id="185" name="直線コネクタ 184"/>
        <xdr:cNvCxnSpPr/>
      </xdr:nvCxnSpPr>
      <xdr:spPr>
        <a:xfrm>
          <a:off x="2908300" y="10401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186" name="楕円 185"/>
        <xdr:cNvSpPr/>
      </xdr:nvSpPr>
      <xdr:spPr>
        <a:xfrm>
          <a:off x="1968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114300</xdr:rowOff>
    </xdr:to>
    <xdr:cxnSp macro="">
      <xdr:nvCxnSpPr>
        <xdr:cNvPr id="187" name="直線コネクタ 186"/>
        <xdr:cNvCxnSpPr/>
      </xdr:nvCxnSpPr>
      <xdr:spPr>
        <a:xfrm>
          <a:off x="2019300" y="1036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46372</xdr:rowOff>
    </xdr:from>
    <xdr:ext cx="405111" cy="259045"/>
    <xdr:sp macro="" textlink="">
      <xdr:nvSpPr>
        <xdr:cNvPr id="192" name="n_1mainValue【橋りょう・トンネル】&#10;有形固定資産減価償却率"/>
        <xdr:cNvSpPr txBox="1"/>
      </xdr:nvSpPr>
      <xdr:spPr>
        <a:xfrm>
          <a:off x="358204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3" name="n_2main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145432</xdr:rowOff>
    </xdr:from>
    <xdr:ext cx="405111" cy="259045"/>
    <xdr:sp macro="" textlink="">
      <xdr:nvSpPr>
        <xdr:cNvPr id="194" name="n_3mainValue【橋りょう・トンネル】&#10;有形固定資産減価償却率"/>
        <xdr:cNvSpPr txBox="1"/>
      </xdr:nvSpPr>
      <xdr:spPr>
        <a:xfrm>
          <a:off x="1816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19"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38051</xdr:rowOff>
    </xdr:from>
    <xdr:to>
      <xdr:col>55</xdr:col>
      <xdr:colOff>50800</xdr:colOff>
      <xdr:row>61</xdr:row>
      <xdr:rowOff>139651</xdr:rowOff>
    </xdr:to>
    <xdr:sp macro="" textlink="">
      <xdr:nvSpPr>
        <xdr:cNvPr id="230" name="楕円 229"/>
        <xdr:cNvSpPr/>
      </xdr:nvSpPr>
      <xdr:spPr>
        <a:xfrm>
          <a:off x="10426700" y="104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16478</xdr:rowOff>
    </xdr:from>
    <xdr:ext cx="534377" cy="259045"/>
    <xdr:sp macro="" textlink="">
      <xdr:nvSpPr>
        <xdr:cNvPr id="231" name="【橋りょう・トンネル】&#10;一人当たり有形固定資産（償却資産）額該当値テキスト"/>
        <xdr:cNvSpPr txBox="1"/>
      </xdr:nvSpPr>
      <xdr:spPr>
        <a:xfrm>
          <a:off x="10515600" y="104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36834</xdr:rowOff>
    </xdr:from>
    <xdr:to>
      <xdr:col>50</xdr:col>
      <xdr:colOff>165100</xdr:colOff>
      <xdr:row>61</xdr:row>
      <xdr:rowOff>138434</xdr:rowOff>
    </xdr:to>
    <xdr:sp macro="" textlink="">
      <xdr:nvSpPr>
        <xdr:cNvPr id="232" name="楕円 231"/>
        <xdr:cNvSpPr/>
      </xdr:nvSpPr>
      <xdr:spPr>
        <a:xfrm>
          <a:off x="9588500" y="104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87634</xdr:rowOff>
    </xdr:from>
    <xdr:to>
      <xdr:col>55</xdr:col>
      <xdr:colOff>0</xdr:colOff>
      <xdr:row>61</xdr:row>
      <xdr:rowOff>88851</xdr:rowOff>
    </xdr:to>
    <xdr:cxnSp macro="">
      <xdr:nvCxnSpPr>
        <xdr:cNvPr id="233" name="直線コネクタ 232"/>
        <xdr:cNvCxnSpPr/>
      </xdr:nvCxnSpPr>
      <xdr:spPr>
        <a:xfrm>
          <a:off x="9639300" y="10546084"/>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35794</xdr:rowOff>
    </xdr:from>
    <xdr:to>
      <xdr:col>46</xdr:col>
      <xdr:colOff>38100</xdr:colOff>
      <xdr:row>61</xdr:row>
      <xdr:rowOff>137394</xdr:rowOff>
    </xdr:to>
    <xdr:sp macro="" textlink="">
      <xdr:nvSpPr>
        <xdr:cNvPr id="234" name="楕円 233"/>
        <xdr:cNvSpPr/>
      </xdr:nvSpPr>
      <xdr:spPr>
        <a:xfrm>
          <a:off x="8699500" y="104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86594</xdr:rowOff>
    </xdr:from>
    <xdr:to>
      <xdr:col>50</xdr:col>
      <xdr:colOff>114300</xdr:colOff>
      <xdr:row>61</xdr:row>
      <xdr:rowOff>87634</xdr:rowOff>
    </xdr:to>
    <xdr:cxnSp macro="">
      <xdr:nvCxnSpPr>
        <xdr:cNvPr id="235" name="直線コネクタ 234"/>
        <xdr:cNvCxnSpPr/>
      </xdr:nvCxnSpPr>
      <xdr:spPr>
        <a:xfrm>
          <a:off x="8750300" y="10545044"/>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34388</xdr:rowOff>
    </xdr:from>
    <xdr:to>
      <xdr:col>41</xdr:col>
      <xdr:colOff>101600</xdr:colOff>
      <xdr:row>61</xdr:row>
      <xdr:rowOff>135988</xdr:rowOff>
    </xdr:to>
    <xdr:sp macro="" textlink="">
      <xdr:nvSpPr>
        <xdr:cNvPr id="236" name="楕円 235"/>
        <xdr:cNvSpPr/>
      </xdr:nvSpPr>
      <xdr:spPr>
        <a:xfrm>
          <a:off x="7810500" y="104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85188</xdr:rowOff>
    </xdr:from>
    <xdr:to>
      <xdr:col>45</xdr:col>
      <xdr:colOff>177800</xdr:colOff>
      <xdr:row>61</xdr:row>
      <xdr:rowOff>86594</xdr:rowOff>
    </xdr:to>
    <xdr:cxnSp macro="">
      <xdr:nvCxnSpPr>
        <xdr:cNvPr id="237" name="直線コネクタ 236"/>
        <xdr:cNvCxnSpPr/>
      </xdr:nvCxnSpPr>
      <xdr:spPr>
        <a:xfrm>
          <a:off x="7861300" y="10543638"/>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38"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39"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129561</xdr:rowOff>
    </xdr:from>
    <xdr:ext cx="534377" cy="259045"/>
    <xdr:sp macro="" textlink="">
      <xdr:nvSpPr>
        <xdr:cNvPr id="242" name="n_1mainValue【橋りょう・トンネル】&#10;一人当たり有形固定資産（償却資産）額"/>
        <xdr:cNvSpPr txBox="1"/>
      </xdr:nvSpPr>
      <xdr:spPr>
        <a:xfrm>
          <a:off x="9359411" y="1058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128521</xdr:rowOff>
    </xdr:from>
    <xdr:ext cx="534377" cy="259045"/>
    <xdr:sp macro="" textlink="">
      <xdr:nvSpPr>
        <xdr:cNvPr id="243" name="n_2mainValue【橋りょう・トンネル】&#10;一人当たり有形固定資産（償却資産）額"/>
        <xdr:cNvSpPr txBox="1"/>
      </xdr:nvSpPr>
      <xdr:spPr>
        <a:xfrm>
          <a:off x="8483111" y="105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127115</xdr:rowOff>
    </xdr:from>
    <xdr:ext cx="534377" cy="259045"/>
    <xdr:sp macro="" textlink="">
      <xdr:nvSpPr>
        <xdr:cNvPr id="244" name="n_3mainValue【橋りょう・トンネル】&#10;一人当たり有形固定資産（償却資産）額"/>
        <xdr:cNvSpPr txBox="1"/>
      </xdr:nvSpPr>
      <xdr:spPr>
        <a:xfrm>
          <a:off x="7594111" y="105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26163</xdr:rowOff>
    </xdr:from>
    <xdr:to>
      <xdr:col>24</xdr:col>
      <xdr:colOff>114300</xdr:colOff>
      <xdr:row>81</xdr:row>
      <xdr:rowOff>127763</xdr:rowOff>
    </xdr:to>
    <xdr:sp macro="" textlink="">
      <xdr:nvSpPr>
        <xdr:cNvPr id="283" name="楕円 282"/>
        <xdr:cNvSpPr/>
      </xdr:nvSpPr>
      <xdr:spPr>
        <a:xfrm>
          <a:off x="45847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4590</xdr:rowOff>
    </xdr:from>
    <xdr:ext cx="405111" cy="259045"/>
    <xdr:sp macro="" textlink="">
      <xdr:nvSpPr>
        <xdr:cNvPr id="284" name="【公営住宅】&#10;有形固定資産減価償却率該当値テキスト"/>
        <xdr:cNvSpPr txBox="1"/>
      </xdr:nvSpPr>
      <xdr:spPr>
        <a:xfrm>
          <a:off x="4673600"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161037</xdr:rowOff>
    </xdr:from>
    <xdr:to>
      <xdr:col>20</xdr:col>
      <xdr:colOff>38100</xdr:colOff>
      <xdr:row>81</xdr:row>
      <xdr:rowOff>91187</xdr:rowOff>
    </xdr:to>
    <xdr:sp macro="" textlink="">
      <xdr:nvSpPr>
        <xdr:cNvPr id="285" name="楕円 284"/>
        <xdr:cNvSpPr/>
      </xdr:nvSpPr>
      <xdr:spPr>
        <a:xfrm>
          <a:off x="3746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40387</xdr:rowOff>
    </xdr:from>
    <xdr:to>
      <xdr:col>24</xdr:col>
      <xdr:colOff>63500</xdr:colOff>
      <xdr:row>81</xdr:row>
      <xdr:rowOff>76963</xdr:rowOff>
    </xdr:to>
    <xdr:cxnSp macro="">
      <xdr:nvCxnSpPr>
        <xdr:cNvPr id="286" name="直線コネクタ 285"/>
        <xdr:cNvCxnSpPr/>
      </xdr:nvCxnSpPr>
      <xdr:spPr>
        <a:xfrm>
          <a:off x="3797300" y="139278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87" name="楕円 286"/>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40387</xdr:rowOff>
    </xdr:to>
    <xdr:cxnSp macro="">
      <xdr:nvCxnSpPr>
        <xdr:cNvPr id="288" name="直線コネクタ 287"/>
        <xdr:cNvCxnSpPr/>
      </xdr:nvCxnSpPr>
      <xdr:spPr>
        <a:xfrm>
          <a:off x="2908300" y="138684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94742</xdr:rowOff>
    </xdr:from>
    <xdr:to>
      <xdr:col>10</xdr:col>
      <xdr:colOff>165100</xdr:colOff>
      <xdr:row>81</xdr:row>
      <xdr:rowOff>24892</xdr:rowOff>
    </xdr:to>
    <xdr:sp macro="" textlink="">
      <xdr:nvSpPr>
        <xdr:cNvPr id="289" name="楕円 288"/>
        <xdr:cNvSpPr/>
      </xdr:nvSpPr>
      <xdr:spPr>
        <a:xfrm>
          <a:off x="1968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145542</xdr:rowOff>
    </xdr:from>
    <xdr:to>
      <xdr:col>15</xdr:col>
      <xdr:colOff>50800</xdr:colOff>
      <xdr:row>80</xdr:row>
      <xdr:rowOff>152400</xdr:rowOff>
    </xdr:to>
    <xdr:cxnSp macro="">
      <xdr:nvCxnSpPr>
        <xdr:cNvPr id="290" name="直線コネクタ 289"/>
        <xdr:cNvCxnSpPr/>
      </xdr:nvCxnSpPr>
      <xdr:spPr>
        <a:xfrm>
          <a:off x="2019300" y="138615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92"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93"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82314</xdr:rowOff>
    </xdr:from>
    <xdr:ext cx="405111" cy="259045"/>
    <xdr:sp macro="" textlink="">
      <xdr:nvSpPr>
        <xdr:cNvPr id="295" name="n_1mainValue【公営住宅】&#10;有形固定資産減価償却率"/>
        <xdr:cNvSpPr txBox="1"/>
      </xdr:nvSpPr>
      <xdr:spPr>
        <a:xfrm>
          <a:off x="3582044" y="139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96"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41419</xdr:rowOff>
    </xdr:from>
    <xdr:ext cx="405111" cy="259045"/>
    <xdr:sp macro="" textlink="">
      <xdr:nvSpPr>
        <xdr:cNvPr id="297" name="n_3mainValue【公営住宅】&#10;有形固定資産減価償却率"/>
        <xdr:cNvSpPr txBox="1"/>
      </xdr:nvSpPr>
      <xdr:spPr>
        <a:xfrm>
          <a:off x="1816744"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49479</xdr:rowOff>
    </xdr:from>
    <xdr:to>
      <xdr:col>55</xdr:col>
      <xdr:colOff>50800</xdr:colOff>
      <xdr:row>85</xdr:row>
      <xdr:rowOff>151079</xdr:rowOff>
    </xdr:to>
    <xdr:sp macro="" textlink="">
      <xdr:nvSpPr>
        <xdr:cNvPr id="335" name="楕円 334"/>
        <xdr:cNvSpPr/>
      </xdr:nvSpPr>
      <xdr:spPr>
        <a:xfrm>
          <a:off x="10426700" y="146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135856</xdr:rowOff>
    </xdr:from>
    <xdr:ext cx="469744" cy="259045"/>
    <xdr:sp macro="" textlink="">
      <xdr:nvSpPr>
        <xdr:cNvPr id="336" name="【公営住宅】&#10;一人当たり面積該当値テキスト"/>
        <xdr:cNvSpPr txBox="1"/>
      </xdr:nvSpPr>
      <xdr:spPr>
        <a:xfrm>
          <a:off x="10515600" y="145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337" name="楕円 336"/>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100279</xdr:rowOff>
    </xdr:to>
    <xdr:cxnSp macro="">
      <xdr:nvCxnSpPr>
        <xdr:cNvPr id="338" name="直線コネクタ 337"/>
        <xdr:cNvCxnSpPr/>
      </xdr:nvCxnSpPr>
      <xdr:spPr>
        <a:xfrm>
          <a:off x="9639300" y="1467307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48564</xdr:rowOff>
    </xdr:from>
    <xdr:to>
      <xdr:col>46</xdr:col>
      <xdr:colOff>38100</xdr:colOff>
      <xdr:row>85</xdr:row>
      <xdr:rowOff>150164</xdr:rowOff>
    </xdr:to>
    <xdr:sp macro="" textlink="">
      <xdr:nvSpPr>
        <xdr:cNvPr id="339" name="楕円 338"/>
        <xdr:cNvSpPr/>
      </xdr:nvSpPr>
      <xdr:spPr>
        <a:xfrm>
          <a:off x="8699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99364</xdr:rowOff>
    </xdr:from>
    <xdr:to>
      <xdr:col>50</xdr:col>
      <xdr:colOff>114300</xdr:colOff>
      <xdr:row>85</xdr:row>
      <xdr:rowOff>99822</xdr:rowOff>
    </xdr:to>
    <xdr:cxnSp macro="">
      <xdr:nvCxnSpPr>
        <xdr:cNvPr id="340" name="直線コネクタ 339"/>
        <xdr:cNvCxnSpPr/>
      </xdr:nvCxnSpPr>
      <xdr:spPr>
        <a:xfrm>
          <a:off x="8750300" y="1467261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48107</xdr:rowOff>
    </xdr:from>
    <xdr:to>
      <xdr:col>41</xdr:col>
      <xdr:colOff>101600</xdr:colOff>
      <xdr:row>85</xdr:row>
      <xdr:rowOff>149707</xdr:rowOff>
    </xdr:to>
    <xdr:sp macro="" textlink="">
      <xdr:nvSpPr>
        <xdr:cNvPr id="341" name="楕円 340"/>
        <xdr:cNvSpPr/>
      </xdr:nvSpPr>
      <xdr:spPr>
        <a:xfrm>
          <a:off x="7810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98907</xdr:rowOff>
    </xdr:from>
    <xdr:to>
      <xdr:col>45</xdr:col>
      <xdr:colOff>177800</xdr:colOff>
      <xdr:row>85</xdr:row>
      <xdr:rowOff>99364</xdr:rowOff>
    </xdr:to>
    <xdr:cxnSp macro="">
      <xdr:nvCxnSpPr>
        <xdr:cNvPr id="342" name="直線コネクタ 341"/>
        <xdr:cNvCxnSpPr/>
      </xdr:nvCxnSpPr>
      <xdr:spPr>
        <a:xfrm>
          <a:off x="7861300" y="146721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141749</xdr:rowOff>
    </xdr:from>
    <xdr:ext cx="469744" cy="259045"/>
    <xdr:sp macro="" textlink="">
      <xdr:nvSpPr>
        <xdr:cNvPr id="347" name="n_1mainValue【公営住宅】&#10;一人当たり面積"/>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141291</xdr:rowOff>
    </xdr:from>
    <xdr:ext cx="469744" cy="259045"/>
    <xdr:sp macro="" textlink="">
      <xdr:nvSpPr>
        <xdr:cNvPr id="348" name="n_2mainValue【公営住宅】&#10;一人当たり面積"/>
        <xdr:cNvSpPr txBox="1"/>
      </xdr:nvSpPr>
      <xdr:spPr>
        <a:xfrm>
          <a:off x="85154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140834</xdr:rowOff>
    </xdr:from>
    <xdr:ext cx="469744" cy="259045"/>
    <xdr:sp macro="" textlink="">
      <xdr:nvSpPr>
        <xdr:cNvPr id="349" name="n_3mainValue【公営住宅】&#10;一人当たり面積"/>
        <xdr:cNvSpPr txBox="1"/>
      </xdr:nvSpPr>
      <xdr:spPr>
        <a:xfrm>
          <a:off x="76264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95"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00" name="フローチャート: 判断 399"/>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74930</xdr:rowOff>
    </xdr:from>
    <xdr:to>
      <xdr:col>85</xdr:col>
      <xdr:colOff>177800</xdr:colOff>
      <xdr:row>37</xdr:row>
      <xdr:rowOff>5080</xdr:rowOff>
    </xdr:to>
    <xdr:sp macro="" textlink="">
      <xdr:nvSpPr>
        <xdr:cNvPr id="406" name="楕円 405"/>
        <xdr:cNvSpPr/>
      </xdr:nvSpPr>
      <xdr:spPr>
        <a:xfrm>
          <a:off x="16268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97807</xdr:rowOff>
    </xdr:from>
    <xdr:ext cx="405111" cy="259045"/>
    <xdr:sp macro="" textlink="">
      <xdr:nvSpPr>
        <xdr:cNvPr id="407" name="【認定こども園・幼稚園・保育所】&#10;有形固定資産減価償却率該当値テキスト"/>
        <xdr:cNvSpPr txBox="1"/>
      </xdr:nvSpPr>
      <xdr:spPr>
        <a:xfrm>
          <a:off x="163576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08" name="楕円 407"/>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125730</xdr:rowOff>
    </xdr:to>
    <xdr:cxnSp macro="">
      <xdr:nvCxnSpPr>
        <xdr:cNvPr id="409" name="直線コネクタ 408"/>
        <xdr:cNvCxnSpPr/>
      </xdr:nvCxnSpPr>
      <xdr:spPr>
        <a:xfrm>
          <a:off x="15481300" y="62826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410" name="楕円 409"/>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37</xdr:row>
      <xdr:rowOff>24765</xdr:rowOff>
    </xdr:to>
    <xdr:cxnSp macro="">
      <xdr:nvCxnSpPr>
        <xdr:cNvPr id="411" name="直線コネクタ 410"/>
        <xdr:cNvCxnSpPr/>
      </xdr:nvCxnSpPr>
      <xdr:spPr>
        <a:xfrm flipV="1">
          <a:off x="14592300" y="62826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12" name="楕円 411"/>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37</xdr:row>
      <xdr:rowOff>24765</xdr:rowOff>
    </xdr:to>
    <xdr:cxnSp macro="">
      <xdr:nvCxnSpPr>
        <xdr:cNvPr id="413" name="直線コネクタ 412"/>
        <xdr:cNvCxnSpPr/>
      </xdr:nvCxnSpPr>
      <xdr:spPr>
        <a:xfrm>
          <a:off x="13703300" y="63512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14"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15" name="n_2ave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16" name="n_3ave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17"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418" name="n_1mainValue【認定こども園・幼稚園・保育所】&#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92092</xdr:rowOff>
    </xdr:from>
    <xdr:ext cx="405111" cy="259045"/>
    <xdr:sp macro="" textlink="">
      <xdr:nvSpPr>
        <xdr:cNvPr id="419" name="n_2mainValue【認定こども園・幼稚園・保育所】&#10;有形固定資産減価償却率"/>
        <xdr:cNvSpPr txBox="1"/>
      </xdr:nvSpPr>
      <xdr:spPr>
        <a:xfrm>
          <a:off x="14389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20" name="n_3main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54" name="フローチャート: 判断 453"/>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13970</xdr:rowOff>
    </xdr:from>
    <xdr:to>
      <xdr:col>116</xdr:col>
      <xdr:colOff>114300</xdr:colOff>
      <xdr:row>35</xdr:row>
      <xdr:rowOff>115570</xdr:rowOff>
    </xdr:to>
    <xdr:sp macro="" textlink="">
      <xdr:nvSpPr>
        <xdr:cNvPr id="460" name="楕円 459"/>
        <xdr:cNvSpPr/>
      </xdr:nvSpPr>
      <xdr:spPr>
        <a:xfrm>
          <a:off x="22110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36847</xdr:rowOff>
    </xdr:from>
    <xdr:ext cx="469744" cy="259045"/>
    <xdr:sp macro="" textlink="">
      <xdr:nvSpPr>
        <xdr:cNvPr id="461" name="【認定こども園・幼稚園・保育所】&#10;一人当たり面積該当値テキスト"/>
        <xdr:cNvSpPr txBox="1"/>
      </xdr:nvSpPr>
      <xdr:spPr>
        <a:xfrm>
          <a:off x="22199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82550</xdr:rowOff>
    </xdr:from>
    <xdr:to>
      <xdr:col>112</xdr:col>
      <xdr:colOff>38100</xdr:colOff>
      <xdr:row>36</xdr:row>
      <xdr:rowOff>12700</xdr:rowOff>
    </xdr:to>
    <xdr:sp macro="" textlink="">
      <xdr:nvSpPr>
        <xdr:cNvPr id="462" name="楕円 461"/>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64770</xdr:rowOff>
    </xdr:from>
    <xdr:to>
      <xdr:col>116</xdr:col>
      <xdr:colOff>63500</xdr:colOff>
      <xdr:row>35</xdr:row>
      <xdr:rowOff>133350</xdr:rowOff>
    </xdr:to>
    <xdr:cxnSp macro="">
      <xdr:nvCxnSpPr>
        <xdr:cNvPr id="463" name="直線コネクタ 462"/>
        <xdr:cNvCxnSpPr/>
      </xdr:nvCxnSpPr>
      <xdr:spPr>
        <a:xfrm flipV="1">
          <a:off x="21323300" y="6065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74930</xdr:rowOff>
    </xdr:from>
    <xdr:to>
      <xdr:col>107</xdr:col>
      <xdr:colOff>101600</xdr:colOff>
      <xdr:row>36</xdr:row>
      <xdr:rowOff>5080</xdr:rowOff>
    </xdr:to>
    <xdr:sp macro="" textlink="">
      <xdr:nvSpPr>
        <xdr:cNvPr id="464" name="楕円 463"/>
        <xdr:cNvSpPr/>
      </xdr:nvSpPr>
      <xdr:spPr>
        <a:xfrm>
          <a:off x="20383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125730</xdr:rowOff>
    </xdr:from>
    <xdr:to>
      <xdr:col>111</xdr:col>
      <xdr:colOff>177800</xdr:colOff>
      <xdr:row>35</xdr:row>
      <xdr:rowOff>133350</xdr:rowOff>
    </xdr:to>
    <xdr:cxnSp macro="">
      <xdr:nvCxnSpPr>
        <xdr:cNvPr id="465" name="直線コネクタ 464"/>
        <xdr:cNvCxnSpPr/>
      </xdr:nvCxnSpPr>
      <xdr:spPr>
        <a:xfrm>
          <a:off x="20434300" y="6126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74930</xdr:rowOff>
    </xdr:from>
    <xdr:to>
      <xdr:col>102</xdr:col>
      <xdr:colOff>165100</xdr:colOff>
      <xdr:row>36</xdr:row>
      <xdr:rowOff>5080</xdr:rowOff>
    </xdr:to>
    <xdr:sp macro="" textlink="">
      <xdr:nvSpPr>
        <xdr:cNvPr id="466" name="楕円 465"/>
        <xdr:cNvSpPr/>
      </xdr:nvSpPr>
      <xdr:spPr>
        <a:xfrm>
          <a:off x="19494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125730</xdr:rowOff>
    </xdr:from>
    <xdr:to>
      <xdr:col>107</xdr:col>
      <xdr:colOff>50800</xdr:colOff>
      <xdr:row>35</xdr:row>
      <xdr:rowOff>125730</xdr:rowOff>
    </xdr:to>
    <xdr:cxnSp macro="">
      <xdr:nvCxnSpPr>
        <xdr:cNvPr id="467" name="直線コネクタ 466"/>
        <xdr:cNvCxnSpPr/>
      </xdr:nvCxnSpPr>
      <xdr:spPr>
        <a:xfrm>
          <a:off x="19545300" y="6126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68"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69" name="n_2ave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470" name="n_3aveValue【認定こども園・幼稚園・保育所】&#10;一人当たり面積"/>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71"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29227</xdr:rowOff>
    </xdr:from>
    <xdr:ext cx="469744" cy="259045"/>
    <xdr:sp macro="" textlink="">
      <xdr:nvSpPr>
        <xdr:cNvPr id="472" name="n_1mainValue【認定こども園・幼稚園・保育所】&#10;一人当たり面積"/>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21607</xdr:rowOff>
    </xdr:from>
    <xdr:ext cx="469744" cy="259045"/>
    <xdr:sp macro="" textlink="">
      <xdr:nvSpPr>
        <xdr:cNvPr id="473" name="n_2mainValue【認定こども園・幼稚園・保育所】&#10;一人当たり面積"/>
        <xdr:cNvSpPr txBox="1"/>
      </xdr:nvSpPr>
      <xdr:spPr>
        <a:xfrm>
          <a:off x="20199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21607</xdr:rowOff>
    </xdr:from>
    <xdr:ext cx="469744" cy="259045"/>
    <xdr:sp macro="" textlink="">
      <xdr:nvSpPr>
        <xdr:cNvPr id="474" name="n_3mainValue【認定こども園・幼稚園・保育所】&#10;一人当たり面積"/>
        <xdr:cNvSpPr txBox="1"/>
      </xdr:nvSpPr>
      <xdr:spPr>
        <a:xfrm>
          <a:off x="19310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06" name="【学校施設】&#10;有形固定資産減価償却率平均値テキスト"/>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11" name="フローチャート: 判断 510"/>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17" name="楕円 516"/>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18" name="【学校施設】&#10;有形固定資産減価償却率該当値テキスト"/>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19" name="楕円 518"/>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11430</xdr:rowOff>
    </xdr:to>
    <xdr:cxnSp macro="">
      <xdr:nvCxnSpPr>
        <xdr:cNvPr id="520" name="直線コネクタ 519"/>
        <xdr:cNvCxnSpPr/>
      </xdr:nvCxnSpPr>
      <xdr:spPr>
        <a:xfrm>
          <a:off x="15481300" y="1042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521" name="楕円 520"/>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37556</xdr:rowOff>
    </xdr:to>
    <xdr:cxnSp macro="">
      <xdr:nvCxnSpPr>
        <xdr:cNvPr id="522" name="直線コネクタ 521"/>
        <xdr:cNvCxnSpPr/>
      </xdr:nvCxnSpPr>
      <xdr:spPr>
        <a:xfrm flipV="1">
          <a:off x="14592300" y="104241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9616</xdr:rowOff>
    </xdr:from>
    <xdr:to>
      <xdr:col>72</xdr:col>
      <xdr:colOff>38100</xdr:colOff>
      <xdr:row>61</xdr:row>
      <xdr:rowOff>111216</xdr:rowOff>
    </xdr:to>
    <xdr:sp macro="" textlink="">
      <xdr:nvSpPr>
        <xdr:cNvPr id="523" name="楕円 522"/>
        <xdr:cNvSpPr/>
      </xdr:nvSpPr>
      <xdr:spPr>
        <a:xfrm>
          <a:off x="13652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60416</xdr:rowOff>
    </xdr:to>
    <xdr:cxnSp macro="">
      <xdr:nvCxnSpPr>
        <xdr:cNvPr id="524" name="直線コネクタ 523"/>
        <xdr:cNvCxnSpPr/>
      </xdr:nvCxnSpPr>
      <xdr:spPr>
        <a:xfrm flipV="1">
          <a:off x="13703300" y="10496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28"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529" name="n_1mainValue【学校施設】&#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530" name="n_2mainValue【学校施設】&#10;有形固定資産減価償却率"/>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102343</xdr:rowOff>
    </xdr:from>
    <xdr:ext cx="405111" cy="259045"/>
    <xdr:sp macro="" textlink="">
      <xdr:nvSpPr>
        <xdr:cNvPr id="531" name="n_3mainValue【学校施設】&#10;有形固定資産減価償却率"/>
        <xdr:cNvSpPr txBox="1"/>
      </xdr:nvSpPr>
      <xdr:spPr>
        <a:xfrm>
          <a:off x="13500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64" name="フローチャート: 判断 563"/>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57099</xdr:rowOff>
    </xdr:from>
    <xdr:to>
      <xdr:col>116</xdr:col>
      <xdr:colOff>114300</xdr:colOff>
      <xdr:row>63</xdr:row>
      <xdr:rowOff>158699</xdr:rowOff>
    </xdr:to>
    <xdr:sp macro="" textlink="">
      <xdr:nvSpPr>
        <xdr:cNvPr id="570" name="楕円 569"/>
        <xdr:cNvSpPr/>
      </xdr:nvSpPr>
      <xdr:spPr>
        <a:xfrm>
          <a:off x="22110700" y="108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144340</xdr:rowOff>
    </xdr:from>
    <xdr:ext cx="469744" cy="259045"/>
    <xdr:sp macro="" textlink="">
      <xdr:nvSpPr>
        <xdr:cNvPr id="571" name="【学校施設】&#10;一人当たり面積該当値テキスト"/>
        <xdr:cNvSpPr txBox="1"/>
      </xdr:nvSpPr>
      <xdr:spPr>
        <a:xfrm>
          <a:off x="22199600"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55270</xdr:rowOff>
    </xdr:from>
    <xdr:to>
      <xdr:col>112</xdr:col>
      <xdr:colOff>38100</xdr:colOff>
      <xdr:row>63</xdr:row>
      <xdr:rowOff>156870</xdr:rowOff>
    </xdr:to>
    <xdr:sp macro="" textlink="">
      <xdr:nvSpPr>
        <xdr:cNvPr id="572" name="楕円 571"/>
        <xdr:cNvSpPr/>
      </xdr:nvSpPr>
      <xdr:spPr>
        <a:xfrm>
          <a:off x="212725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106070</xdr:rowOff>
    </xdr:from>
    <xdr:to>
      <xdr:col>116</xdr:col>
      <xdr:colOff>63500</xdr:colOff>
      <xdr:row>63</xdr:row>
      <xdr:rowOff>107899</xdr:rowOff>
    </xdr:to>
    <xdr:cxnSp macro="">
      <xdr:nvCxnSpPr>
        <xdr:cNvPr id="573" name="直線コネクタ 572"/>
        <xdr:cNvCxnSpPr/>
      </xdr:nvCxnSpPr>
      <xdr:spPr>
        <a:xfrm>
          <a:off x="21323300" y="1090742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63043</xdr:rowOff>
    </xdr:from>
    <xdr:to>
      <xdr:col>107</xdr:col>
      <xdr:colOff>101600</xdr:colOff>
      <xdr:row>63</xdr:row>
      <xdr:rowOff>164643</xdr:rowOff>
    </xdr:to>
    <xdr:sp macro="" textlink="">
      <xdr:nvSpPr>
        <xdr:cNvPr id="574" name="楕円 573"/>
        <xdr:cNvSpPr/>
      </xdr:nvSpPr>
      <xdr:spPr>
        <a:xfrm>
          <a:off x="20383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106070</xdr:rowOff>
    </xdr:from>
    <xdr:to>
      <xdr:col>111</xdr:col>
      <xdr:colOff>177800</xdr:colOff>
      <xdr:row>63</xdr:row>
      <xdr:rowOff>113843</xdr:rowOff>
    </xdr:to>
    <xdr:cxnSp macro="">
      <xdr:nvCxnSpPr>
        <xdr:cNvPr id="575" name="直線コネクタ 574"/>
        <xdr:cNvCxnSpPr/>
      </xdr:nvCxnSpPr>
      <xdr:spPr>
        <a:xfrm flipV="1">
          <a:off x="20434300" y="1090742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60757</xdr:rowOff>
    </xdr:from>
    <xdr:to>
      <xdr:col>102</xdr:col>
      <xdr:colOff>165100</xdr:colOff>
      <xdr:row>63</xdr:row>
      <xdr:rowOff>162357</xdr:rowOff>
    </xdr:to>
    <xdr:sp macro="" textlink="">
      <xdr:nvSpPr>
        <xdr:cNvPr id="576" name="楕円 575"/>
        <xdr:cNvSpPr/>
      </xdr:nvSpPr>
      <xdr:spPr>
        <a:xfrm>
          <a:off x="19494500" y="108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111557</xdr:rowOff>
    </xdr:from>
    <xdr:to>
      <xdr:col>107</xdr:col>
      <xdr:colOff>50800</xdr:colOff>
      <xdr:row>63</xdr:row>
      <xdr:rowOff>113843</xdr:rowOff>
    </xdr:to>
    <xdr:cxnSp macro="">
      <xdr:nvCxnSpPr>
        <xdr:cNvPr id="577" name="直線コネクタ 576"/>
        <xdr:cNvCxnSpPr/>
      </xdr:nvCxnSpPr>
      <xdr:spPr>
        <a:xfrm>
          <a:off x="19545300" y="1091290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581"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147997</xdr:rowOff>
    </xdr:from>
    <xdr:ext cx="469744" cy="259045"/>
    <xdr:sp macro="" textlink="">
      <xdr:nvSpPr>
        <xdr:cNvPr id="582" name="n_1mainValue【学校施設】&#10;一人当たり面積"/>
        <xdr:cNvSpPr txBox="1"/>
      </xdr:nvSpPr>
      <xdr:spPr>
        <a:xfrm>
          <a:off x="2107572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155770</xdr:rowOff>
    </xdr:from>
    <xdr:ext cx="469744" cy="259045"/>
    <xdr:sp macro="" textlink="">
      <xdr:nvSpPr>
        <xdr:cNvPr id="583" name="n_2mainValue【学校施設】&#10;一人当たり面積"/>
        <xdr:cNvSpPr txBox="1"/>
      </xdr:nvSpPr>
      <xdr:spPr>
        <a:xfrm>
          <a:off x="201994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153484</xdr:rowOff>
    </xdr:from>
    <xdr:ext cx="469744" cy="259045"/>
    <xdr:sp macro="" textlink="">
      <xdr:nvSpPr>
        <xdr:cNvPr id="584" name="n_3mainValue【学校施設】&#10;一人当たり面積"/>
        <xdr:cNvSpPr txBox="1"/>
      </xdr:nvSpPr>
      <xdr:spPr>
        <a:xfrm>
          <a:off x="193104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9" name="直線コネクタ 60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3" name="直線コネクタ 61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614"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5" name="フローチャート: 判断 61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6" name="フローチャート: 判断 61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7" name="フローチャート: 判断 61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8" name="フローチャート: 判断 61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19" name="フローチャート: 判断 618"/>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59689</xdr:rowOff>
    </xdr:from>
    <xdr:to>
      <xdr:col>85</xdr:col>
      <xdr:colOff>177800</xdr:colOff>
      <xdr:row>79</xdr:row>
      <xdr:rowOff>161289</xdr:rowOff>
    </xdr:to>
    <xdr:sp macro="" textlink="">
      <xdr:nvSpPr>
        <xdr:cNvPr id="625" name="楕円 624"/>
        <xdr:cNvSpPr/>
      </xdr:nvSpPr>
      <xdr:spPr>
        <a:xfrm>
          <a:off x="16268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82566</xdr:rowOff>
    </xdr:from>
    <xdr:ext cx="405111" cy="259045"/>
    <xdr:sp macro="" textlink="">
      <xdr:nvSpPr>
        <xdr:cNvPr id="626" name="【児童館】&#10;有形固定資産減価償却率該当値テキスト"/>
        <xdr:cNvSpPr txBox="1"/>
      </xdr:nvSpPr>
      <xdr:spPr>
        <a:xfrm>
          <a:off x="16357600"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71120</xdr:rowOff>
    </xdr:from>
    <xdr:to>
      <xdr:col>81</xdr:col>
      <xdr:colOff>101600</xdr:colOff>
      <xdr:row>86</xdr:row>
      <xdr:rowOff>1270</xdr:rowOff>
    </xdr:to>
    <xdr:sp macro="" textlink="">
      <xdr:nvSpPr>
        <xdr:cNvPr id="627" name="楕円 626"/>
        <xdr:cNvSpPr/>
      </xdr:nvSpPr>
      <xdr:spPr>
        <a:xfrm>
          <a:off x="1543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85</xdr:row>
      <xdr:rowOff>121920</xdr:rowOff>
    </xdr:to>
    <xdr:cxnSp macro="">
      <xdr:nvCxnSpPr>
        <xdr:cNvPr id="628" name="直線コネクタ 627"/>
        <xdr:cNvCxnSpPr/>
      </xdr:nvCxnSpPr>
      <xdr:spPr>
        <a:xfrm flipV="1">
          <a:off x="15481300" y="13655039"/>
          <a:ext cx="838200" cy="10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29211</xdr:rowOff>
    </xdr:from>
    <xdr:to>
      <xdr:col>76</xdr:col>
      <xdr:colOff>165100</xdr:colOff>
      <xdr:row>85</xdr:row>
      <xdr:rowOff>130811</xdr:rowOff>
    </xdr:to>
    <xdr:sp macro="" textlink="">
      <xdr:nvSpPr>
        <xdr:cNvPr id="629" name="楕円 628"/>
        <xdr:cNvSpPr/>
      </xdr:nvSpPr>
      <xdr:spPr>
        <a:xfrm>
          <a:off x="14541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80011</xdr:rowOff>
    </xdr:from>
    <xdr:to>
      <xdr:col>81</xdr:col>
      <xdr:colOff>50800</xdr:colOff>
      <xdr:row>85</xdr:row>
      <xdr:rowOff>121920</xdr:rowOff>
    </xdr:to>
    <xdr:cxnSp macro="">
      <xdr:nvCxnSpPr>
        <xdr:cNvPr id="630" name="直線コネクタ 629"/>
        <xdr:cNvCxnSpPr/>
      </xdr:nvCxnSpPr>
      <xdr:spPr>
        <a:xfrm>
          <a:off x="14592300" y="14653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631" name="楕円 630"/>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38100</xdr:rowOff>
    </xdr:from>
    <xdr:to>
      <xdr:col>76</xdr:col>
      <xdr:colOff>114300</xdr:colOff>
      <xdr:row>85</xdr:row>
      <xdr:rowOff>80011</xdr:rowOff>
    </xdr:to>
    <xdr:cxnSp macro="">
      <xdr:nvCxnSpPr>
        <xdr:cNvPr id="632" name="直線コネクタ 631"/>
        <xdr:cNvCxnSpPr/>
      </xdr:nvCxnSpPr>
      <xdr:spPr>
        <a:xfrm>
          <a:off x="13703300" y="14611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33"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34"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35"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36"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163847</xdr:rowOff>
    </xdr:from>
    <xdr:ext cx="405111" cy="259045"/>
    <xdr:sp macro="" textlink="">
      <xdr:nvSpPr>
        <xdr:cNvPr id="637" name="n_1mainValue【児童館】&#10;有形固定資産減価償却率"/>
        <xdr:cNvSpPr txBox="1"/>
      </xdr:nvSpPr>
      <xdr:spPr>
        <a:xfrm>
          <a:off x="15266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121938</xdr:rowOff>
    </xdr:from>
    <xdr:ext cx="405111" cy="259045"/>
    <xdr:sp macro="" textlink="">
      <xdr:nvSpPr>
        <xdr:cNvPr id="638" name="n_2mainValue【児童館】&#10;有形固定資産減価償却率"/>
        <xdr:cNvSpPr txBox="1"/>
      </xdr:nvSpPr>
      <xdr:spPr>
        <a:xfrm>
          <a:off x="14389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639" name="n_3mainValue【児童館】&#10;有形固定資産減価償却率"/>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3" name="直線コネクタ 66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7" name="直線コネクタ 6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9" name="フローチャート: 判断 6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0" name="フローチャート: 判断 6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フローチャート: 判断 67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2" name="フローチャート: 判断 6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73" name="フローチャート: 判断 672"/>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79" name="楕円 678"/>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80"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81" name="楕円 680"/>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82" name="直線コネクタ 681"/>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83" name="楕円 682"/>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84" name="直線コネクタ 683"/>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85" name="楕円 684"/>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686" name="直線コネクタ 685"/>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9"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90"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9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92"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693"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8" name="直線コネクタ 717"/>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19"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20" name="直線コネクタ 719"/>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21"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22" name="直線コネクタ 721"/>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723"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4" name="フローチャート: 判断 723"/>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5" name="フローチャート: 判断 724"/>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6" name="フローチャート: 判断 725"/>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7" name="フローチャート: 判断 726"/>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28" name="フローチャート: 判断 727"/>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78739</xdr:rowOff>
    </xdr:from>
    <xdr:to>
      <xdr:col>85</xdr:col>
      <xdr:colOff>177800</xdr:colOff>
      <xdr:row>102</xdr:row>
      <xdr:rowOff>8889</xdr:rowOff>
    </xdr:to>
    <xdr:sp macro="" textlink="">
      <xdr:nvSpPr>
        <xdr:cNvPr id="734" name="楕円 733"/>
        <xdr:cNvSpPr/>
      </xdr:nvSpPr>
      <xdr:spPr>
        <a:xfrm>
          <a:off x="162687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165116</xdr:rowOff>
    </xdr:from>
    <xdr:ext cx="405111" cy="259045"/>
    <xdr:sp macro="" textlink="">
      <xdr:nvSpPr>
        <xdr:cNvPr id="735" name="【公民館】&#10;有形固定資産減価償却率該当値テキスト"/>
        <xdr:cNvSpPr txBox="1"/>
      </xdr:nvSpPr>
      <xdr:spPr>
        <a:xfrm>
          <a:off x="16357600" y="1731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164464</xdr:rowOff>
    </xdr:from>
    <xdr:to>
      <xdr:col>81</xdr:col>
      <xdr:colOff>101600</xdr:colOff>
      <xdr:row>106</xdr:row>
      <xdr:rowOff>94614</xdr:rowOff>
    </xdr:to>
    <xdr:sp macro="" textlink="">
      <xdr:nvSpPr>
        <xdr:cNvPr id="736" name="楕円 735"/>
        <xdr:cNvSpPr/>
      </xdr:nvSpPr>
      <xdr:spPr>
        <a:xfrm>
          <a:off x="15430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129539</xdr:rowOff>
    </xdr:from>
    <xdr:to>
      <xdr:col>85</xdr:col>
      <xdr:colOff>127000</xdr:colOff>
      <xdr:row>106</xdr:row>
      <xdr:rowOff>43814</xdr:rowOff>
    </xdr:to>
    <xdr:cxnSp macro="">
      <xdr:nvCxnSpPr>
        <xdr:cNvPr id="737" name="直線コネクタ 736"/>
        <xdr:cNvCxnSpPr/>
      </xdr:nvCxnSpPr>
      <xdr:spPr>
        <a:xfrm flipV="1">
          <a:off x="15481300" y="17445989"/>
          <a:ext cx="8382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38" name="楕円 737"/>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xdr:rowOff>
    </xdr:from>
    <xdr:to>
      <xdr:col>81</xdr:col>
      <xdr:colOff>50800</xdr:colOff>
      <xdr:row>106</xdr:row>
      <xdr:rowOff>43814</xdr:rowOff>
    </xdr:to>
    <xdr:cxnSp macro="">
      <xdr:nvCxnSpPr>
        <xdr:cNvPr id="739" name="直線コネクタ 738"/>
        <xdr:cNvCxnSpPr/>
      </xdr:nvCxnSpPr>
      <xdr:spPr>
        <a:xfrm>
          <a:off x="14592300" y="18183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95886</xdr:rowOff>
    </xdr:from>
    <xdr:to>
      <xdr:col>72</xdr:col>
      <xdr:colOff>38100</xdr:colOff>
      <xdr:row>106</xdr:row>
      <xdr:rowOff>26036</xdr:rowOff>
    </xdr:to>
    <xdr:sp macro="" textlink="">
      <xdr:nvSpPr>
        <xdr:cNvPr id="740" name="楕円 739"/>
        <xdr:cNvSpPr/>
      </xdr:nvSpPr>
      <xdr:spPr>
        <a:xfrm>
          <a:off x="13652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146686</xdr:rowOff>
    </xdr:from>
    <xdr:to>
      <xdr:col>76</xdr:col>
      <xdr:colOff>114300</xdr:colOff>
      <xdr:row>106</xdr:row>
      <xdr:rowOff>9525</xdr:rowOff>
    </xdr:to>
    <xdr:cxnSp macro="">
      <xdr:nvCxnSpPr>
        <xdr:cNvPr id="741" name="直線コネクタ 740"/>
        <xdr:cNvCxnSpPr/>
      </xdr:nvCxnSpPr>
      <xdr:spPr>
        <a:xfrm>
          <a:off x="13703300" y="18148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42"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43"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44"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45"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85741</xdr:rowOff>
    </xdr:from>
    <xdr:ext cx="405111" cy="259045"/>
    <xdr:sp macro="" textlink="">
      <xdr:nvSpPr>
        <xdr:cNvPr id="746" name="n_1mainValue【公民館】&#10;有形固定資産減価償却率"/>
        <xdr:cNvSpPr txBox="1"/>
      </xdr:nvSpPr>
      <xdr:spPr>
        <a:xfrm>
          <a:off x="152660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747" name="n_2mainValue【公民館】&#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17163</xdr:rowOff>
    </xdr:from>
    <xdr:ext cx="405111" cy="259045"/>
    <xdr:sp macro="" textlink="">
      <xdr:nvSpPr>
        <xdr:cNvPr id="748" name="n_3mainValue【公民館】&#10;有形固定資産減価償却率"/>
        <xdr:cNvSpPr txBox="1"/>
      </xdr:nvSpPr>
      <xdr:spPr>
        <a:xfrm>
          <a:off x="13500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4" name="直線コネクタ 773"/>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5"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6" name="直線コネクタ 775"/>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7"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8" name="直線コネクタ 777"/>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779"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80" name="フローチャート: 判断 779"/>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81" name="フローチャート: 判断 780"/>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82" name="フローチャート: 判断 781"/>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フローチャート: 判断 78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784" name="フローチャート: 判断 783"/>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xdr:rowOff>
    </xdr:from>
    <xdr:to>
      <xdr:col>116</xdr:col>
      <xdr:colOff>114300</xdr:colOff>
      <xdr:row>100</xdr:row>
      <xdr:rowOff>110671</xdr:rowOff>
    </xdr:to>
    <xdr:sp macro="" textlink="">
      <xdr:nvSpPr>
        <xdr:cNvPr id="790" name="楕円 789"/>
        <xdr:cNvSpPr/>
      </xdr:nvSpPr>
      <xdr:spPr>
        <a:xfrm>
          <a:off x="221107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133548</xdr:rowOff>
    </xdr:from>
    <xdr:ext cx="469744" cy="259045"/>
    <xdr:sp macro="" textlink="">
      <xdr:nvSpPr>
        <xdr:cNvPr id="791" name="【公民館】&#10;一人当たり面積該当値テキスト"/>
        <xdr:cNvSpPr txBox="1"/>
      </xdr:nvSpPr>
      <xdr:spPr>
        <a:xfrm>
          <a:off x="22199600" y="1710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xdr:rowOff>
    </xdr:from>
    <xdr:to>
      <xdr:col>112</xdr:col>
      <xdr:colOff>38100</xdr:colOff>
      <xdr:row>103</xdr:row>
      <xdr:rowOff>102507</xdr:rowOff>
    </xdr:to>
    <xdr:sp macro="" textlink="">
      <xdr:nvSpPr>
        <xdr:cNvPr id="792" name="楕円 791"/>
        <xdr:cNvSpPr/>
      </xdr:nvSpPr>
      <xdr:spPr>
        <a:xfrm>
          <a:off x="2127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59871</xdr:rowOff>
    </xdr:from>
    <xdr:to>
      <xdr:col>116</xdr:col>
      <xdr:colOff>63500</xdr:colOff>
      <xdr:row>103</xdr:row>
      <xdr:rowOff>51707</xdr:rowOff>
    </xdr:to>
    <xdr:cxnSp macro="">
      <xdr:nvCxnSpPr>
        <xdr:cNvPr id="793" name="直線コネクタ 792"/>
        <xdr:cNvCxnSpPr/>
      </xdr:nvCxnSpPr>
      <xdr:spPr>
        <a:xfrm flipV="1">
          <a:off x="21323300" y="17204871"/>
          <a:ext cx="8382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156029</xdr:rowOff>
    </xdr:from>
    <xdr:to>
      <xdr:col>107</xdr:col>
      <xdr:colOff>101600</xdr:colOff>
      <xdr:row>103</xdr:row>
      <xdr:rowOff>86179</xdr:rowOff>
    </xdr:to>
    <xdr:sp macro="" textlink="">
      <xdr:nvSpPr>
        <xdr:cNvPr id="794" name="楕円 793"/>
        <xdr:cNvSpPr/>
      </xdr:nvSpPr>
      <xdr:spPr>
        <a:xfrm>
          <a:off x="20383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35379</xdr:rowOff>
    </xdr:from>
    <xdr:to>
      <xdr:col>111</xdr:col>
      <xdr:colOff>177800</xdr:colOff>
      <xdr:row>103</xdr:row>
      <xdr:rowOff>51707</xdr:rowOff>
    </xdr:to>
    <xdr:cxnSp macro="">
      <xdr:nvCxnSpPr>
        <xdr:cNvPr id="795" name="直線コネクタ 794"/>
        <xdr:cNvCxnSpPr/>
      </xdr:nvCxnSpPr>
      <xdr:spPr>
        <a:xfrm>
          <a:off x="20434300" y="176947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156029</xdr:rowOff>
    </xdr:from>
    <xdr:to>
      <xdr:col>102</xdr:col>
      <xdr:colOff>165100</xdr:colOff>
      <xdr:row>103</xdr:row>
      <xdr:rowOff>86179</xdr:rowOff>
    </xdr:to>
    <xdr:sp macro="" textlink="">
      <xdr:nvSpPr>
        <xdr:cNvPr id="796" name="楕円 795"/>
        <xdr:cNvSpPr/>
      </xdr:nvSpPr>
      <xdr:spPr>
        <a:xfrm>
          <a:off x="19494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35379</xdr:rowOff>
    </xdr:from>
    <xdr:to>
      <xdr:col>107</xdr:col>
      <xdr:colOff>50800</xdr:colOff>
      <xdr:row>103</xdr:row>
      <xdr:rowOff>35379</xdr:rowOff>
    </xdr:to>
    <xdr:cxnSp macro="">
      <xdr:nvCxnSpPr>
        <xdr:cNvPr id="797" name="直線コネクタ 796"/>
        <xdr:cNvCxnSpPr/>
      </xdr:nvCxnSpPr>
      <xdr:spPr>
        <a:xfrm>
          <a:off x="19545300" y="17694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798"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799"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00"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01"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119034</xdr:rowOff>
    </xdr:from>
    <xdr:ext cx="469744" cy="259045"/>
    <xdr:sp macro="" textlink="">
      <xdr:nvSpPr>
        <xdr:cNvPr id="802" name="n_1mainValue【公民館】&#10;一人当たり面積"/>
        <xdr:cNvSpPr txBox="1"/>
      </xdr:nvSpPr>
      <xdr:spPr>
        <a:xfrm>
          <a:off x="210757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102706</xdr:rowOff>
    </xdr:from>
    <xdr:ext cx="469744" cy="259045"/>
    <xdr:sp macro="" textlink="">
      <xdr:nvSpPr>
        <xdr:cNvPr id="803" name="n_2mainValue【公民館】&#10;一人当たり面積"/>
        <xdr:cNvSpPr txBox="1"/>
      </xdr:nvSpPr>
      <xdr:spPr>
        <a:xfrm>
          <a:off x="201994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102706</xdr:rowOff>
    </xdr:from>
    <xdr:ext cx="469744" cy="259045"/>
    <xdr:sp macro="" textlink="">
      <xdr:nvSpPr>
        <xdr:cNvPr id="804" name="n_3mainValue【公民館】&#10;一人当たり面積"/>
        <xdr:cNvSpPr txBox="1"/>
      </xdr:nvSpPr>
      <xdr:spPr>
        <a:xfrm>
          <a:off x="193104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は市営住宅等長寿命化計画、学校施設は学校施設再生計画、児童館・公民館は生涯学習施設改修整備計画に基づき、それぞれ適正な維持管理、更新や長寿命化等の対策を実施していますが、類似団体と比較して老朽化が著しい状況にあります。</a:t>
          </a:r>
          <a:endParaRPr lang="ja-JP" altLang="ja-JP" sz="1400">
            <a:effectLst/>
          </a:endParaRPr>
        </a:p>
        <a:p>
          <a:r>
            <a:rPr kumimoji="1" lang="ja-JP" altLang="ja-JP" sz="1100">
              <a:solidFill>
                <a:schemeClr val="dk1"/>
              </a:solidFill>
              <a:effectLst/>
              <a:latin typeface="+mn-lt"/>
              <a:ea typeface="+mn-ea"/>
              <a:cs typeface="+mn-cs"/>
            </a:rPr>
            <a:t>道路は一人当たり延長は短いものの、老朽化が進んでいるため、道路擁壁・のり面等長寿命化修繕計画及び道路舗装維持管理計画に基づき、計画的な維持管理、更新に努めています。</a:t>
          </a:r>
          <a:endParaRPr lang="ja-JP" altLang="ja-JP" sz="1400">
            <a:effectLst/>
          </a:endParaRPr>
        </a:p>
        <a:p>
          <a:r>
            <a:rPr kumimoji="1" lang="ja-JP" altLang="ja-JP" sz="1100">
              <a:solidFill>
                <a:schemeClr val="dk1"/>
              </a:solidFill>
              <a:effectLst/>
              <a:latin typeface="+mn-lt"/>
              <a:ea typeface="+mn-ea"/>
              <a:cs typeface="+mn-cs"/>
            </a:rPr>
            <a:t>認定こども園・幼稚園・保育所は、子ども・子育て支援事業計画に基づき、施設の整備を進めていることから、類似団体と比較して有形固定資産減価償却率は低い水準にありますが、一人当たり面積は高い水準となっています。</a:t>
          </a:r>
          <a:endParaRPr lang="ja-JP" altLang="ja-JP" sz="1400">
            <a:effectLst/>
          </a:endParaRPr>
        </a:p>
        <a:p>
          <a:r>
            <a:rPr kumimoji="1" lang="ja-JP" altLang="ja-JP" sz="1100">
              <a:solidFill>
                <a:schemeClr val="dk1"/>
              </a:solidFill>
              <a:effectLst/>
              <a:latin typeface="+mn-lt"/>
              <a:ea typeface="+mn-ea"/>
              <a:cs typeface="+mn-cs"/>
            </a:rPr>
            <a:t>公民館はコンパクトな市域の中に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つの公民館があり、一人当たり面積が大きくなっていますが、大久保地区公共施設再生事業において他の類似施設との複合化に取り組んでいるところであり、今後も施設の在り方について検討していく必要があります。</a:t>
          </a:r>
          <a:endParaRPr kumimoji="1"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また、公民館、児童館については、令和元年度のプラッツ習志野の新規オープンにより、有形固定資産減価償却率が改善されています。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173,885
169,506
20.97
65,813,362
63,943,049
1,735,836
32,664,965
50,626,187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71" name="楕円 70"/>
        <xdr:cNvSpPr/>
      </xdr:nvSpPr>
      <xdr:spPr>
        <a:xfrm>
          <a:off x="4584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145559</xdr:rowOff>
    </xdr:from>
    <xdr:ext cx="405111" cy="259045"/>
    <xdr:sp macro="" textlink="">
      <xdr:nvSpPr>
        <xdr:cNvPr id="72" name="【図書館】&#10;有形固定資産減価償却率該当値テキスト"/>
        <xdr:cNvSpPr txBox="1"/>
      </xdr:nvSpPr>
      <xdr:spPr>
        <a:xfrm>
          <a:off x="4673600"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23114</xdr:rowOff>
    </xdr:from>
    <xdr:to>
      <xdr:col>20</xdr:col>
      <xdr:colOff>38100</xdr:colOff>
      <xdr:row>40</xdr:row>
      <xdr:rowOff>124714</xdr:rowOff>
    </xdr:to>
    <xdr:sp macro="" textlink="">
      <xdr:nvSpPr>
        <xdr:cNvPr id="73" name="楕円 72"/>
        <xdr:cNvSpPr/>
      </xdr:nvSpPr>
      <xdr:spPr>
        <a:xfrm>
          <a:off x="3746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46482</xdr:rowOff>
    </xdr:from>
    <xdr:to>
      <xdr:col>24</xdr:col>
      <xdr:colOff>63500</xdr:colOff>
      <xdr:row>40</xdr:row>
      <xdr:rowOff>73914</xdr:rowOff>
    </xdr:to>
    <xdr:cxnSp macro="">
      <xdr:nvCxnSpPr>
        <xdr:cNvPr id="74" name="直線コネクタ 73"/>
        <xdr:cNvCxnSpPr/>
      </xdr:nvCxnSpPr>
      <xdr:spPr>
        <a:xfrm flipV="1">
          <a:off x="3797300" y="6561582"/>
          <a:ext cx="8382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157988</xdr:rowOff>
    </xdr:from>
    <xdr:to>
      <xdr:col>15</xdr:col>
      <xdr:colOff>101600</xdr:colOff>
      <xdr:row>40</xdr:row>
      <xdr:rowOff>88138</xdr:rowOff>
    </xdr:to>
    <xdr:sp macro="" textlink="">
      <xdr:nvSpPr>
        <xdr:cNvPr id="75" name="楕円 74"/>
        <xdr:cNvSpPr/>
      </xdr:nvSpPr>
      <xdr:spPr>
        <a:xfrm>
          <a:off x="2857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37338</xdr:rowOff>
    </xdr:from>
    <xdr:to>
      <xdr:col>19</xdr:col>
      <xdr:colOff>177800</xdr:colOff>
      <xdr:row>40</xdr:row>
      <xdr:rowOff>73914</xdr:rowOff>
    </xdr:to>
    <xdr:cxnSp macro="">
      <xdr:nvCxnSpPr>
        <xdr:cNvPr id="76" name="直線コネクタ 75"/>
        <xdr:cNvCxnSpPr/>
      </xdr:nvCxnSpPr>
      <xdr:spPr>
        <a:xfrm>
          <a:off x="2908300" y="68953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119126</xdr:rowOff>
    </xdr:from>
    <xdr:to>
      <xdr:col>10</xdr:col>
      <xdr:colOff>165100</xdr:colOff>
      <xdr:row>40</xdr:row>
      <xdr:rowOff>49276</xdr:rowOff>
    </xdr:to>
    <xdr:sp macro="" textlink="">
      <xdr:nvSpPr>
        <xdr:cNvPr id="77" name="楕円 76"/>
        <xdr:cNvSpPr/>
      </xdr:nvSpPr>
      <xdr:spPr>
        <a:xfrm>
          <a:off x="196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169926</xdr:rowOff>
    </xdr:from>
    <xdr:to>
      <xdr:col>15</xdr:col>
      <xdr:colOff>50800</xdr:colOff>
      <xdr:row>40</xdr:row>
      <xdr:rowOff>37338</xdr:rowOff>
    </xdr:to>
    <xdr:cxnSp macro="">
      <xdr:nvCxnSpPr>
        <xdr:cNvPr id="78" name="直線コネクタ 77"/>
        <xdr:cNvCxnSpPr/>
      </xdr:nvCxnSpPr>
      <xdr:spPr>
        <a:xfrm>
          <a:off x="2019300" y="685647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115841</xdr:rowOff>
    </xdr:from>
    <xdr:ext cx="405111" cy="259045"/>
    <xdr:sp macro="" textlink="">
      <xdr:nvSpPr>
        <xdr:cNvPr id="83" name="n_1mainValue【図書館】&#10;有形固定資産減価償却率"/>
        <xdr:cNvSpPr txBox="1"/>
      </xdr:nvSpPr>
      <xdr:spPr>
        <a:xfrm>
          <a:off x="35820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79265</xdr:rowOff>
    </xdr:from>
    <xdr:ext cx="405111" cy="259045"/>
    <xdr:sp macro="" textlink="">
      <xdr:nvSpPr>
        <xdr:cNvPr id="84" name="n_2mainValue【図書館】&#10;有形固定資産減価償却率"/>
        <xdr:cNvSpPr txBox="1"/>
      </xdr:nvSpPr>
      <xdr:spPr>
        <a:xfrm>
          <a:off x="27057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40403</xdr:rowOff>
    </xdr:from>
    <xdr:ext cx="405111" cy="259045"/>
    <xdr:sp macro="" textlink="">
      <xdr:nvSpPr>
        <xdr:cNvPr id="85" name="n_3mainValue【図書館】&#10;有形固定資産減価償却率"/>
        <xdr:cNvSpPr txBox="1"/>
      </xdr:nvSpPr>
      <xdr:spPr>
        <a:xfrm>
          <a:off x="18167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23" name="楕円 122"/>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24" name="【図書館】&#10;一人当たり面積該当値テキスト"/>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5" name="楕円 124"/>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38</xdr:row>
      <xdr:rowOff>167640</xdr:rowOff>
    </xdr:to>
    <xdr:cxnSp macro="">
      <xdr:nvCxnSpPr>
        <xdr:cNvPr id="126" name="直線コネクタ 125"/>
        <xdr:cNvCxnSpPr/>
      </xdr:nvCxnSpPr>
      <xdr:spPr>
        <a:xfrm flipV="1">
          <a:off x="9639300" y="64998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7" name="楕円 126"/>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28" name="直線コネクタ 127"/>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29" name="楕円 128"/>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0" name="直線コネクタ 129"/>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35"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36"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37" name="n_3main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7"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xdr:rowOff>
    </xdr:from>
    <xdr:to>
      <xdr:col>24</xdr:col>
      <xdr:colOff>114300</xdr:colOff>
      <xdr:row>59</xdr:row>
      <xdr:rowOff>115570</xdr:rowOff>
    </xdr:to>
    <xdr:sp macro="" textlink="">
      <xdr:nvSpPr>
        <xdr:cNvPr id="178" name="楕円 177"/>
        <xdr:cNvSpPr/>
      </xdr:nvSpPr>
      <xdr:spPr>
        <a:xfrm>
          <a:off x="4584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36847</xdr:rowOff>
    </xdr:from>
    <xdr:ext cx="405111" cy="259045"/>
    <xdr:sp macro="" textlink="">
      <xdr:nvSpPr>
        <xdr:cNvPr id="179" name="【体育館・プール】&#10;有形固定資産減価償却率該当値テキスト"/>
        <xdr:cNvSpPr txBox="1"/>
      </xdr:nvSpPr>
      <xdr:spPr>
        <a:xfrm>
          <a:off x="4673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80" name="楕円 179"/>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106680</xdr:rowOff>
    </xdr:to>
    <xdr:cxnSp macro="">
      <xdr:nvCxnSpPr>
        <xdr:cNvPr id="181" name="直線コネクタ 180"/>
        <xdr:cNvCxnSpPr/>
      </xdr:nvCxnSpPr>
      <xdr:spPr>
        <a:xfrm flipV="1">
          <a:off x="3797300" y="10180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82" name="楕円 181"/>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106680</xdr:rowOff>
    </xdr:to>
    <xdr:cxnSp macro="">
      <xdr:nvCxnSpPr>
        <xdr:cNvPr id="183" name="直線コネクタ 182"/>
        <xdr:cNvCxnSpPr/>
      </xdr:nvCxnSpPr>
      <xdr:spPr>
        <a:xfrm>
          <a:off x="2908300" y="10170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184" name="楕円 183"/>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60</xdr:row>
      <xdr:rowOff>60960</xdr:rowOff>
    </xdr:to>
    <xdr:cxnSp macro="">
      <xdr:nvCxnSpPr>
        <xdr:cNvPr id="185" name="直線コネクタ 184"/>
        <xdr:cNvCxnSpPr/>
      </xdr:nvCxnSpPr>
      <xdr:spPr>
        <a:xfrm flipV="1">
          <a:off x="2019300" y="1017079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8"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190" name="n_1mainValue【体育館・プール】&#10;有形固定資産減価償却率"/>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191" name="n_2mainValue【体育館・プール】&#10;有形固定資産減価償却率"/>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102887</xdr:rowOff>
    </xdr:from>
    <xdr:ext cx="405111" cy="259045"/>
    <xdr:sp macro="" textlink="">
      <xdr:nvSpPr>
        <xdr:cNvPr id="192" name="n_3mainValue【体育館・プール】&#10;有形固定資産減価償却率"/>
        <xdr:cNvSpPr txBox="1"/>
      </xdr:nvSpPr>
      <xdr:spPr>
        <a:xfrm>
          <a:off x="1816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30" name="楕円 229"/>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47007</xdr:rowOff>
    </xdr:from>
    <xdr:ext cx="469744" cy="259045"/>
    <xdr:sp macro="" textlink="">
      <xdr:nvSpPr>
        <xdr:cNvPr id="231" name="【体育館・プール】&#10;一人当たり面積該当値テキスト"/>
        <xdr:cNvSpPr txBox="1"/>
      </xdr:nvSpPr>
      <xdr:spPr>
        <a:xfrm>
          <a:off x="10515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150368</xdr:rowOff>
    </xdr:from>
    <xdr:to>
      <xdr:col>50</xdr:col>
      <xdr:colOff>165100</xdr:colOff>
      <xdr:row>63</xdr:row>
      <xdr:rowOff>80518</xdr:rowOff>
    </xdr:to>
    <xdr:sp macro="" textlink="">
      <xdr:nvSpPr>
        <xdr:cNvPr id="232" name="楕円 231"/>
        <xdr:cNvSpPr/>
      </xdr:nvSpPr>
      <xdr:spPr>
        <a:xfrm>
          <a:off x="9588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29718</xdr:rowOff>
    </xdr:to>
    <xdr:cxnSp macro="">
      <xdr:nvCxnSpPr>
        <xdr:cNvPr id="233" name="直線コネクタ 232"/>
        <xdr:cNvCxnSpPr/>
      </xdr:nvCxnSpPr>
      <xdr:spPr>
        <a:xfrm flipV="1">
          <a:off x="9639300" y="10812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150368</xdr:rowOff>
    </xdr:from>
    <xdr:to>
      <xdr:col>46</xdr:col>
      <xdr:colOff>38100</xdr:colOff>
      <xdr:row>63</xdr:row>
      <xdr:rowOff>80518</xdr:rowOff>
    </xdr:to>
    <xdr:sp macro="" textlink="">
      <xdr:nvSpPr>
        <xdr:cNvPr id="234" name="楕円 233"/>
        <xdr:cNvSpPr/>
      </xdr:nvSpPr>
      <xdr:spPr>
        <a:xfrm>
          <a:off x="8699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29718</xdr:rowOff>
    </xdr:from>
    <xdr:to>
      <xdr:col>50</xdr:col>
      <xdr:colOff>114300</xdr:colOff>
      <xdr:row>63</xdr:row>
      <xdr:rowOff>29718</xdr:rowOff>
    </xdr:to>
    <xdr:cxnSp macro="">
      <xdr:nvCxnSpPr>
        <xdr:cNvPr id="235" name="直線コネクタ 234"/>
        <xdr:cNvCxnSpPr/>
      </xdr:nvCxnSpPr>
      <xdr:spPr>
        <a:xfrm>
          <a:off x="8750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150368</xdr:rowOff>
    </xdr:from>
    <xdr:to>
      <xdr:col>41</xdr:col>
      <xdr:colOff>101600</xdr:colOff>
      <xdr:row>63</xdr:row>
      <xdr:rowOff>80518</xdr:rowOff>
    </xdr:to>
    <xdr:sp macro="" textlink="">
      <xdr:nvSpPr>
        <xdr:cNvPr id="236" name="楕円 235"/>
        <xdr:cNvSpPr/>
      </xdr:nvSpPr>
      <xdr:spPr>
        <a:xfrm>
          <a:off x="7810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29718</xdr:rowOff>
    </xdr:from>
    <xdr:to>
      <xdr:col>45</xdr:col>
      <xdr:colOff>177800</xdr:colOff>
      <xdr:row>63</xdr:row>
      <xdr:rowOff>29718</xdr:rowOff>
    </xdr:to>
    <xdr:cxnSp macro="">
      <xdr:nvCxnSpPr>
        <xdr:cNvPr id="237" name="直線コネクタ 236"/>
        <xdr:cNvCxnSpPr/>
      </xdr:nvCxnSpPr>
      <xdr:spPr>
        <a:xfrm>
          <a:off x="7861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39"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71645</xdr:rowOff>
    </xdr:from>
    <xdr:ext cx="469744" cy="259045"/>
    <xdr:sp macro="" textlink="">
      <xdr:nvSpPr>
        <xdr:cNvPr id="242" name="n_1mainValue【体育館・プール】&#10;一人当たり面積"/>
        <xdr:cNvSpPr txBox="1"/>
      </xdr:nvSpPr>
      <xdr:spPr>
        <a:xfrm>
          <a:off x="9391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71645</xdr:rowOff>
    </xdr:from>
    <xdr:ext cx="469744" cy="259045"/>
    <xdr:sp macro="" textlink="">
      <xdr:nvSpPr>
        <xdr:cNvPr id="243" name="n_2mainValue【体育館・プール】&#10;一人当たり面積"/>
        <xdr:cNvSpPr txBox="1"/>
      </xdr:nvSpPr>
      <xdr:spPr>
        <a:xfrm>
          <a:off x="8515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71645</xdr:rowOff>
    </xdr:from>
    <xdr:ext cx="469744" cy="259045"/>
    <xdr:sp macro="" textlink="">
      <xdr:nvSpPr>
        <xdr:cNvPr id="244" name="n_3mainValue【体育館・プール】&#10;一人当たり面積"/>
        <xdr:cNvSpPr txBox="1"/>
      </xdr:nvSpPr>
      <xdr:spPr>
        <a:xfrm>
          <a:off x="7626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19957</xdr:rowOff>
    </xdr:from>
    <xdr:to>
      <xdr:col>24</xdr:col>
      <xdr:colOff>114300</xdr:colOff>
      <xdr:row>83</xdr:row>
      <xdr:rowOff>121557</xdr:rowOff>
    </xdr:to>
    <xdr:sp macro="" textlink="">
      <xdr:nvSpPr>
        <xdr:cNvPr id="286" name="楕円 285"/>
        <xdr:cNvSpPr/>
      </xdr:nvSpPr>
      <xdr:spPr>
        <a:xfrm>
          <a:off x="4584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169834</xdr:rowOff>
    </xdr:from>
    <xdr:ext cx="405111" cy="259045"/>
    <xdr:sp macro="" textlink="">
      <xdr:nvSpPr>
        <xdr:cNvPr id="287" name="【福祉施設】&#10;有形固定資産減価償却率該当値テキスト"/>
        <xdr:cNvSpPr txBox="1"/>
      </xdr:nvSpPr>
      <xdr:spPr>
        <a:xfrm>
          <a:off x="4673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166914</xdr:rowOff>
    </xdr:from>
    <xdr:to>
      <xdr:col>20</xdr:col>
      <xdr:colOff>38100</xdr:colOff>
      <xdr:row>83</xdr:row>
      <xdr:rowOff>97064</xdr:rowOff>
    </xdr:to>
    <xdr:sp macro="" textlink="">
      <xdr:nvSpPr>
        <xdr:cNvPr id="288" name="楕円 287"/>
        <xdr:cNvSpPr/>
      </xdr:nvSpPr>
      <xdr:spPr>
        <a:xfrm>
          <a:off x="3746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46264</xdr:rowOff>
    </xdr:from>
    <xdr:to>
      <xdr:col>24</xdr:col>
      <xdr:colOff>63500</xdr:colOff>
      <xdr:row>83</xdr:row>
      <xdr:rowOff>70757</xdr:rowOff>
    </xdr:to>
    <xdr:cxnSp macro="">
      <xdr:nvCxnSpPr>
        <xdr:cNvPr id="289" name="直線コネクタ 288"/>
        <xdr:cNvCxnSpPr/>
      </xdr:nvCxnSpPr>
      <xdr:spPr>
        <a:xfrm>
          <a:off x="3797300" y="142766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134257</xdr:rowOff>
    </xdr:from>
    <xdr:to>
      <xdr:col>15</xdr:col>
      <xdr:colOff>101600</xdr:colOff>
      <xdr:row>83</xdr:row>
      <xdr:rowOff>64407</xdr:rowOff>
    </xdr:to>
    <xdr:sp macro="" textlink="">
      <xdr:nvSpPr>
        <xdr:cNvPr id="290" name="楕円 289"/>
        <xdr:cNvSpPr/>
      </xdr:nvSpPr>
      <xdr:spPr>
        <a:xfrm>
          <a:off x="2857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xdr:rowOff>
    </xdr:from>
    <xdr:to>
      <xdr:col>19</xdr:col>
      <xdr:colOff>177800</xdr:colOff>
      <xdr:row>83</xdr:row>
      <xdr:rowOff>46264</xdr:rowOff>
    </xdr:to>
    <xdr:cxnSp macro="">
      <xdr:nvCxnSpPr>
        <xdr:cNvPr id="291" name="直線コネクタ 290"/>
        <xdr:cNvCxnSpPr/>
      </xdr:nvCxnSpPr>
      <xdr:spPr>
        <a:xfrm>
          <a:off x="2908300" y="14243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116295</xdr:rowOff>
    </xdr:from>
    <xdr:to>
      <xdr:col>10</xdr:col>
      <xdr:colOff>165100</xdr:colOff>
      <xdr:row>83</xdr:row>
      <xdr:rowOff>46445</xdr:rowOff>
    </xdr:to>
    <xdr:sp macro="" textlink="">
      <xdr:nvSpPr>
        <xdr:cNvPr id="292" name="楕円 291"/>
        <xdr:cNvSpPr/>
      </xdr:nvSpPr>
      <xdr:spPr>
        <a:xfrm>
          <a:off x="1968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167095</xdr:rowOff>
    </xdr:from>
    <xdr:to>
      <xdr:col>15</xdr:col>
      <xdr:colOff>50800</xdr:colOff>
      <xdr:row>83</xdr:row>
      <xdr:rowOff>13607</xdr:rowOff>
    </xdr:to>
    <xdr:cxnSp macro="">
      <xdr:nvCxnSpPr>
        <xdr:cNvPr id="293" name="直線コネクタ 292"/>
        <xdr:cNvCxnSpPr/>
      </xdr:nvCxnSpPr>
      <xdr:spPr>
        <a:xfrm>
          <a:off x="2019300" y="142259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88191</xdr:rowOff>
    </xdr:from>
    <xdr:ext cx="405111" cy="259045"/>
    <xdr:sp macro="" textlink="">
      <xdr:nvSpPr>
        <xdr:cNvPr id="298" name="n_1mainValue【福祉施設】&#10;有形固定資産減価償却率"/>
        <xdr:cNvSpPr txBox="1"/>
      </xdr:nvSpPr>
      <xdr:spPr>
        <a:xfrm>
          <a:off x="3582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55534</xdr:rowOff>
    </xdr:from>
    <xdr:ext cx="405111" cy="259045"/>
    <xdr:sp macro="" textlink="">
      <xdr:nvSpPr>
        <xdr:cNvPr id="299" name="n_2mainValue【福祉施設】&#10;有形固定資産減価償却率"/>
        <xdr:cNvSpPr txBox="1"/>
      </xdr:nvSpPr>
      <xdr:spPr>
        <a:xfrm>
          <a:off x="2705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37572</xdr:rowOff>
    </xdr:from>
    <xdr:ext cx="405111" cy="259045"/>
    <xdr:sp macro="" textlink="">
      <xdr:nvSpPr>
        <xdr:cNvPr id="300" name="n_3mainValue【福祉施設】&#10;有形固定資産減価償却率"/>
        <xdr:cNvSpPr txBox="1"/>
      </xdr:nvSpPr>
      <xdr:spPr>
        <a:xfrm>
          <a:off x="1816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40" name="楕円 339"/>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41"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57150</xdr:rowOff>
    </xdr:from>
    <xdr:to>
      <xdr:col>50</xdr:col>
      <xdr:colOff>165100</xdr:colOff>
      <xdr:row>81</xdr:row>
      <xdr:rowOff>158750</xdr:rowOff>
    </xdr:to>
    <xdr:sp macro="" textlink="">
      <xdr:nvSpPr>
        <xdr:cNvPr id="342" name="楕円 341"/>
        <xdr:cNvSpPr/>
      </xdr:nvSpPr>
      <xdr:spPr>
        <a:xfrm>
          <a:off x="9588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107950</xdr:rowOff>
    </xdr:from>
    <xdr:to>
      <xdr:col>55</xdr:col>
      <xdr:colOff>0</xdr:colOff>
      <xdr:row>81</xdr:row>
      <xdr:rowOff>133350</xdr:rowOff>
    </xdr:to>
    <xdr:cxnSp macro="">
      <xdr:nvCxnSpPr>
        <xdr:cNvPr id="343" name="直線コネクタ 342"/>
        <xdr:cNvCxnSpPr/>
      </xdr:nvCxnSpPr>
      <xdr:spPr>
        <a:xfrm>
          <a:off x="9639300" y="1399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57150</xdr:rowOff>
    </xdr:from>
    <xdr:to>
      <xdr:col>46</xdr:col>
      <xdr:colOff>38100</xdr:colOff>
      <xdr:row>81</xdr:row>
      <xdr:rowOff>158750</xdr:rowOff>
    </xdr:to>
    <xdr:sp macro="" textlink="">
      <xdr:nvSpPr>
        <xdr:cNvPr id="344" name="楕円 343"/>
        <xdr:cNvSpPr/>
      </xdr:nvSpPr>
      <xdr:spPr>
        <a:xfrm>
          <a:off x="8699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107950</xdr:rowOff>
    </xdr:from>
    <xdr:to>
      <xdr:col>50</xdr:col>
      <xdr:colOff>114300</xdr:colOff>
      <xdr:row>81</xdr:row>
      <xdr:rowOff>107950</xdr:rowOff>
    </xdr:to>
    <xdr:cxnSp macro="">
      <xdr:nvCxnSpPr>
        <xdr:cNvPr id="345" name="直線コネクタ 344"/>
        <xdr:cNvCxnSpPr/>
      </xdr:nvCxnSpPr>
      <xdr:spPr>
        <a:xfrm>
          <a:off x="8750300" y="1399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44450</xdr:rowOff>
    </xdr:from>
    <xdr:to>
      <xdr:col>41</xdr:col>
      <xdr:colOff>101600</xdr:colOff>
      <xdr:row>81</xdr:row>
      <xdr:rowOff>146050</xdr:rowOff>
    </xdr:to>
    <xdr:sp macro="" textlink="">
      <xdr:nvSpPr>
        <xdr:cNvPr id="346" name="楕円 345"/>
        <xdr:cNvSpPr/>
      </xdr:nvSpPr>
      <xdr:spPr>
        <a:xfrm>
          <a:off x="781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95250</xdr:rowOff>
    </xdr:from>
    <xdr:to>
      <xdr:col>45</xdr:col>
      <xdr:colOff>177800</xdr:colOff>
      <xdr:row>81</xdr:row>
      <xdr:rowOff>107950</xdr:rowOff>
    </xdr:to>
    <xdr:cxnSp macro="">
      <xdr:nvCxnSpPr>
        <xdr:cNvPr id="347" name="直線コネクタ 346"/>
        <xdr:cNvCxnSpPr/>
      </xdr:nvCxnSpPr>
      <xdr:spPr>
        <a:xfrm>
          <a:off x="7861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3827</xdr:rowOff>
    </xdr:from>
    <xdr:ext cx="469744" cy="259045"/>
    <xdr:sp macro="" textlink="">
      <xdr:nvSpPr>
        <xdr:cNvPr id="352" name="n_1mainValue【福祉施設】&#10;一人当たり面積"/>
        <xdr:cNvSpPr txBox="1"/>
      </xdr:nvSpPr>
      <xdr:spPr>
        <a:xfrm>
          <a:off x="93917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3827</xdr:rowOff>
    </xdr:from>
    <xdr:ext cx="469744" cy="259045"/>
    <xdr:sp macro="" textlink="">
      <xdr:nvSpPr>
        <xdr:cNvPr id="353" name="n_2mainValue【福祉施設】&#10;一人当たり面積"/>
        <xdr:cNvSpPr txBox="1"/>
      </xdr:nvSpPr>
      <xdr:spPr>
        <a:xfrm>
          <a:off x="8515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162577</xdr:rowOff>
    </xdr:from>
    <xdr:ext cx="469744" cy="259045"/>
    <xdr:sp macro="" textlink="">
      <xdr:nvSpPr>
        <xdr:cNvPr id="354" name="n_3mainValue【福祉施設】&#10;一人当たり面積"/>
        <xdr:cNvSpPr txBox="1"/>
      </xdr:nvSpPr>
      <xdr:spPr>
        <a:xfrm>
          <a:off x="7626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96" name="楕円 395"/>
        <xdr:cNvSpPr/>
      </xdr:nvSpPr>
      <xdr:spPr>
        <a:xfrm>
          <a:off x="4584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79301</xdr:rowOff>
    </xdr:from>
    <xdr:ext cx="405111" cy="259045"/>
    <xdr:sp macro="" textlink="">
      <xdr:nvSpPr>
        <xdr:cNvPr id="397" name="【市民会館】&#10;有形固定資産減価償却率該当値テキスト"/>
        <xdr:cNvSpPr txBox="1"/>
      </xdr:nvSpPr>
      <xdr:spPr>
        <a:xfrm>
          <a:off x="46736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151130</xdr:rowOff>
    </xdr:from>
    <xdr:to>
      <xdr:col>20</xdr:col>
      <xdr:colOff>38100</xdr:colOff>
      <xdr:row>109</xdr:row>
      <xdr:rowOff>81280</xdr:rowOff>
    </xdr:to>
    <xdr:sp macro="" textlink="">
      <xdr:nvSpPr>
        <xdr:cNvPr id="398" name="楕円 397"/>
        <xdr:cNvSpPr/>
      </xdr:nvSpPr>
      <xdr:spPr>
        <a:xfrm>
          <a:off x="3746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107224</xdr:rowOff>
    </xdr:from>
    <xdr:to>
      <xdr:col>24</xdr:col>
      <xdr:colOff>63500</xdr:colOff>
      <xdr:row>109</xdr:row>
      <xdr:rowOff>30480</xdr:rowOff>
    </xdr:to>
    <xdr:cxnSp macro="">
      <xdr:nvCxnSpPr>
        <xdr:cNvPr id="399" name="直線コネクタ 398"/>
        <xdr:cNvCxnSpPr/>
      </xdr:nvCxnSpPr>
      <xdr:spPr>
        <a:xfrm flipV="1">
          <a:off x="3797300" y="17766574"/>
          <a:ext cx="838200" cy="9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151130</xdr:rowOff>
    </xdr:from>
    <xdr:to>
      <xdr:col>15</xdr:col>
      <xdr:colOff>101600</xdr:colOff>
      <xdr:row>109</xdr:row>
      <xdr:rowOff>81280</xdr:rowOff>
    </xdr:to>
    <xdr:sp macro="" textlink="">
      <xdr:nvSpPr>
        <xdr:cNvPr id="400" name="楕円 399"/>
        <xdr:cNvSpPr/>
      </xdr:nvSpPr>
      <xdr:spPr>
        <a:xfrm>
          <a:off x="2857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30480</xdr:rowOff>
    </xdr:from>
    <xdr:to>
      <xdr:col>19</xdr:col>
      <xdr:colOff>177800</xdr:colOff>
      <xdr:row>109</xdr:row>
      <xdr:rowOff>30480</xdr:rowOff>
    </xdr:to>
    <xdr:cxnSp macro="">
      <xdr:nvCxnSpPr>
        <xdr:cNvPr id="401" name="直線コネクタ 400"/>
        <xdr:cNvCxnSpPr/>
      </xdr:nvCxnSpPr>
      <xdr:spPr>
        <a:xfrm>
          <a:off x="2908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149498</xdr:rowOff>
    </xdr:from>
    <xdr:to>
      <xdr:col>10</xdr:col>
      <xdr:colOff>165100</xdr:colOff>
      <xdr:row>109</xdr:row>
      <xdr:rowOff>79648</xdr:rowOff>
    </xdr:to>
    <xdr:sp macro="" textlink="">
      <xdr:nvSpPr>
        <xdr:cNvPr id="402" name="楕円 401"/>
        <xdr:cNvSpPr/>
      </xdr:nvSpPr>
      <xdr:spPr>
        <a:xfrm>
          <a:off x="1968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28848</xdr:rowOff>
    </xdr:from>
    <xdr:to>
      <xdr:col>15</xdr:col>
      <xdr:colOff>50800</xdr:colOff>
      <xdr:row>109</xdr:row>
      <xdr:rowOff>30480</xdr:rowOff>
    </xdr:to>
    <xdr:cxnSp macro="">
      <xdr:nvCxnSpPr>
        <xdr:cNvPr id="403" name="直線コネクタ 402"/>
        <xdr:cNvCxnSpPr/>
      </xdr:nvCxnSpPr>
      <xdr:spPr>
        <a:xfrm>
          <a:off x="2019300" y="187168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05"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6"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72407</xdr:rowOff>
    </xdr:from>
    <xdr:ext cx="405111" cy="259045"/>
    <xdr:sp macro="" textlink="">
      <xdr:nvSpPr>
        <xdr:cNvPr id="408" name="n_1mainValue【市民会館】&#10;有形固定資産減価償却率"/>
        <xdr:cNvSpPr txBox="1"/>
      </xdr:nvSpPr>
      <xdr:spPr>
        <a:xfrm>
          <a:off x="3582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72407</xdr:rowOff>
    </xdr:from>
    <xdr:ext cx="405111" cy="259045"/>
    <xdr:sp macro="" textlink="">
      <xdr:nvSpPr>
        <xdr:cNvPr id="409" name="n_2mainValue【市民会館】&#10;有形固定資産減価償却率"/>
        <xdr:cNvSpPr txBox="1"/>
      </xdr:nvSpPr>
      <xdr:spPr>
        <a:xfrm>
          <a:off x="2705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70775</xdr:rowOff>
    </xdr:from>
    <xdr:ext cx="405111" cy="259045"/>
    <xdr:sp macro="" textlink="">
      <xdr:nvSpPr>
        <xdr:cNvPr id="410" name="n_3mainValue【市民会館】&#10;有形固定資産減価償却率"/>
        <xdr:cNvSpPr txBox="1"/>
      </xdr:nvSpPr>
      <xdr:spPr>
        <a:xfrm>
          <a:off x="1816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33020</xdr:rowOff>
    </xdr:from>
    <xdr:to>
      <xdr:col>55</xdr:col>
      <xdr:colOff>50800</xdr:colOff>
      <xdr:row>108</xdr:row>
      <xdr:rowOff>134620</xdr:rowOff>
    </xdr:to>
    <xdr:sp macro="" textlink="">
      <xdr:nvSpPr>
        <xdr:cNvPr id="450" name="楕円 449"/>
        <xdr:cNvSpPr/>
      </xdr:nvSpPr>
      <xdr:spPr>
        <a:xfrm>
          <a:off x="10426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119397</xdr:rowOff>
    </xdr:from>
    <xdr:ext cx="469744" cy="259045"/>
    <xdr:sp macro="" textlink="">
      <xdr:nvSpPr>
        <xdr:cNvPr id="451" name="【市民会館】&#10;一人当たり面積該当値テキスト"/>
        <xdr:cNvSpPr txBox="1"/>
      </xdr:nvSpPr>
      <xdr:spPr>
        <a:xfrm>
          <a:off x="10515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63500</xdr:rowOff>
    </xdr:from>
    <xdr:to>
      <xdr:col>50</xdr:col>
      <xdr:colOff>165100</xdr:colOff>
      <xdr:row>108</xdr:row>
      <xdr:rowOff>165100</xdr:rowOff>
    </xdr:to>
    <xdr:sp macro="" textlink="">
      <xdr:nvSpPr>
        <xdr:cNvPr id="452" name="楕円 451"/>
        <xdr:cNvSpPr/>
      </xdr:nvSpPr>
      <xdr:spPr>
        <a:xfrm>
          <a:off x="958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83820</xdr:rowOff>
    </xdr:from>
    <xdr:to>
      <xdr:col>55</xdr:col>
      <xdr:colOff>0</xdr:colOff>
      <xdr:row>108</xdr:row>
      <xdr:rowOff>114300</xdr:rowOff>
    </xdr:to>
    <xdr:cxnSp macro="">
      <xdr:nvCxnSpPr>
        <xdr:cNvPr id="453" name="直線コネクタ 452"/>
        <xdr:cNvCxnSpPr/>
      </xdr:nvCxnSpPr>
      <xdr:spPr>
        <a:xfrm flipV="1">
          <a:off x="9639300" y="18600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63500</xdr:rowOff>
    </xdr:from>
    <xdr:to>
      <xdr:col>46</xdr:col>
      <xdr:colOff>38100</xdr:colOff>
      <xdr:row>108</xdr:row>
      <xdr:rowOff>165100</xdr:rowOff>
    </xdr:to>
    <xdr:sp macro="" textlink="">
      <xdr:nvSpPr>
        <xdr:cNvPr id="454" name="楕円 453"/>
        <xdr:cNvSpPr/>
      </xdr:nvSpPr>
      <xdr:spPr>
        <a:xfrm>
          <a:off x="8699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114300</xdr:rowOff>
    </xdr:from>
    <xdr:to>
      <xdr:col>50</xdr:col>
      <xdr:colOff>114300</xdr:colOff>
      <xdr:row>108</xdr:row>
      <xdr:rowOff>114300</xdr:rowOff>
    </xdr:to>
    <xdr:cxnSp macro="">
      <xdr:nvCxnSpPr>
        <xdr:cNvPr id="455" name="直線コネクタ 454"/>
        <xdr:cNvCxnSpPr/>
      </xdr:nvCxnSpPr>
      <xdr:spPr>
        <a:xfrm>
          <a:off x="8750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63500</xdr:rowOff>
    </xdr:from>
    <xdr:to>
      <xdr:col>41</xdr:col>
      <xdr:colOff>101600</xdr:colOff>
      <xdr:row>108</xdr:row>
      <xdr:rowOff>165100</xdr:rowOff>
    </xdr:to>
    <xdr:sp macro="" textlink="">
      <xdr:nvSpPr>
        <xdr:cNvPr id="456" name="楕円 455"/>
        <xdr:cNvSpPr/>
      </xdr:nvSpPr>
      <xdr:spPr>
        <a:xfrm>
          <a:off x="781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114300</xdr:rowOff>
    </xdr:from>
    <xdr:to>
      <xdr:col>45</xdr:col>
      <xdr:colOff>177800</xdr:colOff>
      <xdr:row>108</xdr:row>
      <xdr:rowOff>114300</xdr:rowOff>
    </xdr:to>
    <xdr:cxnSp macro="">
      <xdr:nvCxnSpPr>
        <xdr:cNvPr id="457" name="直線コネクタ 456"/>
        <xdr:cNvCxnSpPr/>
      </xdr:nvCxnSpPr>
      <xdr:spPr>
        <a:xfrm>
          <a:off x="7861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8"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9"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60"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156227</xdr:rowOff>
    </xdr:from>
    <xdr:ext cx="469744" cy="259045"/>
    <xdr:sp macro="" textlink="">
      <xdr:nvSpPr>
        <xdr:cNvPr id="462" name="n_1mainValue【市民会館】&#10;一人当たり面積"/>
        <xdr:cNvSpPr txBox="1"/>
      </xdr:nvSpPr>
      <xdr:spPr>
        <a:xfrm>
          <a:off x="9391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156227</xdr:rowOff>
    </xdr:from>
    <xdr:ext cx="469744" cy="259045"/>
    <xdr:sp macro="" textlink="">
      <xdr:nvSpPr>
        <xdr:cNvPr id="463" name="n_2mainValue【市民会館】&#10;一人当たり面積"/>
        <xdr:cNvSpPr txBox="1"/>
      </xdr:nvSpPr>
      <xdr:spPr>
        <a:xfrm>
          <a:off x="8515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156227</xdr:rowOff>
    </xdr:from>
    <xdr:ext cx="469744" cy="259045"/>
    <xdr:sp macro="" textlink="">
      <xdr:nvSpPr>
        <xdr:cNvPr id="464" name="n_3mainValue【市民会館】&#10;一人当たり面積"/>
        <xdr:cNvSpPr txBox="1"/>
      </xdr:nvSpPr>
      <xdr:spPr>
        <a:xfrm>
          <a:off x="7626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4"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05" name="楕円 504"/>
        <xdr:cNvSpPr/>
      </xdr:nvSpPr>
      <xdr:spPr>
        <a:xfrm>
          <a:off x="16268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40657</xdr:rowOff>
    </xdr:from>
    <xdr:ext cx="405111" cy="259045"/>
    <xdr:sp macro="" textlink="">
      <xdr:nvSpPr>
        <xdr:cNvPr id="506" name="【一般廃棄物処理施設】&#10;有形固定資産減価償却率該当値テキスト"/>
        <xdr:cNvSpPr txBox="1"/>
      </xdr:nvSpPr>
      <xdr:spPr>
        <a:xfrm>
          <a:off x="16357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507" name="楕円 506"/>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37</xdr:row>
      <xdr:rowOff>68580</xdr:rowOff>
    </xdr:to>
    <xdr:cxnSp macro="">
      <xdr:nvCxnSpPr>
        <xdr:cNvPr id="508" name="直線コネクタ 507"/>
        <xdr:cNvCxnSpPr/>
      </xdr:nvCxnSpPr>
      <xdr:spPr>
        <a:xfrm>
          <a:off x="15481300" y="63646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09" name="楕円 508"/>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20955</xdr:rowOff>
    </xdr:to>
    <xdr:cxnSp macro="">
      <xdr:nvCxnSpPr>
        <xdr:cNvPr id="510" name="直線コネクタ 509"/>
        <xdr:cNvCxnSpPr/>
      </xdr:nvCxnSpPr>
      <xdr:spPr>
        <a:xfrm>
          <a:off x="14592300" y="6316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88265</xdr:rowOff>
    </xdr:from>
    <xdr:to>
      <xdr:col>72</xdr:col>
      <xdr:colOff>38100</xdr:colOff>
      <xdr:row>37</xdr:row>
      <xdr:rowOff>18415</xdr:rowOff>
    </xdr:to>
    <xdr:sp macro="" textlink="">
      <xdr:nvSpPr>
        <xdr:cNvPr id="511" name="楕円 510"/>
        <xdr:cNvSpPr/>
      </xdr:nvSpPr>
      <xdr:spPr>
        <a:xfrm>
          <a:off x="13652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139065</xdr:rowOff>
    </xdr:from>
    <xdr:to>
      <xdr:col>76</xdr:col>
      <xdr:colOff>114300</xdr:colOff>
      <xdr:row>36</xdr:row>
      <xdr:rowOff>144780</xdr:rowOff>
    </xdr:to>
    <xdr:cxnSp macro="">
      <xdr:nvCxnSpPr>
        <xdr:cNvPr id="512" name="直線コネクタ 511"/>
        <xdr:cNvCxnSpPr/>
      </xdr:nvCxnSpPr>
      <xdr:spPr>
        <a:xfrm>
          <a:off x="13703300" y="6311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13"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14"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5"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517" name="n_1main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518" name="n_2mainValue【一般廃棄物処理施設】&#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34942</xdr:rowOff>
    </xdr:from>
    <xdr:ext cx="405111" cy="259045"/>
    <xdr:sp macro="" textlink="">
      <xdr:nvSpPr>
        <xdr:cNvPr id="519" name="n_3mainValue【一般廃棄物処理施設】&#10;有形固定資産減価償却率"/>
        <xdr:cNvSpPr txBox="1"/>
      </xdr:nvSpPr>
      <xdr:spPr>
        <a:xfrm>
          <a:off x="13500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106279</xdr:rowOff>
    </xdr:from>
    <xdr:to>
      <xdr:col>116</xdr:col>
      <xdr:colOff>114300</xdr:colOff>
      <xdr:row>36</xdr:row>
      <xdr:rowOff>36429</xdr:rowOff>
    </xdr:to>
    <xdr:sp macro="" textlink="">
      <xdr:nvSpPr>
        <xdr:cNvPr id="559" name="楕円 558"/>
        <xdr:cNvSpPr/>
      </xdr:nvSpPr>
      <xdr:spPr>
        <a:xfrm>
          <a:off x="22110700" y="61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129156</xdr:rowOff>
    </xdr:from>
    <xdr:ext cx="599010" cy="259045"/>
    <xdr:sp macro="" textlink="">
      <xdr:nvSpPr>
        <xdr:cNvPr id="560" name="【一般廃棄物処理施設】&#10;一人当たり有形固定資産（償却資産）額該当値テキスト"/>
        <xdr:cNvSpPr txBox="1"/>
      </xdr:nvSpPr>
      <xdr:spPr>
        <a:xfrm>
          <a:off x="22199600" y="595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103162</xdr:rowOff>
    </xdr:from>
    <xdr:to>
      <xdr:col>112</xdr:col>
      <xdr:colOff>38100</xdr:colOff>
      <xdr:row>36</xdr:row>
      <xdr:rowOff>33312</xdr:rowOff>
    </xdr:to>
    <xdr:sp macro="" textlink="">
      <xdr:nvSpPr>
        <xdr:cNvPr id="561" name="楕円 560"/>
        <xdr:cNvSpPr/>
      </xdr:nvSpPr>
      <xdr:spPr>
        <a:xfrm>
          <a:off x="21272500" y="61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153962</xdr:rowOff>
    </xdr:from>
    <xdr:to>
      <xdr:col>116</xdr:col>
      <xdr:colOff>63500</xdr:colOff>
      <xdr:row>35</xdr:row>
      <xdr:rowOff>157079</xdr:rowOff>
    </xdr:to>
    <xdr:cxnSp macro="">
      <xdr:nvCxnSpPr>
        <xdr:cNvPr id="562" name="直線コネクタ 561"/>
        <xdr:cNvCxnSpPr/>
      </xdr:nvCxnSpPr>
      <xdr:spPr>
        <a:xfrm>
          <a:off x="21323300" y="6154712"/>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100152</xdr:rowOff>
    </xdr:from>
    <xdr:to>
      <xdr:col>107</xdr:col>
      <xdr:colOff>101600</xdr:colOff>
      <xdr:row>36</xdr:row>
      <xdr:rowOff>30302</xdr:rowOff>
    </xdr:to>
    <xdr:sp macro="" textlink="">
      <xdr:nvSpPr>
        <xdr:cNvPr id="563" name="楕円 562"/>
        <xdr:cNvSpPr/>
      </xdr:nvSpPr>
      <xdr:spPr>
        <a:xfrm>
          <a:off x="20383500" y="61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150952</xdr:rowOff>
    </xdr:from>
    <xdr:to>
      <xdr:col>111</xdr:col>
      <xdr:colOff>177800</xdr:colOff>
      <xdr:row>35</xdr:row>
      <xdr:rowOff>153962</xdr:rowOff>
    </xdr:to>
    <xdr:cxnSp macro="">
      <xdr:nvCxnSpPr>
        <xdr:cNvPr id="564" name="直線コネクタ 563"/>
        <xdr:cNvCxnSpPr/>
      </xdr:nvCxnSpPr>
      <xdr:spPr>
        <a:xfrm>
          <a:off x="20434300" y="6151702"/>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148387</xdr:rowOff>
    </xdr:from>
    <xdr:to>
      <xdr:col>102</xdr:col>
      <xdr:colOff>165100</xdr:colOff>
      <xdr:row>35</xdr:row>
      <xdr:rowOff>78537</xdr:rowOff>
    </xdr:to>
    <xdr:sp macro="" textlink="">
      <xdr:nvSpPr>
        <xdr:cNvPr id="565" name="楕円 564"/>
        <xdr:cNvSpPr/>
      </xdr:nvSpPr>
      <xdr:spPr>
        <a:xfrm>
          <a:off x="19494500" y="59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27737</xdr:rowOff>
    </xdr:from>
    <xdr:to>
      <xdr:col>107</xdr:col>
      <xdr:colOff>50800</xdr:colOff>
      <xdr:row>35</xdr:row>
      <xdr:rowOff>150952</xdr:rowOff>
    </xdr:to>
    <xdr:cxnSp macro="">
      <xdr:nvCxnSpPr>
        <xdr:cNvPr id="566" name="直線コネクタ 565"/>
        <xdr:cNvCxnSpPr/>
      </xdr:nvCxnSpPr>
      <xdr:spPr>
        <a:xfrm>
          <a:off x="19545300" y="6028487"/>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68" name="n_2aveValue【一般廃棄物処理施設】&#10;一人当たり有形固定資産（償却資産）額"/>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69" name="n_3aveValue【一般廃棄物処理施設】&#10;一人当たり有形固定資産（償却資産）額"/>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49839</xdr:rowOff>
    </xdr:from>
    <xdr:ext cx="599010" cy="259045"/>
    <xdr:sp macro="" textlink="">
      <xdr:nvSpPr>
        <xdr:cNvPr id="571" name="n_1mainValue【一般廃棄物処理施設】&#10;一人当たり有形固定資産（償却資産）額"/>
        <xdr:cNvSpPr txBox="1"/>
      </xdr:nvSpPr>
      <xdr:spPr>
        <a:xfrm>
          <a:off x="21011095" y="587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46829</xdr:rowOff>
    </xdr:from>
    <xdr:ext cx="599010" cy="259045"/>
    <xdr:sp macro="" textlink="">
      <xdr:nvSpPr>
        <xdr:cNvPr id="572" name="n_2mainValue【一般廃棄物処理施設】&#10;一人当たり有形固定資産（償却資産）額"/>
        <xdr:cNvSpPr txBox="1"/>
      </xdr:nvSpPr>
      <xdr:spPr>
        <a:xfrm>
          <a:off x="20134795" y="587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95064</xdr:rowOff>
    </xdr:from>
    <xdr:ext cx="599010" cy="259045"/>
    <xdr:sp macro="" textlink="">
      <xdr:nvSpPr>
        <xdr:cNvPr id="573" name="n_3mainValue【一般廃棄物処理施設】&#10;一人当たり有形固定資産（償却資産）額"/>
        <xdr:cNvSpPr txBox="1"/>
      </xdr:nvSpPr>
      <xdr:spPr>
        <a:xfrm>
          <a:off x="19245795" y="575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112078</xdr:rowOff>
    </xdr:from>
    <xdr:to>
      <xdr:col>85</xdr:col>
      <xdr:colOff>177800</xdr:colOff>
      <xdr:row>64</xdr:row>
      <xdr:rowOff>42228</xdr:rowOff>
    </xdr:to>
    <xdr:sp macro="" textlink="">
      <xdr:nvSpPr>
        <xdr:cNvPr id="618" name="楕円 617"/>
        <xdr:cNvSpPr/>
      </xdr:nvSpPr>
      <xdr:spPr>
        <a:xfrm>
          <a:off x="16268700" y="109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27005</xdr:rowOff>
    </xdr:from>
    <xdr:ext cx="405111" cy="259045"/>
    <xdr:sp macro="" textlink="">
      <xdr:nvSpPr>
        <xdr:cNvPr id="619" name="【保健センター・保健所】&#10;有形固定資産減価償却率該当値テキスト"/>
        <xdr:cNvSpPr txBox="1"/>
      </xdr:nvSpPr>
      <xdr:spPr>
        <a:xfrm>
          <a:off x="16357600" y="10828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49213</xdr:rowOff>
    </xdr:from>
    <xdr:to>
      <xdr:col>81</xdr:col>
      <xdr:colOff>101600</xdr:colOff>
      <xdr:row>63</xdr:row>
      <xdr:rowOff>150813</xdr:rowOff>
    </xdr:to>
    <xdr:sp macro="" textlink="">
      <xdr:nvSpPr>
        <xdr:cNvPr id="620" name="楕円 619"/>
        <xdr:cNvSpPr/>
      </xdr:nvSpPr>
      <xdr:spPr>
        <a:xfrm>
          <a:off x="15430500" y="108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100013</xdr:rowOff>
    </xdr:from>
    <xdr:to>
      <xdr:col>85</xdr:col>
      <xdr:colOff>127000</xdr:colOff>
      <xdr:row>63</xdr:row>
      <xdr:rowOff>162878</xdr:rowOff>
    </xdr:to>
    <xdr:cxnSp macro="">
      <xdr:nvCxnSpPr>
        <xdr:cNvPr id="621" name="直線コネクタ 620"/>
        <xdr:cNvCxnSpPr/>
      </xdr:nvCxnSpPr>
      <xdr:spPr>
        <a:xfrm>
          <a:off x="15481300" y="10901363"/>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160655</xdr:rowOff>
    </xdr:from>
    <xdr:to>
      <xdr:col>76</xdr:col>
      <xdr:colOff>165100</xdr:colOff>
      <xdr:row>63</xdr:row>
      <xdr:rowOff>90805</xdr:rowOff>
    </xdr:to>
    <xdr:sp macro="" textlink="">
      <xdr:nvSpPr>
        <xdr:cNvPr id="622" name="楕円 621"/>
        <xdr:cNvSpPr/>
      </xdr:nvSpPr>
      <xdr:spPr>
        <a:xfrm>
          <a:off x="14541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40005</xdr:rowOff>
    </xdr:from>
    <xdr:to>
      <xdr:col>81</xdr:col>
      <xdr:colOff>50800</xdr:colOff>
      <xdr:row>63</xdr:row>
      <xdr:rowOff>100013</xdr:rowOff>
    </xdr:to>
    <xdr:cxnSp macro="">
      <xdr:nvCxnSpPr>
        <xdr:cNvPr id="623" name="直線コネクタ 622"/>
        <xdr:cNvCxnSpPr/>
      </xdr:nvCxnSpPr>
      <xdr:spPr>
        <a:xfrm>
          <a:off x="14592300" y="1084135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624" name="楕円 623"/>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63</xdr:row>
      <xdr:rowOff>40005</xdr:rowOff>
    </xdr:to>
    <xdr:cxnSp macro="">
      <xdr:nvCxnSpPr>
        <xdr:cNvPr id="625" name="直線コネクタ 624"/>
        <xdr:cNvCxnSpPr/>
      </xdr:nvCxnSpPr>
      <xdr:spPr>
        <a:xfrm>
          <a:off x="13703300" y="1070991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141940</xdr:rowOff>
    </xdr:from>
    <xdr:ext cx="405111" cy="259045"/>
    <xdr:sp macro="" textlink="">
      <xdr:nvSpPr>
        <xdr:cNvPr id="630" name="n_1mainValue【保健センター・保健所】&#10;有形固定資産減価償却率"/>
        <xdr:cNvSpPr txBox="1"/>
      </xdr:nvSpPr>
      <xdr:spPr>
        <a:xfrm>
          <a:off x="15266044" y="10943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81932</xdr:rowOff>
    </xdr:from>
    <xdr:ext cx="405111" cy="259045"/>
    <xdr:sp macro="" textlink="">
      <xdr:nvSpPr>
        <xdr:cNvPr id="631" name="n_2mainValue【保健センター・保健所】&#10;有形固定資産減価償却率"/>
        <xdr:cNvSpPr txBox="1"/>
      </xdr:nvSpPr>
      <xdr:spPr>
        <a:xfrm>
          <a:off x="14389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632" name="n_3mainValue【保健センター・保健所】&#10;有形固定資産減価償却率"/>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59"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70" name="楕円 669"/>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671"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72" name="楕円 671"/>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673" name="直線コネクタ 672"/>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674" name="楕円 673"/>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675" name="直線コネクタ 674"/>
        <xdr:cNvCxnSpPr/>
      </xdr:nvCxnSpPr>
      <xdr:spPr>
        <a:xfrm>
          <a:off x="20434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76" name="楕円 675"/>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148590</xdr:rowOff>
    </xdr:to>
    <xdr:cxnSp macro="">
      <xdr:nvCxnSpPr>
        <xdr:cNvPr id="677" name="直線コネクタ 676"/>
        <xdr:cNvCxnSpPr/>
      </xdr:nvCxnSpPr>
      <xdr:spPr>
        <a:xfrm>
          <a:off x="19545300" y="10904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8"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7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0"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682"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683"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84"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12"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26163</xdr:rowOff>
    </xdr:from>
    <xdr:to>
      <xdr:col>85</xdr:col>
      <xdr:colOff>177800</xdr:colOff>
      <xdr:row>84</xdr:row>
      <xdr:rowOff>127763</xdr:rowOff>
    </xdr:to>
    <xdr:sp macro="" textlink="">
      <xdr:nvSpPr>
        <xdr:cNvPr id="723" name="楕円 722"/>
        <xdr:cNvSpPr/>
      </xdr:nvSpPr>
      <xdr:spPr>
        <a:xfrm>
          <a:off x="162687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4590</xdr:rowOff>
    </xdr:from>
    <xdr:ext cx="405111" cy="259045"/>
    <xdr:sp macro="" textlink="">
      <xdr:nvSpPr>
        <xdr:cNvPr id="724" name="【消防施設】&#10;有形固定資産減価償却率該当値テキスト"/>
        <xdr:cNvSpPr txBox="1"/>
      </xdr:nvSpPr>
      <xdr:spPr>
        <a:xfrm>
          <a:off x="16357600"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165608</xdr:rowOff>
    </xdr:from>
    <xdr:to>
      <xdr:col>81</xdr:col>
      <xdr:colOff>101600</xdr:colOff>
      <xdr:row>84</xdr:row>
      <xdr:rowOff>95758</xdr:rowOff>
    </xdr:to>
    <xdr:sp macro="" textlink="">
      <xdr:nvSpPr>
        <xdr:cNvPr id="725" name="楕円 724"/>
        <xdr:cNvSpPr/>
      </xdr:nvSpPr>
      <xdr:spPr>
        <a:xfrm>
          <a:off x="15430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44958</xdr:rowOff>
    </xdr:from>
    <xdr:to>
      <xdr:col>85</xdr:col>
      <xdr:colOff>127000</xdr:colOff>
      <xdr:row>84</xdr:row>
      <xdr:rowOff>76963</xdr:rowOff>
    </xdr:to>
    <xdr:cxnSp macro="">
      <xdr:nvCxnSpPr>
        <xdr:cNvPr id="726" name="直線コネクタ 725"/>
        <xdr:cNvCxnSpPr/>
      </xdr:nvCxnSpPr>
      <xdr:spPr>
        <a:xfrm>
          <a:off x="15481300" y="144467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39878</xdr:rowOff>
    </xdr:from>
    <xdr:to>
      <xdr:col>76</xdr:col>
      <xdr:colOff>165100</xdr:colOff>
      <xdr:row>84</xdr:row>
      <xdr:rowOff>141478</xdr:rowOff>
    </xdr:to>
    <xdr:sp macro="" textlink="">
      <xdr:nvSpPr>
        <xdr:cNvPr id="727" name="楕円 726"/>
        <xdr:cNvSpPr/>
      </xdr:nvSpPr>
      <xdr:spPr>
        <a:xfrm>
          <a:off x="14541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44958</xdr:rowOff>
    </xdr:from>
    <xdr:to>
      <xdr:col>81</xdr:col>
      <xdr:colOff>50800</xdr:colOff>
      <xdr:row>84</xdr:row>
      <xdr:rowOff>90678</xdr:rowOff>
    </xdr:to>
    <xdr:cxnSp macro="">
      <xdr:nvCxnSpPr>
        <xdr:cNvPr id="728" name="直線コネクタ 727"/>
        <xdr:cNvCxnSpPr/>
      </xdr:nvCxnSpPr>
      <xdr:spPr>
        <a:xfrm flipV="1">
          <a:off x="14592300" y="144467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167894</xdr:rowOff>
    </xdr:from>
    <xdr:to>
      <xdr:col>72</xdr:col>
      <xdr:colOff>38100</xdr:colOff>
      <xdr:row>84</xdr:row>
      <xdr:rowOff>98044</xdr:rowOff>
    </xdr:to>
    <xdr:sp macro="" textlink="">
      <xdr:nvSpPr>
        <xdr:cNvPr id="729" name="楕円 728"/>
        <xdr:cNvSpPr/>
      </xdr:nvSpPr>
      <xdr:spPr>
        <a:xfrm>
          <a:off x="1365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47244</xdr:rowOff>
    </xdr:from>
    <xdr:to>
      <xdr:col>76</xdr:col>
      <xdr:colOff>114300</xdr:colOff>
      <xdr:row>84</xdr:row>
      <xdr:rowOff>90678</xdr:rowOff>
    </xdr:to>
    <xdr:cxnSp macro="">
      <xdr:nvCxnSpPr>
        <xdr:cNvPr id="730" name="直線コネクタ 729"/>
        <xdr:cNvCxnSpPr/>
      </xdr:nvCxnSpPr>
      <xdr:spPr>
        <a:xfrm>
          <a:off x="13703300" y="144490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31"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32"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33"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86885</xdr:rowOff>
    </xdr:from>
    <xdr:ext cx="405111" cy="259045"/>
    <xdr:sp macro="" textlink="">
      <xdr:nvSpPr>
        <xdr:cNvPr id="735" name="n_1mainValue【消防施設】&#10;有形固定資産減価償却率"/>
        <xdr:cNvSpPr txBox="1"/>
      </xdr:nvSpPr>
      <xdr:spPr>
        <a:xfrm>
          <a:off x="152660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132605</xdr:rowOff>
    </xdr:from>
    <xdr:ext cx="405111" cy="259045"/>
    <xdr:sp macro="" textlink="">
      <xdr:nvSpPr>
        <xdr:cNvPr id="736" name="n_2mainValue【消防施設】&#10;有形固定資産減価償却率"/>
        <xdr:cNvSpPr txBox="1"/>
      </xdr:nvSpPr>
      <xdr:spPr>
        <a:xfrm>
          <a:off x="143897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89171</xdr:rowOff>
    </xdr:from>
    <xdr:ext cx="405111" cy="259045"/>
    <xdr:sp macro="" textlink="">
      <xdr:nvSpPr>
        <xdr:cNvPr id="737" name="n_3mainValue【消防施設】&#10;有形固定資産減価償却率"/>
        <xdr:cNvSpPr txBox="1"/>
      </xdr:nvSpPr>
      <xdr:spPr>
        <a:xfrm>
          <a:off x="13500744"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66"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40639</xdr:rowOff>
    </xdr:from>
    <xdr:to>
      <xdr:col>116</xdr:col>
      <xdr:colOff>114300</xdr:colOff>
      <xdr:row>84</xdr:row>
      <xdr:rowOff>142239</xdr:rowOff>
    </xdr:to>
    <xdr:sp macro="" textlink="">
      <xdr:nvSpPr>
        <xdr:cNvPr id="777" name="楕円 776"/>
        <xdr:cNvSpPr/>
      </xdr:nvSpPr>
      <xdr:spPr>
        <a:xfrm>
          <a:off x="22110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63516</xdr:rowOff>
    </xdr:from>
    <xdr:ext cx="469744" cy="259045"/>
    <xdr:sp macro="" textlink="">
      <xdr:nvSpPr>
        <xdr:cNvPr id="778" name="【消防施設】&#10;一人当たり面積該当値テキスト"/>
        <xdr:cNvSpPr txBox="1"/>
      </xdr:nvSpPr>
      <xdr:spPr>
        <a:xfrm>
          <a:off x="22199600"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79" name="楕円 778"/>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91439</xdr:rowOff>
    </xdr:to>
    <xdr:cxnSp macro="">
      <xdr:nvCxnSpPr>
        <xdr:cNvPr id="780" name="直線コネクタ 779"/>
        <xdr:cNvCxnSpPr/>
      </xdr:nvCxnSpPr>
      <xdr:spPr>
        <a:xfrm>
          <a:off x="21323300" y="14478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81" name="楕円 780"/>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82" name="直線コネクタ 781"/>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83" name="楕円 782"/>
        <xdr:cNvSpPr/>
      </xdr:nvSpPr>
      <xdr:spPr>
        <a:xfrm>
          <a:off x="19494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68580</xdr:rowOff>
    </xdr:from>
    <xdr:to>
      <xdr:col>107</xdr:col>
      <xdr:colOff>50800</xdr:colOff>
      <xdr:row>84</xdr:row>
      <xdr:rowOff>76200</xdr:rowOff>
    </xdr:to>
    <xdr:cxnSp macro="">
      <xdr:nvCxnSpPr>
        <xdr:cNvPr id="784" name="直線コネクタ 783"/>
        <xdr:cNvCxnSpPr/>
      </xdr:nvCxnSpPr>
      <xdr:spPr>
        <a:xfrm>
          <a:off x="19545300" y="1447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8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86" name="n_2ave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87"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789" name="n_1mainValue【消防施設】&#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90" name="n_2mainValue【消防施設】&#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91" name="n_3main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82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833" name="楕円 832"/>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834" name="【庁舎】&#10;有形固定資産減価償却率該当値テキスト"/>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835" name="楕円 834"/>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53339</xdr:rowOff>
    </xdr:from>
    <xdr:to>
      <xdr:col>85</xdr:col>
      <xdr:colOff>127000</xdr:colOff>
      <xdr:row>102</xdr:row>
      <xdr:rowOff>103958</xdr:rowOff>
    </xdr:to>
    <xdr:cxnSp macro="">
      <xdr:nvCxnSpPr>
        <xdr:cNvPr id="836" name="直線コネクタ 835"/>
        <xdr:cNvCxnSpPr/>
      </xdr:nvCxnSpPr>
      <xdr:spPr>
        <a:xfrm>
          <a:off x="15481300" y="1754123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125005</xdr:rowOff>
    </xdr:from>
    <xdr:to>
      <xdr:col>76</xdr:col>
      <xdr:colOff>165100</xdr:colOff>
      <xdr:row>102</xdr:row>
      <xdr:rowOff>55155</xdr:rowOff>
    </xdr:to>
    <xdr:sp macro="" textlink="">
      <xdr:nvSpPr>
        <xdr:cNvPr id="837" name="楕円 836"/>
        <xdr:cNvSpPr/>
      </xdr:nvSpPr>
      <xdr:spPr>
        <a:xfrm>
          <a:off x="14541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4355</xdr:rowOff>
    </xdr:from>
    <xdr:to>
      <xdr:col>81</xdr:col>
      <xdr:colOff>50800</xdr:colOff>
      <xdr:row>102</xdr:row>
      <xdr:rowOff>53339</xdr:rowOff>
    </xdr:to>
    <xdr:cxnSp macro="">
      <xdr:nvCxnSpPr>
        <xdr:cNvPr id="838" name="直線コネクタ 837"/>
        <xdr:cNvCxnSpPr/>
      </xdr:nvCxnSpPr>
      <xdr:spPr>
        <a:xfrm>
          <a:off x="14592300" y="174922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133169</xdr:rowOff>
    </xdr:from>
    <xdr:to>
      <xdr:col>72</xdr:col>
      <xdr:colOff>38100</xdr:colOff>
      <xdr:row>108</xdr:row>
      <xdr:rowOff>63319</xdr:rowOff>
    </xdr:to>
    <xdr:sp macro="" textlink="">
      <xdr:nvSpPr>
        <xdr:cNvPr id="839" name="楕円 838"/>
        <xdr:cNvSpPr/>
      </xdr:nvSpPr>
      <xdr:spPr>
        <a:xfrm>
          <a:off x="13652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4355</xdr:rowOff>
    </xdr:from>
    <xdr:to>
      <xdr:col>76</xdr:col>
      <xdr:colOff>114300</xdr:colOff>
      <xdr:row>108</xdr:row>
      <xdr:rowOff>12519</xdr:rowOff>
    </xdr:to>
    <xdr:cxnSp macro="">
      <xdr:nvCxnSpPr>
        <xdr:cNvPr id="840" name="直線コネクタ 839"/>
        <xdr:cNvCxnSpPr/>
      </xdr:nvCxnSpPr>
      <xdr:spPr>
        <a:xfrm flipV="1">
          <a:off x="13703300" y="17492255"/>
          <a:ext cx="889000" cy="10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841" name="n_1ave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842" name="n_2ave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43"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845" name="n_1mainValue【庁舎】&#10;有形固定資産減価償却率"/>
        <xdr:cNvSpPr txBox="1"/>
      </xdr:nvSpPr>
      <xdr:spPr>
        <a:xfrm>
          <a:off x="15266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71682</xdr:rowOff>
    </xdr:from>
    <xdr:ext cx="405111" cy="259045"/>
    <xdr:sp macro="" textlink="">
      <xdr:nvSpPr>
        <xdr:cNvPr id="846" name="n_2mainValue【庁舎】&#10;有形固定資産減価償却率"/>
        <xdr:cNvSpPr txBox="1"/>
      </xdr:nvSpPr>
      <xdr:spPr>
        <a:xfrm>
          <a:off x="14389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54446</xdr:rowOff>
    </xdr:from>
    <xdr:ext cx="405111" cy="259045"/>
    <xdr:sp macro="" textlink="">
      <xdr:nvSpPr>
        <xdr:cNvPr id="847" name="n_3mainValue【庁舎】&#10;有形固定資産減価償却率"/>
        <xdr:cNvSpPr txBox="1"/>
      </xdr:nvSpPr>
      <xdr:spPr>
        <a:xfrm>
          <a:off x="13500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74"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96265</xdr:rowOff>
    </xdr:from>
    <xdr:to>
      <xdr:col>116</xdr:col>
      <xdr:colOff>114300</xdr:colOff>
      <xdr:row>104</xdr:row>
      <xdr:rowOff>26415</xdr:rowOff>
    </xdr:to>
    <xdr:sp macro="" textlink="">
      <xdr:nvSpPr>
        <xdr:cNvPr id="885" name="楕円 884"/>
        <xdr:cNvSpPr/>
      </xdr:nvSpPr>
      <xdr:spPr>
        <a:xfrm>
          <a:off x="22110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119142</xdr:rowOff>
    </xdr:from>
    <xdr:ext cx="469744" cy="259045"/>
    <xdr:sp macro="" textlink="">
      <xdr:nvSpPr>
        <xdr:cNvPr id="886" name="【庁舎】&#10;一人当たり面積該当値テキスト"/>
        <xdr:cNvSpPr txBox="1"/>
      </xdr:nvSpPr>
      <xdr:spPr>
        <a:xfrm>
          <a:off x="22199600" y="176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96265</xdr:rowOff>
    </xdr:from>
    <xdr:to>
      <xdr:col>112</xdr:col>
      <xdr:colOff>38100</xdr:colOff>
      <xdr:row>104</xdr:row>
      <xdr:rowOff>26415</xdr:rowOff>
    </xdr:to>
    <xdr:sp macro="" textlink="">
      <xdr:nvSpPr>
        <xdr:cNvPr id="887" name="楕円 886"/>
        <xdr:cNvSpPr/>
      </xdr:nvSpPr>
      <xdr:spPr>
        <a:xfrm>
          <a:off x="21272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147065</xdr:rowOff>
    </xdr:from>
    <xdr:to>
      <xdr:col>116</xdr:col>
      <xdr:colOff>63500</xdr:colOff>
      <xdr:row>103</xdr:row>
      <xdr:rowOff>147065</xdr:rowOff>
    </xdr:to>
    <xdr:cxnSp macro="">
      <xdr:nvCxnSpPr>
        <xdr:cNvPr id="888" name="直線コネクタ 887"/>
        <xdr:cNvCxnSpPr/>
      </xdr:nvCxnSpPr>
      <xdr:spPr>
        <a:xfrm>
          <a:off x="21323300" y="17806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91694</xdr:rowOff>
    </xdr:from>
    <xdr:to>
      <xdr:col>107</xdr:col>
      <xdr:colOff>101600</xdr:colOff>
      <xdr:row>104</xdr:row>
      <xdr:rowOff>21844</xdr:rowOff>
    </xdr:to>
    <xdr:sp macro="" textlink="">
      <xdr:nvSpPr>
        <xdr:cNvPr id="889" name="楕円 888"/>
        <xdr:cNvSpPr/>
      </xdr:nvSpPr>
      <xdr:spPr>
        <a:xfrm>
          <a:off x="20383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142494</xdr:rowOff>
    </xdr:from>
    <xdr:to>
      <xdr:col>111</xdr:col>
      <xdr:colOff>177800</xdr:colOff>
      <xdr:row>103</xdr:row>
      <xdr:rowOff>147065</xdr:rowOff>
    </xdr:to>
    <xdr:cxnSp macro="">
      <xdr:nvCxnSpPr>
        <xdr:cNvPr id="890" name="直線コネクタ 889"/>
        <xdr:cNvCxnSpPr/>
      </xdr:nvCxnSpPr>
      <xdr:spPr>
        <a:xfrm>
          <a:off x="20434300" y="178018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91" name="楕円 890"/>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142494</xdr:rowOff>
    </xdr:from>
    <xdr:to>
      <xdr:col>107</xdr:col>
      <xdr:colOff>50800</xdr:colOff>
      <xdr:row>106</xdr:row>
      <xdr:rowOff>7620</xdr:rowOff>
    </xdr:to>
    <xdr:cxnSp macro="">
      <xdr:nvCxnSpPr>
        <xdr:cNvPr id="892" name="直線コネクタ 891"/>
        <xdr:cNvCxnSpPr/>
      </xdr:nvCxnSpPr>
      <xdr:spPr>
        <a:xfrm flipV="1">
          <a:off x="19545300" y="1780184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93"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94"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5"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42942</xdr:rowOff>
    </xdr:from>
    <xdr:ext cx="469744" cy="259045"/>
    <xdr:sp macro="" textlink="">
      <xdr:nvSpPr>
        <xdr:cNvPr id="897" name="n_1mainValue【庁舎】&#10;一人当たり面積"/>
        <xdr:cNvSpPr txBox="1"/>
      </xdr:nvSpPr>
      <xdr:spPr>
        <a:xfrm>
          <a:off x="210757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38371</xdr:rowOff>
    </xdr:from>
    <xdr:ext cx="469744" cy="259045"/>
    <xdr:sp macro="" textlink="">
      <xdr:nvSpPr>
        <xdr:cNvPr id="898" name="n_2mainValue【庁舎】&#10;一人当たり面積"/>
        <xdr:cNvSpPr txBox="1"/>
      </xdr:nvSpPr>
      <xdr:spPr>
        <a:xfrm>
          <a:off x="201994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9" name="n_3main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有形固定資産減価償却率は、一般廃棄物処理施設と体育館・プールを除いて類似団体より高い水準にありますが、庁舎については平成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年度に建設工事が完了したことから低い水準となっております。</a:t>
          </a:r>
          <a:endParaRPr lang="ja-JP" altLang="ja-JP" sz="1400">
            <a:effectLst/>
          </a:endParaRPr>
        </a:p>
        <a:p>
          <a:r>
            <a:rPr lang="ja-JP" altLang="ja-JP" sz="1100">
              <a:solidFill>
                <a:schemeClr val="dk1"/>
              </a:solidFill>
              <a:effectLst/>
              <a:latin typeface="+mn-lt"/>
              <a:ea typeface="+mn-ea"/>
              <a:cs typeface="+mn-cs"/>
            </a:rPr>
            <a:t>また、大久保図書館、市民会館は令和元年度に建て替えが完了しており、有形固定資産減価償却率が改善されています。消防庁舎についても建て替えを進めていることから、同様に有形固定資産減価償却率は下がる見込みです。</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がこれから大量に更新時期を迎える一方で、厳しい財政状況が続くことが見込まれますが、長期的な視点から所有する公共施設を適正に維持管理し、計画的に更新、統廃合、長寿命化等を行っ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173,885
169,506
20.97
65,813,362
63,943,049
1,735,836
32,664,965
50,626,187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本市の財政力指数は、類似団体の平均よりも高い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をピークに高齢者人口の増加等により低下し、普通交付税に依存した財政状況が続いています。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今後は交付税に依存しない自主・自立した財政構造に転換することが望まれます。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当時過去最高の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、人件費の削減等に取り組んできた結果、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改善傾向にありましたが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、物件費や扶助費、老朽化した公共施設の再生に伴う公債費の増加等により、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再度増加に転じております。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今後も経営改革大綱に基づき、経常経費の削減に努めていきます。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65</xdr:row>
      <xdr:rowOff>41426</xdr:rowOff>
    </xdr:to>
    <xdr:cxnSp macro="">
      <xdr:nvCxnSpPr>
        <xdr:cNvPr id="134" name="直線コネクタ 133"/>
        <xdr:cNvCxnSpPr/>
      </xdr:nvCxnSpPr>
      <xdr:spPr>
        <a:xfrm>
          <a:off x="4114800" y="11001828"/>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39612</xdr:rowOff>
    </xdr:from>
    <xdr:to>
      <xdr:col>19</xdr:col>
      <xdr:colOff>133350</xdr:colOff>
      <xdr:row>64</xdr:row>
      <xdr:rowOff>29028</xdr:rowOff>
    </xdr:to>
    <xdr:cxnSp macro="">
      <xdr:nvCxnSpPr>
        <xdr:cNvPr id="137" name="直線コネクタ 136"/>
        <xdr:cNvCxnSpPr/>
      </xdr:nvCxnSpPr>
      <xdr:spPr>
        <a:xfrm>
          <a:off x="3225800" y="1084096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152702</xdr:rowOff>
    </xdr:from>
    <xdr:to>
      <xdr:col>15</xdr:col>
      <xdr:colOff>82550</xdr:colOff>
      <xdr:row>63</xdr:row>
      <xdr:rowOff>39612</xdr:rowOff>
    </xdr:to>
    <xdr:cxnSp macro="">
      <xdr:nvCxnSpPr>
        <xdr:cNvPr id="140" name="直線コネクタ 139"/>
        <xdr:cNvCxnSpPr/>
      </xdr:nvCxnSpPr>
      <xdr:spPr>
        <a:xfrm>
          <a:off x="2336800" y="10611152"/>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152702</xdr:rowOff>
    </xdr:to>
    <xdr:cxnSp macro="">
      <xdr:nvCxnSpPr>
        <xdr:cNvPr id="143" name="直線コネクタ 142"/>
        <xdr:cNvCxnSpPr/>
      </xdr:nvCxnSpPr>
      <xdr:spPr>
        <a:xfrm>
          <a:off x="1447800" y="1047326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162076</xdr:rowOff>
    </xdr:from>
    <xdr:to>
      <xdr:col>23</xdr:col>
      <xdr:colOff>184150</xdr:colOff>
      <xdr:row>65</xdr:row>
      <xdr:rowOff>92226</xdr:rowOff>
    </xdr:to>
    <xdr:sp macro="" textlink="">
      <xdr:nvSpPr>
        <xdr:cNvPr id="153" name="楕円 152"/>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134153</xdr:rowOff>
    </xdr:from>
    <xdr:ext cx="762000" cy="259045"/>
    <xdr:sp macro="" textlink="">
      <xdr:nvSpPr>
        <xdr:cNvPr id="154"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6" name="テキスト ボックス 155"/>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160262</xdr:rowOff>
    </xdr:from>
    <xdr:to>
      <xdr:col>15</xdr:col>
      <xdr:colOff>133350</xdr:colOff>
      <xdr:row>63</xdr:row>
      <xdr:rowOff>90412</xdr:rowOff>
    </xdr:to>
    <xdr:sp macro="" textlink="">
      <xdr:nvSpPr>
        <xdr:cNvPr id="157" name="楕円 156"/>
        <xdr:cNvSpPr/>
      </xdr:nvSpPr>
      <xdr:spPr>
        <a:xfrm>
          <a:off x="3175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75189</xdr:rowOff>
    </xdr:from>
    <xdr:ext cx="762000" cy="259045"/>
    <xdr:sp macro="" textlink="">
      <xdr:nvSpPr>
        <xdr:cNvPr id="158" name="テキスト ボックス 157"/>
        <xdr:cNvSpPr txBox="1"/>
      </xdr:nvSpPr>
      <xdr:spPr>
        <a:xfrm>
          <a:off x="2844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101902</xdr:rowOff>
    </xdr:from>
    <xdr:to>
      <xdr:col>11</xdr:col>
      <xdr:colOff>82550</xdr:colOff>
      <xdr:row>62</xdr:row>
      <xdr:rowOff>32052</xdr:rowOff>
    </xdr:to>
    <xdr:sp macro="" textlink="">
      <xdr:nvSpPr>
        <xdr:cNvPr id="159" name="楕円 158"/>
        <xdr:cNvSpPr/>
      </xdr:nvSpPr>
      <xdr:spPr>
        <a:xfrm>
          <a:off x="2286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16829</xdr:rowOff>
    </xdr:from>
    <xdr:ext cx="762000" cy="259045"/>
    <xdr:sp macro="" textlink="">
      <xdr:nvSpPr>
        <xdr:cNvPr id="160" name="テキスト ボックス 159"/>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61" name="楕円 160"/>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62" name="テキスト ボックス 161"/>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本市の人口１人当たり人件費・物件費等決算額は、類似団体平均よりも高い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これは、マンパワーによる行政サービスの充実に努めてきたため、職員数が類似団体よりも多いことが主な要因です。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これまで職員数の削減に取り組んできましたが、今後も職員数の適正化に努めていきます。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102544</xdr:rowOff>
    </xdr:from>
    <xdr:to>
      <xdr:col>23</xdr:col>
      <xdr:colOff>133350</xdr:colOff>
      <xdr:row>84</xdr:row>
      <xdr:rowOff>140474</xdr:rowOff>
    </xdr:to>
    <xdr:cxnSp macro="">
      <xdr:nvCxnSpPr>
        <xdr:cNvPr id="199" name="直線コネクタ 198"/>
        <xdr:cNvCxnSpPr/>
      </xdr:nvCxnSpPr>
      <xdr:spPr>
        <a:xfrm>
          <a:off x="4114800" y="14504344"/>
          <a:ext cx="8382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94776</xdr:rowOff>
    </xdr:from>
    <xdr:to>
      <xdr:col>19</xdr:col>
      <xdr:colOff>133350</xdr:colOff>
      <xdr:row>84</xdr:row>
      <xdr:rowOff>102544</xdr:rowOff>
    </xdr:to>
    <xdr:cxnSp macro="">
      <xdr:nvCxnSpPr>
        <xdr:cNvPr id="202" name="直線コネクタ 201"/>
        <xdr:cNvCxnSpPr/>
      </xdr:nvCxnSpPr>
      <xdr:spPr>
        <a:xfrm>
          <a:off x="3225800" y="14496576"/>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94776</xdr:rowOff>
    </xdr:from>
    <xdr:to>
      <xdr:col>15</xdr:col>
      <xdr:colOff>82550</xdr:colOff>
      <xdr:row>84</xdr:row>
      <xdr:rowOff>95867</xdr:rowOff>
    </xdr:to>
    <xdr:cxnSp macro="">
      <xdr:nvCxnSpPr>
        <xdr:cNvPr id="205" name="直線コネクタ 204"/>
        <xdr:cNvCxnSpPr/>
      </xdr:nvCxnSpPr>
      <xdr:spPr>
        <a:xfrm flipV="1">
          <a:off x="2336800" y="14496576"/>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7" name="テキスト ボックス 206"/>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95867</xdr:rowOff>
    </xdr:from>
    <xdr:to>
      <xdr:col>11</xdr:col>
      <xdr:colOff>31750</xdr:colOff>
      <xdr:row>84</xdr:row>
      <xdr:rowOff>117435</xdr:rowOff>
    </xdr:to>
    <xdr:cxnSp macro="">
      <xdr:nvCxnSpPr>
        <xdr:cNvPr id="208" name="直線コネクタ 207"/>
        <xdr:cNvCxnSpPr/>
      </xdr:nvCxnSpPr>
      <xdr:spPr>
        <a:xfrm flipV="1">
          <a:off x="1447800" y="14497667"/>
          <a:ext cx="8890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10" name="テキスト ボックス 209"/>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97175</xdr:rowOff>
    </xdr:from>
    <xdr:ext cx="762000" cy="259045"/>
    <xdr:sp macro="" textlink="">
      <xdr:nvSpPr>
        <xdr:cNvPr id="212" name="テキスト ボックス 211"/>
        <xdr:cNvSpPr txBox="1"/>
      </xdr:nvSpPr>
      <xdr:spPr>
        <a:xfrm>
          <a:off x="1066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89674</xdr:rowOff>
    </xdr:from>
    <xdr:to>
      <xdr:col>23</xdr:col>
      <xdr:colOff>184150</xdr:colOff>
      <xdr:row>85</xdr:row>
      <xdr:rowOff>19824</xdr:rowOff>
    </xdr:to>
    <xdr:sp macro="" textlink="">
      <xdr:nvSpPr>
        <xdr:cNvPr id="218" name="楕円 217"/>
        <xdr:cNvSpPr/>
      </xdr:nvSpPr>
      <xdr:spPr>
        <a:xfrm>
          <a:off x="4902200" y="144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61751</xdr:rowOff>
    </xdr:from>
    <xdr:ext cx="762000" cy="259045"/>
    <xdr:sp macro="" textlink="">
      <xdr:nvSpPr>
        <xdr:cNvPr id="219" name="人件費・物件費等の状況該当値テキスト"/>
        <xdr:cNvSpPr txBox="1"/>
      </xdr:nvSpPr>
      <xdr:spPr>
        <a:xfrm>
          <a:off x="5041900" y="1446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51744</xdr:rowOff>
    </xdr:from>
    <xdr:to>
      <xdr:col>19</xdr:col>
      <xdr:colOff>184150</xdr:colOff>
      <xdr:row>84</xdr:row>
      <xdr:rowOff>153344</xdr:rowOff>
    </xdr:to>
    <xdr:sp macro="" textlink="">
      <xdr:nvSpPr>
        <xdr:cNvPr id="220" name="楕円 219"/>
        <xdr:cNvSpPr/>
      </xdr:nvSpPr>
      <xdr:spPr>
        <a:xfrm>
          <a:off x="4064000" y="1445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138121</xdr:rowOff>
    </xdr:from>
    <xdr:ext cx="736600" cy="259045"/>
    <xdr:sp macro="" textlink="">
      <xdr:nvSpPr>
        <xdr:cNvPr id="221" name="テキスト ボックス 220"/>
        <xdr:cNvSpPr txBox="1"/>
      </xdr:nvSpPr>
      <xdr:spPr>
        <a:xfrm>
          <a:off x="3733800" y="1453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43976</xdr:rowOff>
    </xdr:from>
    <xdr:to>
      <xdr:col>15</xdr:col>
      <xdr:colOff>133350</xdr:colOff>
      <xdr:row>84</xdr:row>
      <xdr:rowOff>145576</xdr:rowOff>
    </xdr:to>
    <xdr:sp macro="" textlink="">
      <xdr:nvSpPr>
        <xdr:cNvPr id="222" name="楕円 221"/>
        <xdr:cNvSpPr/>
      </xdr:nvSpPr>
      <xdr:spPr>
        <a:xfrm>
          <a:off x="3175000" y="144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130353</xdr:rowOff>
    </xdr:from>
    <xdr:ext cx="762000" cy="259045"/>
    <xdr:sp macro="" textlink="">
      <xdr:nvSpPr>
        <xdr:cNvPr id="223" name="テキスト ボックス 222"/>
        <xdr:cNvSpPr txBox="1"/>
      </xdr:nvSpPr>
      <xdr:spPr>
        <a:xfrm>
          <a:off x="2844800" y="145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45067</xdr:rowOff>
    </xdr:from>
    <xdr:to>
      <xdr:col>11</xdr:col>
      <xdr:colOff>82550</xdr:colOff>
      <xdr:row>84</xdr:row>
      <xdr:rowOff>146667</xdr:rowOff>
    </xdr:to>
    <xdr:sp macro="" textlink="">
      <xdr:nvSpPr>
        <xdr:cNvPr id="224" name="楕円 223"/>
        <xdr:cNvSpPr/>
      </xdr:nvSpPr>
      <xdr:spPr>
        <a:xfrm>
          <a:off x="2286000" y="1444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131444</xdr:rowOff>
    </xdr:from>
    <xdr:ext cx="762000" cy="259045"/>
    <xdr:sp macro="" textlink="">
      <xdr:nvSpPr>
        <xdr:cNvPr id="225" name="テキスト ボックス 224"/>
        <xdr:cNvSpPr txBox="1"/>
      </xdr:nvSpPr>
      <xdr:spPr>
        <a:xfrm>
          <a:off x="1955800" y="145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66635</xdr:rowOff>
    </xdr:from>
    <xdr:to>
      <xdr:col>7</xdr:col>
      <xdr:colOff>31750</xdr:colOff>
      <xdr:row>84</xdr:row>
      <xdr:rowOff>168235</xdr:rowOff>
    </xdr:to>
    <xdr:sp macro="" textlink="">
      <xdr:nvSpPr>
        <xdr:cNvPr id="226" name="楕円 225"/>
        <xdr:cNvSpPr/>
      </xdr:nvSpPr>
      <xdr:spPr>
        <a:xfrm>
          <a:off x="1397000" y="144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153012</xdr:rowOff>
    </xdr:from>
    <xdr:ext cx="762000" cy="259045"/>
    <xdr:sp macro="" textlink="">
      <xdr:nvSpPr>
        <xdr:cNvPr id="227" name="テキスト ボックス 226"/>
        <xdr:cNvSpPr txBox="1"/>
      </xdr:nvSpPr>
      <xdr:spPr>
        <a:xfrm>
          <a:off x="1066800" y="145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本市のラスパイレス指数は、類似団体平均より高い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国家公務員の時限的な給与改定特例法による給与減額支給措置が平成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年度になくなり、措置前の水準に近い数値となっています。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今後も適正な水準の確保に努めていきます。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91016</xdr:rowOff>
    </xdr:to>
    <xdr:cxnSp macro="">
      <xdr:nvCxnSpPr>
        <xdr:cNvPr id="261" name="直線コネクタ 260"/>
        <xdr:cNvCxnSpPr/>
      </xdr:nvCxnSpPr>
      <xdr:spPr>
        <a:xfrm>
          <a:off x="16179800" y="149267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64" name="直線コネクタ 263"/>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10584</xdr:rowOff>
    </xdr:to>
    <xdr:cxnSp macro="">
      <xdr:nvCxnSpPr>
        <xdr:cNvPr id="267" name="直線コネクタ 266"/>
        <xdr:cNvCxnSpPr/>
      </xdr:nvCxnSpPr>
      <xdr:spPr>
        <a:xfrm>
          <a:off x="14401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121709</xdr:rowOff>
    </xdr:to>
    <xdr:cxnSp macro="">
      <xdr:nvCxnSpPr>
        <xdr:cNvPr id="270" name="直線コネクタ 269"/>
        <xdr:cNvCxnSpPr/>
      </xdr:nvCxnSpPr>
      <xdr:spPr>
        <a:xfrm flipV="1">
          <a:off x="13512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80" name="楕円 279"/>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1"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2" name="楕円 281"/>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3" name="テキスト ボックス 282"/>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4" name="楕円 283"/>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5" name="テキスト ボックス 284"/>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8" name="楕円 287"/>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9" name="テキスト ボックス 288"/>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本市の人口千人当たり職員数は、類似団体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これは、本市のまちづくりの基本理念である「文教住宅都市憲章」のもとに整備されてきた保育所、幼稚園、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こども園、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高等学校などの公共施設に職員を配置していることから、他市に比べて高い数値になっています。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今後も習志野市定員管理計画に基づき、職員数の適正化に努めていきます。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97972</xdr:rowOff>
    </xdr:from>
    <xdr:to>
      <xdr:col>81</xdr:col>
      <xdr:colOff>44450</xdr:colOff>
      <xdr:row>64</xdr:row>
      <xdr:rowOff>108313</xdr:rowOff>
    </xdr:to>
    <xdr:cxnSp macro="">
      <xdr:nvCxnSpPr>
        <xdr:cNvPr id="326" name="直線コネクタ 325"/>
        <xdr:cNvCxnSpPr/>
      </xdr:nvCxnSpPr>
      <xdr:spPr>
        <a:xfrm flipV="1">
          <a:off x="16179800" y="1107077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108313</xdr:rowOff>
    </xdr:from>
    <xdr:to>
      <xdr:col>77</xdr:col>
      <xdr:colOff>44450</xdr:colOff>
      <xdr:row>64</xdr:row>
      <xdr:rowOff>108313</xdr:rowOff>
    </xdr:to>
    <xdr:cxnSp macro="">
      <xdr:nvCxnSpPr>
        <xdr:cNvPr id="329" name="直線コネクタ 328"/>
        <xdr:cNvCxnSpPr/>
      </xdr:nvCxnSpPr>
      <xdr:spPr>
        <a:xfrm>
          <a:off x="15290800" y="11081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108313</xdr:rowOff>
    </xdr:from>
    <xdr:to>
      <xdr:col>72</xdr:col>
      <xdr:colOff>203200</xdr:colOff>
      <xdr:row>64</xdr:row>
      <xdr:rowOff>111760</xdr:rowOff>
    </xdr:to>
    <xdr:cxnSp macro="">
      <xdr:nvCxnSpPr>
        <xdr:cNvPr id="332" name="直線コネクタ 331"/>
        <xdr:cNvCxnSpPr/>
      </xdr:nvCxnSpPr>
      <xdr:spPr>
        <a:xfrm flipV="1">
          <a:off x="14401800" y="110811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111760</xdr:rowOff>
    </xdr:from>
    <xdr:to>
      <xdr:col>68</xdr:col>
      <xdr:colOff>152400</xdr:colOff>
      <xdr:row>64</xdr:row>
      <xdr:rowOff>156573</xdr:rowOff>
    </xdr:to>
    <xdr:cxnSp macro="">
      <xdr:nvCxnSpPr>
        <xdr:cNvPr id="335" name="直線コネクタ 334"/>
        <xdr:cNvCxnSpPr/>
      </xdr:nvCxnSpPr>
      <xdr:spPr>
        <a:xfrm flipV="1">
          <a:off x="13512800" y="110845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9" name="テキスト ボックス 338"/>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47172</xdr:rowOff>
    </xdr:from>
    <xdr:to>
      <xdr:col>81</xdr:col>
      <xdr:colOff>95250</xdr:colOff>
      <xdr:row>64</xdr:row>
      <xdr:rowOff>148772</xdr:rowOff>
    </xdr:to>
    <xdr:sp macro="" textlink="">
      <xdr:nvSpPr>
        <xdr:cNvPr id="345" name="楕円 344"/>
        <xdr:cNvSpPr/>
      </xdr:nvSpPr>
      <xdr:spPr>
        <a:xfrm>
          <a:off x="16967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19249</xdr:rowOff>
    </xdr:from>
    <xdr:ext cx="762000" cy="259045"/>
    <xdr:sp macro="" textlink="">
      <xdr:nvSpPr>
        <xdr:cNvPr id="346" name="定員管理の状況該当値テキスト"/>
        <xdr:cNvSpPr txBox="1"/>
      </xdr:nvSpPr>
      <xdr:spPr>
        <a:xfrm>
          <a:off x="17106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57513</xdr:rowOff>
    </xdr:from>
    <xdr:to>
      <xdr:col>77</xdr:col>
      <xdr:colOff>95250</xdr:colOff>
      <xdr:row>64</xdr:row>
      <xdr:rowOff>159113</xdr:rowOff>
    </xdr:to>
    <xdr:sp macro="" textlink="">
      <xdr:nvSpPr>
        <xdr:cNvPr id="347" name="楕円 346"/>
        <xdr:cNvSpPr/>
      </xdr:nvSpPr>
      <xdr:spPr>
        <a:xfrm>
          <a:off x="16129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143890</xdr:rowOff>
    </xdr:from>
    <xdr:ext cx="736600" cy="259045"/>
    <xdr:sp macro="" textlink="">
      <xdr:nvSpPr>
        <xdr:cNvPr id="348" name="テキスト ボックス 347"/>
        <xdr:cNvSpPr txBox="1"/>
      </xdr:nvSpPr>
      <xdr:spPr>
        <a:xfrm>
          <a:off x="15798800" y="111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57513</xdr:rowOff>
    </xdr:from>
    <xdr:to>
      <xdr:col>73</xdr:col>
      <xdr:colOff>44450</xdr:colOff>
      <xdr:row>64</xdr:row>
      <xdr:rowOff>159113</xdr:rowOff>
    </xdr:to>
    <xdr:sp macro="" textlink="">
      <xdr:nvSpPr>
        <xdr:cNvPr id="349" name="楕円 348"/>
        <xdr:cNvSpPr/>
      </xdr:nvSpPr>
      <xdr:spPr>
        <a:xfrm>
          <a:off x="15240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143890</xdr:rowOff>
    </xdr:from>
    <xdr:ext cx="762000" cy="259045"/>
    <xdr:sp macro="" textlink="">
      <xdr:nvSpPr>
        <xdr:cNvPr id="350" name="テキスト ボックス 349"/>
        <xdr:cNvSpPr txBox="1"/>
      </xdr:nvSpPr>
      <xdr:spPr>
        <a:xfrm>
          <a:off x="14909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60960</xdr:rowOff>
    </xdr:from>
    <xdr:to>
      <xdr:col>68</xdr:col>
      <xdr:colOff>203200</xdr:colOff>
      <xdr:row>64</xdr:row>
      <xdr:rowOff>162560</xdr:rowOff>
    </xdr:to>
    <xdr:sp macro="" textlink="">
      <xdr:nvSpPr>
        <xdr:cNvPr id="351" name="楕円 350"/>
        <xdr:cNvSpPr/>
      </xdr:nvSpPr>
      <xdr:spPr>
        <a:xfrm>
          <a:off x="14351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147337</xdr:rowOff>
    </xdr:from>
    <xdr:ext cx="762000" cy="259045"/>
    <xdr:sp macro="" textlink="">
      <xdr:nvSpPr>
        <xdr:cNvPr id="352" name="テキスト ボックス 351"/>
        <xdr:cNvSpPr txBox="1"/>
      </xdr:nvSpPr>
      <xdr:spPr>
        <a:xfrm>
          <a:off x="14020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105773</xdr:rowOff>
    </xdr:from>
    <xdr:to>
      <xdr:col>64</xdr:col>
      <xdr:colOff>152400</xdr:colOff>
      <xdr:row>65</xdr:row>
      <xdr:rowOff>35923</xdr:rowOff>
    </xdr:to>
    <xdr:sp macro="" textlink="">
      <xdr:nvSpPr>
        <xdr:cNvPr id="353" name="楕円 352"/>
        <xdr:cNvSpPr/>
      </xdr:nvSpPr>
      <xdr:spPr>
        <a:xfrm>
          <a:off x="13462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20700</xdr:rowOff>
    </xdr:from>
    <xdr:ext cx="762000" cy="259045"/>
    <xdr:sp macro="" textlink="">
      <xdr:nvSpPr>
        <xdr:cNvPr id="354" name="テキスト ボックス 353"/>
        <xdr:cNvSpPr txBox="1"/>
      </xdr:nvSpPr>
      <xdr:spPr>
        <a:xfrm>
          <a:off x="13131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これは、公債費に準ずる債務負担行為に係るものが増加したことによるものです。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43</xdr:row>
      <xdr:rowOff>26307</xdr:rowOff>
    </xdr:to>
    <xdr:cxnSp macro="">
      <xdr:nvCxnSpPr>
        <xdr:cNvPr id="389" name="直線コネクタ 388"/>
        <xdr:cNvCxnSpPr/>
      </xdr:nvCxnSpPr>
      <xdr:spPr>
        <a:xfrm>
          <a:off x="16179800" y="7019472"/>
          <a:ext cx="8382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161472</xdr:rowOff>
    </xdr:to>
    <xdr:cxnSp macro="">
      <xdr:nvCxnSpPr>
        <xdr:cNvPr id="392" name="直線コネクタ 391"/>
        <xdr:cNvCxnSpPr/>
      </xdr:nvCxnSpPr>
      <xdr:spPr>
        <a:xfrm>
          <a:off x="15290800" y="68930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40</xdr:row>
      <xdr:rowOff>35076</xdr:rowOff>
    </xdr:to>
    <xdr:cxnSp macro="">
      <xdr:nvCxnSpPr>
        <xdr:cNvPr id="395" name="直線コネクタ 394"/>
        <xdr:cNvCxnSpPr/>
      </xdr:nvCxnSpPr>
      <xdr:spPr>
        <a:xfrm>
          <a:off x="14401800" y="67551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41</xdr:row>
      <xdr:rowOff>35983</xdr:rowOff>
    </xdr:to>
    <xdr:cxnSp macro="">
      <xdr:nvCxnSpPr>
        <xdr:cNvPr id="398" name="直線コネクタ 397"/>
        <xdr:cNvCxnSpPr/>
      </xdr:nvCxnSpPr>
      <xdr:spPr>
        <a:xfrm flipV="1">
          <a:off x="13512800" y="6755191"/>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146957</xdr:rowOff>
    </xdr:from>
    <xdr:to>
      <xdr:col>81</xdr:col>
      <xdr:colOff>95250</xdr:colOff>
      <xdr:row>43</xdr:row>
      <xdr:rowOff>77107</xdr:rowOff>
    </xdr:to>
    <xdr:sp macro="" textlink="">
      <xdr:nvSpPr>
        <xdr:cNvPr id="408" name="楕円 407"/>
        <xdr:cNvSpPr/>
      </xdr:nvSpPr>
      <xdr:spPr>
        <a:xfrm>
          <a:off x="16967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119034</xdr:rowOff>
    </xdr:from>
    <xdr:ext cx="762000" cy="259045"/>
    <xdr:sp macro="" textlink="">
      <xdr:nvSpPr>
        <xdr:cNvPr id="409" name="公債費負担の状況該当値テキスト"/>
        <xdr:cNvSpPr txBox="1"/>
      </xdr:nvSpPr>
      <xdr:spPr>
        <a:xfrm>
          <a:off x="17106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10" name="楕円 409"/>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11" name="テキスト ボックス 410"/>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12" name="楕円 411"/>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13" name="テキスト ボックス 412"/>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14" name="楕円 413"/>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15" name="テキスト ボックス 414"/>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6" name="楕円 415"/>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7" name="テキスト ボックス 416"/>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本市の将来負担比率は、類似団体平均よりも高い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これは、基金や都市計画税収などの充当可能財源等が前年度よりも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135396</xdr:rowOff>
    </xdr:from>
    <xdr:to>
      <xdr:col>81</xdr:col>
      <xdr:colOff>44450</xdr:colOff>
      <xdr:row>16</xdr:row>
      <xdr:rowOff>119450</xdr:rowOff>
    </xdr:to>
    <xdr:cxnSp macro="">
      <xdr:nvCxnSpPr>
        <xdr:cNvPr id="451" name="直線コネクタ 450"/>
        <xdr:cNvCxnSpPr/>
      </xdr:nvCxnSpPr>
      <xdr:spPr>
        <a:xfrm flipV="1">
          <a:off x="16179800" y="2707146"/>
          <a:ext cx="8382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155504</xdr:rowOff>
    </xdr:from>
    <xdr:to>
      <xdr:col>77</xdr:col>
      <xdr:colOff>44450</xdr:colOff>
      <xdr:row>16</xdr:row>
      <xdr:rowOff>119450</xdr:rowOff>
    </xdr:to>
    <xdr:cxnSp macro="">
      <xdr:nvCxnSpPr>
        <xdr:cNvPr id="454" name="直線コネクタ 453"/>
        <xdr:cNvCxnSpPr/>
      </xdr:nvCxnSpPr>
      <xdr:spPr>
        <a:xfrm>
          <a:off x="15290800" y="2727254"/>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28152</xdr:rowOff>
    </xdr:from>
    <xdr:to>
      <xdr:col>72</xdr:col>
      <xdr:colOff>203200</xdr:colOff>
      <xdr:row>15</xdr:row>
      <xdr:rowOff>155504</xdr:rowOff>
    </xdr:to>
    <xdr:cxnSp macro="">
      <xdr:nvCxnSpPr>
        <xdr:cNvPr id="457" name="直線コネクタ 456"/>
        <xdr:cNvCxnSpPr/>
      </xdr:nvCxnSpPr>
      <xdr:spPr>
        <a:xfrm>
          <a:off x="14401800" y="2599902"/>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152541</xdr:rowOff>
    </xdr:from>
    <xdr:to>
      <xdr:col>68</xdr:col>
      <xdr:colOff>152400</xdr:colOff>
      <xdr:row>15</xdr:row>
      <xdr:rowOff>28152</xdr:rowOff>
    </xdr:to>
    <xdr:cxnSp macro="">
      <xdr:nvCxnSpPr>
        <xdr:cNvPr id="460" name="直線コネクタ 459"/>
        <xdr:cNvCxnSpPr/>
      </xdr:nvCxnSpPr>
      <xdr:spPr>
        <a:xfrm>
          <a:off x="13512800" y="2381391"/>
          <a:ext cx="889000" cy="21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4" name="テキスト ボックス 463"/>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84596</xdr:rowOff>
    </xdr:from>
    <xdr:to>
      <xdr:col>81</xdr:col>
      <xdr:colOff>95250</xdr:colOff>
      <xdr:row>16</xdr:row>
      <xdr:rowOff>14746</xdr:rowOff>
    </xdr:to>
    <xdr:sp macro="" textlink="">
      <xdr:nvSpPr>
        <xdr:cNvPr id="470" name="楕円 469"/>
        <xdr:cNvSpPr/>
      </xdr:nvSpPr>
      <xdr:spPr>
        <a:xfrm>
          <a:off x="16967200" y="26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56673</xdr:rowOff>
    </xdr:from>
    <xdr:ext cx="762000" cy="259045"/>
    <xdr:sp macro="" textlink="">
      <xdr:nvSpPr>
        <xdr:cNvPr id="471" name="将来負担の状況該当値テキスト"/>
        <xdr:cNvSpPr txBox="1"/>
      </xdr:nvSpPr>
      <xdr:spPr>
        <a:xfrm>
          <a:off x="17106900" y="262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68650</xdr:rowOff>
    </xdr:from>
    <xdr:to>
      <xdr:col>77</xdr:col>
      <xdr:colOff>95250</xdr:colOff>
      <xdr:row>16</xdr:row>
      <xdr:rowOff>170250</xdr:rowOff>
    </xdr:to>
    <xdr:sp macro="" textlink="">
      <xdr:nvSpPr>
        <xdr:cNvPr id="472" name="楕円 471"/>
        <xdr:cNvSpPr/>
      </xdr:nvSpPr>
      <xdr:spPr>
        <a:xfrm>
          <a:off x="161290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155027</xdr:rowOff>
    </xdr:from>
    <xdr:ext cx="736600" cy="259045"/>
    <xdr:sp macro="" textlink="">
      <xdr:nvSpPr>
        <xdr:cNvPr id="473" name="テキスト ボックス 472"/>
        <xdr:cNvSpPr txBox="1"/>
      </xdr:nvSpPr>
      <xdr:spPr>
        <a:xfrm>
          <a:off x="15798800" y="28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104704</xdr:rowOff>
    </xdr:from>
    <xdr:to>
      <xdr:col>73</xdr:col>
      <xdr:colOff>44450</xdr:colOff>
      <xdr:row>16</xdr:row>
      <xdr:rowOff>34854</xdr:rowOff>
    </xdr:to>
    <xdr:sp macro="" textlink="">
      <xdr:nvSpPr>
        <xdr:cNvPr id="474" name="楕円 473"/>
        <xdr:cNvSpPr/>
      </xdr:nvSpPr>
      <xdr:spPr>
        <a:xfrm>
          <a:off x="152400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19631</xdr:rowOff>
    </xdr:from>
    <xdr:ext cx="762000" cy="259045"/>
    <xdr:sp macro="" textlink="">
      <xdr:nvSpPr>
        <xdr:cNvPr id="475" name="テキスト ボックス 474"/>
        <xdr:cNvSpPr txBox="1"/>
      </xdr:nvSpPr>
      <xdr:spPr>
        <a:xfrm>
          <a:off x="14909800" y="276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76" name="楕円 475"/>
        <xdr:cNvSpPr/>
      </xdr:nvSpPr>
      <xdr:spPr>
        <a:xfrm>
          <a:off x="14351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63729</xdr:rowOff>
    </xdr:from>
    <xdr:ext cx="762000" cy="259045"/>
    <xdr:sp macro="" textlink="">
      <xdr:nvSpPr>
        <xdr:cNvPr id="477" name="テキスト ボックス 476"/>
        <xdr:cNvSpPr txBox="1"/>
      </xdr:nvSpPr>
      <xdr:spPr>
        <a:xfrm>
          <a:off x="14020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101741</xdr:rowOff>
    </xdr:from>
    <xdr:to>
      <xdr:col>64</xdr:col>
      <xdr:colOff>152400</xdr:colOff>
      <xdr:row>14</xdr:row>
      <xdr:rowOff>31891</xdr:rowOff>
    </xdr:to>
    <xdr:sp macro="" textlink="">
      <xdr:nvSpPr>
        <xdr:cNvPr id="478" name="楕円 477"/>
        <xdr:cNvSpPr/>
      </xdr:nvSpPr>
      <xdr:spPr>
        <a:xfrm>
          <a:off x="13462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42068</xdr:rowOff>
    </xdr:from>
    <xdr:ext cx="762000" cy="259045"/>
    <xdr:sp macro="" textlink="">
      <xdr:nvSpPr>
        <xdr:cNvPr id="479" name="テキスト ボックス 478"/>
        <xdr:cNvSpPr txBox="1"/>
      </xdr:nvSpPr>
      <xdr:spPr>
        <a:xfrm>
          <a:off x="13131800" y="20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173,885
169,506
20.97
65,813,362
63,943,049
1,735,836
32,664,965
50,626,187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本市の人件費に係る経常収支比率は、類似団体平均よりも高い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これは保育所、幼稚園、こども園、高等学校などを直営で運営しているために、職員数が類似団体平均と比較して多いことが主な要因です。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今後も引き続き民間活力の導入などにより、人件費の抑制に努めていきます。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100330</xdr:rowOff>
    </xdr:to>
    <xdr:cxnSp macro="">
      <xdr:nvCxnSpPr>
        <xdr:cNvPr id="66" name="直線コネクタ 65"/>
        <xdr:cNvCxnSpPr/>
      </xdr:nvCxnSpPr>
      <xdr:spPr>
        <a:xfrm flipV="1">
          <a:off x="3987800" y="6771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100330</xdr:rowOff>
    </xdr:from>
    <xdr:to>
      <xdr:col>19</xdr:col>
      <xdr:colOff>187325</xdr:colOff>
      <xdr:row>39</xdr:row>
      <xdr:rowOff>115570</xdr:rowOff>
    </xdr:to>
    <xdr:cxnSp macro="">
      <xdr:nvCxnSpPr>
        <xdr:cNvPr id="69" name="直線コネクタ 68"/>
        <xdr:cNvCxnSpPr/>
      </xdr:nvCxnSpPr>
      <xdr:spPr>
        <a:xfrm flipV="1">
          <a:off x="3098800" y="678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123190</xdr:rowOff>
    </xdr:to>
    <xdr:cxnSp macro="">
      <xdr:nvCxnSpPr>
        <xdr:cNvPr id="72" name="直線コネクタ 71"/>
        <xdr:cNvCxnSpPr/>
      </xdr:nvCxnSpPr>
      <xdr:spPr>
        <a:xfrm flipV="1">
          <a:off x="2209800" y="680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39</xdr:row>
      <xdr:rowOff>153670</xdr:rowOff>
    </xdr:to>
    <xdr:cxnSp macro="">
      <xdr:nvCxnSpPr>
        <xdr:cNvPr id="75" name="直線コネクタ 74"/>
        <xdr:cNvCxnSpPr/>
      </xdr:nvCxnSpPr>
      <xdr:spPr>
        <a:xfrm flipV="1">
          <a:off x="1320800" y="680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102870</xdr:rowOff>
    </xdr:from>
    <xdr:to>
      <xdr:col>6</xdr:col>
      <xdr:colOff>171450</xdr:colOff>
      <xdr:row>40</xdr:row>
      <xdr:rowOff>33020</xdr:rowOff>
    </xdr:to>
    <xdr:sp macro="" textlink="">
      <xdr:nvSpPr>
        <xdr:cNvPr id="93" name="楕円 92"/>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17797</xdr:rowOff>
    </xdr:from>
    <xdr:ext cx="762000" cy="259045"/>
    <xdr:sp macro="" textlink="">
      <xdr:nvSpPr>
        <xdr:cNvPr id="94" name="テキスト ボックス 93"/>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本市の物件費に係る経常収支比率は、類似団体平均よりも高い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類似団体と比較して多くの保育所、幼稚園、小学校、中学校、公民館、図書館などを所有しているため、その維持管理、運営経費が多くかかっていることが主な要因です。今後は施設のあり方を考え、物件費の抑制に努めていきますが、職員数の削減に伴い、委託化が進められることから、物件費の増加が見込まれ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19558</xdr:rowOff>
    </xdr:to>
    <xdr:cxnSp macro="">
      <xdr:nvCxnSpPr>
        <xdr:cNvPr id="125" name="直線コネクタ 124"/>
        <xdr:cNvCxnSpPr/>
      </xdr:nvCxnSpPr>
      <xdr:spPr>
        <a:xfrm>
          <a:off x="15671800" y="2929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14986</xdr:rowOff>
    </xdr:to>
    <xdr:cxnSp macro="">
      <xdr:nvCxnSpPr>
        <xdr:cNvPr id="128" name="直線コネクタ 127"/>
        <xdr:cNvCxnSpPr/>
      </xdr:nvCxnSpPr>
      <xdr:spPr>
        <a:xfrm>
          <a:off x="14782800" y="2925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10414</xdr:rowOff>
    </xdr:to>
    <xdr:cxnSp macro="">
      <xdr:nvCxnSpPr>
        <xdr:cNvPr id="131" name="直線コネクタ 130"/>
        <xdr:cNvCxnSpPr/>
      </xdr:nvCxnSpPr>
      <xdr:spPr>
        <a:xfrm>
          <a:off x="13893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1270</xdr:rowOff>
    </xdr:to>
    <xdr:cxnSp macro="">
      <xdr:nvCxnSpPr>
        <xdr:cNvPr id="134" name="直線コネクタ 133"/>
        <xdr:cNvCxnSpPr/>
      </xdr:nvCxnSpPr>
      <xdr:spPr>
        <a:xfrm>
          <a:off x="13004800" y="2897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4" name="楕円 143"/>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112285</xdr:rowOff>
    </xdr:from>
    <xdr:ext cx="762000" cy="259045"/>
    <xdr:sp macro="" textlink="">
      <xdr:nvSpPr>
        <xdr:cNvPr id="145" name="物件費該当値テキスト"/>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8" name="楕円 147"/>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45991</xdr:rowOff>
    </xdr:from>
    <xdr:ext cx="762000" cy="259045"/>
    <xdr:sp macro="" textlink="">
      <xdr:nvSpPr>
        <xdr:cNvPr id="149" name="テキスト ボックス 148"/>
        <xdr:cNvSpPr txBox="1"/>
      </xdr:nvSpPr>
      <xdr:spPr>
        <a:xfrm>
          <a:off x="14401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2" name="楕円 151"/>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18559</xdr:rowOff>
    </xdr:from>
    <xdr:ext cx="762000" cy="259045"/>
    <xdr:sp macro="" textlink="">
      <xdr:nvSpPr>
        <xdr:cNvPr id="153" name="テキスト ボックス 152"/>
        <xdr:cNvSpPr txBox="1"/>
      </xdr:nvSpPr>
      <xdr:spPr>
        <a:xfrm>
          <a:off x="12623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本市の扶助費に係る経常収支比率は、類似団体中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これは社会福祉費及び生活保護費が類似団体平均より低いことが主な要因です。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しかしながら、児童福祉費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や社会福祉費、生活保護費は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増加傾向にあるため、市単独での扶助を見直すなど財政を圧迫する上昇傾向に歯止めをかけるよう努めていきます。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50800</xdr:rowOff>
    </xdr:to>
    <xdr:cxnSp macro="">
      <xdr:nvCxnSpPr>
        <xdr:cNvPr id="186" name="直線コネクタ 185"/>
        <xdr:cNvCxnSpPr/>
      </xdr:nvCxnSpPr>
      <xdr:spPr>
        <a:xfrm>
          <a:off x="3987800" y="9499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69850</xdr:rowOff>
    </xdr:to>
    <xdr:cxnSp macro="">
      <xdr:nvCxnSpPr>
        <xdr:cNvPr id="189" name="直線コネクタ 188"/>
        <xdr:cNvCxnSpPr/>
      </xdr:nvCxnSpPr>
      <xdr:spPr>
        <a:xfrm>
          <a:off x="3098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146050</xdr:rowOff>
    </xdr:to>
    <xdr:cxnSp macro="">
      <xdr:nvCxnSpPr>
        <xdr:cNvPr id="192" name="直線コネクタ 191"/>
        <xdr:cNvCxnSpPr/>
      </xdr:nvCxnSpPr>
      <xdr:spPr>
        <a:xfrm>
          <a:off x="2209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54</xdr:row>
      <xdr:rowOff>88900</xdr:rowOff>
    </xdr:to>
    <xdr:cxnSp macro="">
      <xdr:nvCxnSpPr>
        <xdr:cNvPr id="195" name="直線コネクタ 194"/>
        <xdr:cNvCxnSpPr/>
      </xdr:nvCxnSpPr>
      <xdr:spPr>
        <a:xfrm>
          <a:off x="1320800" y="90995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9" name="楕円 208"/>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0" name="テキスト ボックス 20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3" name="楕円 212"/>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4" name="テキスト ボックス 213"/>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本市のその他に係る経常収支比率は、類似団体平均よりも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になっていますが、主な要因は公共下水道事業特別会計繰出金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57</xdr:row>
      <xdr:rowOff>102507</xdr:rowOff>
    </xdr:to>
    <xdr:cxnSp macro="">
      <xdr:nvCxnSpPr>
        <xdr:cNvPr id="249" name="直線コネクタ 248"/>
        <xdr:cNvCxnSpPr/>
      </xdr:nvCxnSpPr>
      <xdr:spPr>
        <a:xfrm flipV="1">
          <a:off x="15671800" y="9526815"/>
          <a:ext cx="8382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102507</xdr:rowOff>
    </xdr:to>
    <xdr:cxnSp macro="">
      <xdr:nvCxnSpPr>
        <xdr:cNvPr id="252" name="直線コネクタ 251"/>
        <xdr:cNvCxnSpPr/>
      </xdr:nvCxnSpPr>
      <xdr:spPr>
        <a:xfrm>
          <a:off x="14782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58965</xdr:rowOff>
    </xdr:to>
    <xdr:cxnSp macro="">
      <xdr:nvCxnSpPr>
        <xdr:cNvPr id="255" name="直線コネクタ 254"/>
        <xdr:cNvCxnSpPr/>
      </xdr:nvCxnSpPr>
      <xdr:spPr>
        <a:xfrm>
          <a:off x="13893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165100</xdr:rowOff>
    </xdr:to>
    <xdr:cxnSp macro="">
      <xdr:nvCxnSpPr>
        <xdr:cNvPr id="258" name="直線コネクタ 257"/>
        <xdr:cNvCxnSpPr/>
      </xdr:nvCxnSpPr>
      <xdr:spPr>
        <a:xfrm>
          <a:off x="13004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68" name="楕円 267"/>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69"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0" name="楕円 269"/>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1" name="テキスト ボックス 270"/>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2" name="楕円 271"/>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3" name="テキスト ボックス 27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6" name="楕円 275"/>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7" name="テキスト ボックス 276"/>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本市の補助費等に係る経常収支比率は、類似団体中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これは一部事務組合等への負担金が類似団体よりも低いことが主な要因です。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36</xdr:row>
      <xdr:rowOff>12700</xdr:rowOff>
    </xdr:to>
    <xdr:cxnSp macro="">
      <xdr:nvCxnSpPr>
        <xdr:cNvPr id="309" name="直線コネクタ 308"/>
        <xdr:cNvCxnSpPr/>
      </xdr:nvCxnSpPr>
      <xdr:spPr>
        <a:xfrm>
          <a:off x="15671800" y="59258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96520</xdr:rowOff>
    </xdr:to>
    <xdr:cxnSp macro="">
      <xdr:nvCxnSpPr>
        <xdr:cNvPr id="312" name="直線コネクタ 311"/>
        <xdr:cNvCxnSpPr/>
      </xdr:nvCxnSpPr>
      <xdr:spPr>
        <a:xfrm>
          <a:off x="14782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88900</xdr:rowOff>
    </xdr:to>
    <xdr:cxnSp macro="">
      <xdr:nvCxnSpPr>
        <xdr:cNvPr id="315" name="直線コネクタ 314"/>
        <xdr:cNvCxnSpPr/>
      </xdr:nvCxnSpPr>
      <xdr:spPr>
        <a:xfrm>
          <a:off x="13893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81280</xdr:rowOff>
    </xdr:to>
    <xdr:cxnSp macro="">
      <xdr:nvCxnSpPr>
        <xdr:cNvPr id="318" name="直線コネクタ 317"/>
        <xdr:cNvCxnSpPr/>
      </xdr:nvCxnSpPr>
      <xdr:spPr>
        <a:xfrm>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8" name="楕円 327"/>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9"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0" name="楕円 329"/>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31" name="テキスト ボックス 330"/>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2" name="楕円 331"/>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3" name="テキスト ボックス 332"/>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4" name="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6" name="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本市の公債費に係る経常収支比率は、類似団体の平均よりも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公共事業等債、一般単独事業債、臨時財政対策債等の償還額が増加していることから、前年度比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ポイントの増加となっています。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142239</xdr:rowOff>
    </xdr:to>
    <xdr:cxnSp macro="">
      <xdr:nvCxnSpPr>
        <xdr:cNvPr id="370" name="直線コネクタ 369"/>
        <xdr:cNvCxnSpPr/>
      </xdr:nvCxnSpPr>
      <xdr:spPr>
        <a:xfrm>
          <a:off x="3987800" y="131191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88900</xdr:rowOff>
    </xdr:to>
    <xdr:cxnSp macro="">
      <xdr:nvCxnSpPr>
        <xdr:cNvPr id="373" name="直線コネクタ 372"/>
        <xdr:cNvCxnSpPr/>
      </xdr:nvCxnSpPr>
      <xdr:spPr>
        <a:xfrm>
          <a:off x="3098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50800</xdr:rowOff>
    </xdr:to>
    <xdr:cxnSp macro="">
      <xdr:nvCxnSpPr>
        <xdr:cNvPr id="376" name="直線コネクタ 375"/>
        <xdr:cNvCxnSpPr/>
      </xdr:nvCxnSpPr>
      <xdr:spPr>
        <a:xfrm>
          <a:off x="2209800" y="1301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35561</xdr:rowOff>
    </xdr:to>
    <xdr:cxnSp macro="">
      <xdr:nvCxnSpPr>
        <xdr:cNvPr id="379" name="直線コネクタ 378"/>
        <xdr:cNvCxnSpPr/>
      </xdr:nvCxnSpPr>
      <xdr:spPr>
        <a:xfrm flipV="1">
          <a:off x="1320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9" name="楕円 388"/>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63516</xdr:rowOff>
    </xdr:from>
    <xdr:ext cx="762000" cy="259045"/>
    <xdr:sp macro="" textlink="">
      <xdr:nvSpPr>
        <xdr:cNvPr id="390"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1" name="楕円 390"/>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2" name="テキスト ボックス 391"/>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3" name="楕円 392"/>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4" name="テキスト ボックス 393"/>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5" name="楕円 394"/>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6" name="テキスト ボックス 395"/>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7" name="楕円 396"/>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8" name="テキスト ボックス 397"/>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本市の公債費以外に係る経常収支比率は、類似団体平均より高い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これは類似団体平均に比べ、扶助費や補助費等の経常収支比率が低くなっている一方、人件費及び物件費の経常収支比率が高くなっているためです。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46989</xdr:rowOff>
    </xdr:to>
    <xdr:cxnSp macro="">
      <xdr:nvCxnSpPr>
        <xdr:cNvPr id="431" name="直線コネクタ 430"/>
        <xdr:cNvCxnSpPr/>
      </xdr:nvCxnSpPr>
      <xdr:spPr>
        <a:xfrm>
          <a:off x="15671800" y="13522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149861</xdr:rowOff>
    </xdr:to>
    <xdr:cxnSp macro="">
      <xdr:nvCxnSpPr>
        <xdr:cNvPr id="434" name="直線コネクタ 433"/>
        <xdr:cNvCxnSpPr/>
      </xdr:nvCxnSpPr>
      <xdr:spPr>
        <a:xfrm>
          <a:off x="14782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81280</xdr:rowOff>
    </xdr:to>
    <xdr:cxnSp macro="">
      <xdr:nvCxnSpPr>
        <xdr:cNvPr id="437" name="直線コネクタ 436"/>
        <xdr:cNvCxnSpPr/>
      </xdr:nvCxnSpPr>
      <xdr:spPr>
        <a:xfrm>
          <a:off x="13893800" y="13370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168911</xdr:rowOff>
    </xdr:to>
    <xdr:cxnSp macro="">
      <xdr:nvCxnSpPr>
        <xdr:cNvPr id="440" name="直線コネクタ 439"/>
        <xdr:cNvCxnSpPr/>
      </xdr:nvCxnSpPr>
      <xdr:spPr>
        <a:xfrm>
          <a:off x="13004800" y="13225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50" name="楕円 449"/>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51"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2" name="楕円 451"/>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3" name="テキスト ボックス 452"/>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4" name="楕円 453"/>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5" name="テキスト ボックス 454"/>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6" name="楕円 455"/>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7" name="テキスト ボックス 456"/>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8" name="楕円 457"/>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9" name="テキスト ボックス 458"/>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48346</xdr:rowOff>
    </xdr:from>
    <xdr:to>
      <xdr:col>29</xdr:col>
      <xdr:colOff>127000</xdr:colOff>
      <xdr:row>13</xdr:row>
      <xdr:rowOff>84877</xdr:rowOff>
    </xdr:to>
    <xdr:cxnSp macro="">
      <xdr:nvCxnSpPr>
        <xdr:cNvPr id="48" name="直線コネクタ 47"/>
        <xdr:cNvCxnSpPr/>
      </xdr:nvCxnSpPr>
      <xdr:spPr bwMode="auto">
        <a:xfrm flipV="1">
          <a:off x="5003800" y="2324821"/>
          <a:ext cx="647700" cy="3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81676</xdr:rowOff>
    </xdr:from>
    <xdr:to>
      <xdr:col>26</xdr:col>
      <xdr:colOff>50800</xdr:colOff>
      <xdr:row>13</xdr:row>
      <xdr:rowOff>84877</xdr:rowOff>
    </xdr:to>
    <xdr:cxnSp macro="">
      <xdr:nvCxnSpPr>
        <xdr:cNvPr id="51" name="直線コネクタ 50"/>
        <xdr:cNvCxnSpPr/>
      </xdr:nvCxnSpPr>
      <xdr:spPr bwMode="auto">
        <a:xfrm>
          <a:off x="4305300" y="2358151"/>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81676</xdr:rowOff>
    </xdr:from>
    <xdr:to>
      <xdr:col>22</xdr:col>
      <xdr:colOff>114300</xdr:colOff>
      <xdr:row>13</xdr:row>
      <xdr:rowOff>101747</xdr:rowOff>
    </xdr:to>
    <xdr:cxnSp macro="">
      <xdr:nvCxnSpPr>
        <xdr:cNvPr id="54" name="直線コネクタ 53"/>
        <xdr:cNvCxnSpPr/>
      </xdr:nvCxnSpPr>
      <xdr:spPr bwMode="auto">
        <a:xfrm flipV="1">
          <a:off x="3606800" y="2358151"/>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38425</xdr:rowOff>
    </xdr:from>
    <xdr:to>
      <xdr:col>18</xdr:col>
      <xdr:colOff>177800</xdr:colOff>
      <xdr:row>13</xdr:row>
      <xdr:rowOff>101747</xdr:rowOff>
    </xdr:to>
    <xdr:cxnSp macro="">
      <xdr:nvCxnSpPr>
        <xdr:cNvPr id="57" name="直線コネクタ 56"/>
        <xdr:cNvCxnSpPr/>
      </xdr:nvCxnSpPr>
      <xdr:spPr bwMode="auto">
        <a:xfrm>
          <a:off x="2908300" y="2314900"/>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168996</xdr:rowOff>
    </xdr:from>
    <xdr:to>
      <xdr:col>29</xdr:col>
      <xdr:colOff>177800</xdr:colOff>
      <xdr:row>13</xdr:row>
      <xdr:rowOff>99146</xdr:rowOff>
    </xdr:to>
    <xdr:sp macro="" textlink="">
      <xdr:nvSpPr>
        <xdr:cNvPr id="67" name="楕円 66"/>
        <xdr:cNvSpPr/>
      </xdr:nvSpPr>
      <xdr:spPr bwMode="auto">
        <a:xfrm>
          <a:off x="5600700" y="227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14073</xdr:rowOff>
    </xdr:from>
    <xdr:ext cx="762000" cy="259045"/>
    <xdr:sp macro="" textlink="">
      <xdr:nvSpPr>
        <xdr:cNvPr id="68" name="人口1人当たり決算額の推移該当値テキスト130"/>
        <xdr:cNvSpPr txBox="1"/>
      </xdr:nvSpPr>
      <xdr:spPr>
        <a:xfrm>
          <a:off x="5740400" y="211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34077</xdr:rowOff>
    </xdr:from>
    <xdr:to>
      <xdr:col>26</xdr:col>
      <xdr:colOff>101600</xdr:colOff>
      <xdr:row>13</xdr:row>
      <xdr:rowOff>135677</xdr:rowOff>
    </xdr:to>
    <xdr:sp macro="" textlink="">
      <xdr:nvSpPr>
        <xdr:cNvPr id="69" name="楕円 68"/>
        <xdr:cNvSpPr/>
      </xdr:nvSpPr>
      <xdr:spPr bwMode="auto">
        <a:xfrm>
          <a:off x="4953000" y="231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145854</xdr:rowOff>
    </xdr:from>
    <xdr:ext cx="736600" cy="259045"/>
    <xdr:sp macro="" textlink="">
      <xdr:nvSpPr>
        <xdr:cNvPr id="70" name="テキスト ボックス 69"/>
        <xdr:cNvSpPr txBox="1"/>
      </xdr:nvSpPr>
      <xdr:spPr>
        <a:xfrm>
          <a:off x="4622800" y="20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30876</xdr:rowOff>
    </xdr:from>
    <xdr:to>
      <xdr:col>22</xdr:col>
      <xdr:colOff>165100</xdr:colOff>
      <xdr:row>13</xdr:row>
      <xdr:rowOff>132476</xdr:rowOff>
    </xdr:to>
    <xdr:sp macro="" textlink="">
      <xdr:nvSpPr>
        <xdr:cNvPr id="71" name="楕円 70"/>
        <xdr:cNvSpPr/>
      </xdr:nvSpPr>
      <xdr:spPr bwMode="auto">
        <a:xfrm>
          <a:off x="4254500" y="230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142653</xdr:rowOff>
    </xdr:from>
    <xdr:ext cx="762000" cy="259045"/>
    <xdr:sp macro="" textlink="">
      <xdr:nvSpPr>
        <xdr:cNvPr id="72" name="テキスト ボックス 71"/>
        <xdr:cNvSpPr txBox="1"/>
      </xdr:nvSpPr>
      <xdr:spPr>
        <a:xfrm>
          <a:off x="3924300" y="207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50947</xdr:rowOff>
    </xdr:from>
    <xdr:to>
      <xdr:col>19</xdr:col>
      <xdr:colOff>38100</xdr:colOff>
      <xdr:row>13</xdr:row>
      <xdr:rowOff>152547</xdr:rowOff>
    </xdr:to>
    <xdr:sp macro="" textlink="">
      <xdr:nvSpPr>
        <xdr:cNvPr id="73" name="楕円 72"/>
        <xdr:cNvSpPr/>
      </xdr:nvSpPr>
      <xdr:spPr bwMode="auto">
        <a:xfrm>
          <a:off x="3556000" y="232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162724</xdr:rowOff>
    </xdr:from>
    <xdr:ext cx="762000" cy="259045"/>
    <xdr:sp macro="" textlink="">
      <xdr:nvSpPr>
        <xdr:cNvPr id="74" name="テキスト ボックス 73"/>
        <xdr:cNvSpPr txBox="1"/>
      </xdr:nvSpPr>
      <xdr:spPr>
        <a:xfrm>
          <a:off x="3225800" y="209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159075</xdr:rowOff>
    </xdr:from>
    <xdr:to>
      <xdr:col>15</xdr:col>
      <xdr:colOff>101600</xdr:colOff>
      <xdr:row>13</xdr:row>
      <xdr:rowOff>89225</xdr:rowOff>
    </xdr:to>
    <xdr:sp macro="" textlink="">
      <xdr:nvSpPr>
        <xdr:cNvPr id="75" name="楕円 74"/>
        <xdr:cNvSpPr/>
      </xdr:nvSpPr>
      <xdr:spPr bwMode="auto">
        <a:xfrm>
          <a:off x="2857500" y="226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99402</xdr:rowOff>
    </xdr:from>
    <xdr:ext cx="762000" cy="259045"/>
    <xdr:sp macro="" textlink="">
      <xdr:nvSpPr>
        <xdr:cNvPr id="76" name="テキスト ボックス 75"/>
        <xdr:cNvSpPr txBox="1"/>
      </xdr:nvSpPr>
      <xdr:spPr>
        <a:xfrm>
          <a:off x="2527300" y="203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235623</xdr:rowOff>
    </xdr:from>
    <xdr:to>
      <xdr:col>29</xdr:col>
      <xdr:colOff>127000</xdr:colOff>
      <xdr:row>35</xdr:row>
      <xdr:rowOff>141363</xdr:rowOff>
    </xdr:to>
    <xdr:cxnSp macro="">
      <xdr:nvCxnSpPr>
        <xdr:cNvPr id="109" name="直線コネクタ 108"/>
        <xdr:cNvCxnSpPr/>
      </xdr:nvCxnSpPr>
      <xdr:spPr bwMode="auto">
        <a:xfrm flipV="1">
          <a:off x="5003800" y="6503073"/>
          <a:ext cx="647700" cy="24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120332</xdr:rowOff>
    </xdr:from>
    <xdr:to>
      <xdr:col>26</xdr:col>
      <xdr:colOff>50800</xdr:colOff>
      <xdr:row>35</xdr:row>
      <xdr:rowOff>141363</xdr:rowOff>
    </xdr:to>
    <xdr:cxnSp macro="">
      <xdr:nvCxnSpPr>
        <xdr:cNvPr id="112" name="直線コネクタ 111"/>
        <xdr:cNvCxnSpPr/>
      </xdr:nvCxnSpPr>
      <xdr:spPr bwMode="auto">
        <a:xfrm>
          <a:off x="4305300" y="6730682"/>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120332</xdr:rowOff>
    </xdr:from>
    <xdr:to>
      <xdr:col>22</xdr:col>
      <xdr:colOff>114300</xdr:colOff>
      <xdr:row>36</xdr:row>
      <xdr:rowOff>169787</xdr:rowOff>
    </xdr:to>
    <xdr:cxnSp macro="">
      <xdr:nvCxnSpPr>
        <xdr:cNvPr id="115" name="直線コネクタ 114"/>
        <xdr:cNvCxnSpPr/>
      </xdr:nvCxnSpPr>
      <xdr:spPr bwMode="auto">
        <a:xfrm flipV="1">
          <a:off x="3606800" y="6730682"/>
          <a:ext cx="698500" cy="39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26797</xdr:rowOff>
    </xdr:from>
    <xdr:to>
      <xdr:col>18</xdr:col>
      <xdr:colOff>177800</xdr:colOff>
      <xdr:row>36</xdr:row>
      <xdr:rowOff>169787</xdr:rowOff>
    </xdr:to>
    <xdr:cxnSp macro="">
      <xdr:nvCxnSpPr>
        <xdr:cNvPr id="118" name="直線コネクタ 117"/>
        <xdr:cNvCxnSpPr/>
      </xdr:nvCxnSpPr>
      <xdr:spPr bwMode="auto">
        <a:xfrm>
          <a:off x="2908300" y="6980047"/>
          <a:ext cx="698500" cy="1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184823</xdr:rowOff>
    </xdr:from>
    <xdr:to>
      <xdr:col>29</xdr:col>
      <xdr:colOff>177800</xdr:colOff>
      <xdr:row>34</xdr:row>
      <xdr:rowOff>286423</xdr:rowOff>
    </xdr:to>
    <xdr:sp macro="" textlink="">
      <xdr:nvSpPr>
        <xdr:cNvPr id="128" name="楕円 127"/>
        <xdr:cNvSpPr/>
      </xdr:nvSpPr>
      <xdr:spPr bwMode="auto">
        <a:xfrm>
          <a:off x="5600700" y="645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29900</xdr:rowOff>
    </xdr:from>
    <xdr:ext cx="762000" cy="259045"/>
    <xdr:sp macro="" textlink="">
      <xdr:nvSpPr>
        <xdr:cNvPr id="129" name="人口1人当たり決算額の推移該当値テキスト445"/>
        <xdr:cNvSpPr txBox="1"/>
      </xdr:nvSpPr>
      <xdr:spPr>
        <a:xfrm>
          <a:off x="5740400" y="629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90563</xdr:rowOff>
    </xdr:from>
    <xdr:to>
      <xdr:col>26</xdr:col>
      <xdr:colOff>101600</xdr:colOff>
      <xdr:row>35</xdr:row>
      <xdr:rowOff>192163</xdr:rowOff>
    </xdr:to>
    <xdr:sp macro="" textlink="">
      <xdr:nvSpPr>
        <xdr:cNvPr id="130" name="楕円 129"/>
        <xdr:cNvSpPr/>
      </xdr:nvSpPr>
      <xdr:spPr bwMode="auto">
        <a:xfrm>
          <a:off x="49530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202340</xdr:rowOff>
    </xdr:from>
    <xdr:ext cx="736600" cy="259045"/>
    <xdr:sp macro="" textlink="">
      <xdr:nvSpPr>
        <xdr:cNvPr id="131" name="テキスト ボックス 130"/>
        <xdr:cNvSpPr txBox="1"/>
      </xdr:nvSpPr>
      <xdr:spPr>
        <a:xfrm>
          <a:off x="4622800" y="646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69532</xdr:rowOff>
    </xdr:from>
    <xdr:to>
      <xdr:col>22</xdr:col>
      <xdr:colOff>165100</xdr:colOff>
      <xdr:row>35</xdr:row>
      <xdr:rowOff>171132</xdr:rowOff>
    </xdr:to>
    <xdr:sp macro="" textlink="">
      <xdr:nvSpPr>
        <xdr:cNvPr id="132" name="楕円 131"/>
        <xdr:cNvSpPr/>
      </xdr:nvSpPr>
      <xdr:spPr bwMode="auto">
        <a:xfrm>
          <a:off x="4254500" y="66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181309</xdr:rowOff>
    </xdr:from>
    <xdr:ext cx="762000" cy="259045"/>
    <xdr:sp macro="" textlink="">
      <xdr:nvSpPr>
        <xdr:cNvPr id="133" name="テキスト ボックス 132"/>
        <xdr:cNvSpPr txBox="1"/>
      </xdr:nvSpPr>
      <xdr:spPr>
        <a:xfrm>
          <a:off x="3924300" y="64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118987</xdr:rowOff>
    </xdr:from>
    <xdr:to>
      <xdr:col>19</xdr:col>
      <xdr:colOff>38100</xdr:colOff>
      <xdr:row>37</xdr:row>
      <xdr:rowOff>49137</xdr:rowOff>
    </xdr:to>
    <xdr:sp macro="" textlink="">
      <xdr:nvSpPr>
        <xdr:cNvPr id="134" name="楕円 133"/>
        <xdr:cNvSpPr/>
      </xdr:nvSpPr>
      <xdr:spPr bwMode="auto">
        <a:xfrm>
          <a:off x="3556000" y="70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33914</xdr:rowOff>
    </xdr:from>
    <xdr:ext cx="762000" cy="259045"/>
    <xdr:sp macro="" textlink="">
      <xdr:nvSpPr>
        <xdr:cNvPr id="135" name="テキスト ボックス 134"/>
        <xdr:cNvSpPr txBox="1"/>
      </xdr:nvSpPr>
      <xdr:spPr>
        <a:xfrm>
          <a:off x="3225800" y="71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318897</xdr:rowOff>
    </xdr:from>
    <xdr:to>
      <xdr:col>15</xdr:col>
      <xdr:colOff>101600</xdr:colOff>
      <xdr:row>36</xdr:row>
      <xdr:rowOff>77597</xdr:rowOff>
    </xdr:to>
    <xdr:sp macro="" textlink="">
      <xdr:nvSpPr>
        <xdr:cNvPr id="136" name="楕円 135"/>
        <xdr:cNvSpPr/>
      </xdr:nvSpPr>
      <xdr:spPr bwMode="auto">
        <a:xfrm>
          <a:off x="2857500" y="69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62374</xdr:rowOff>
    </xdr:from>
    <xdr:ext cx="762000" cy="259045"/>
    <xdr:sp macro="" textlink="">
      <xdr:nvSpPr>
        <xdr:cNvPr id="137" name="テキスト ボックス 136"/>
        <xdr:cNvSpPr txBox="1"/>
      </xdr:nvSpPr>
      <xdr:spPr>
        <a:xfrm>
          <a:off x="2527300" y="701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173,885
169,506
20.97
65,813,362
63,943,049
1,735,836
32,664,965
50,626,187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97561</xdr:rowOff>
    </xdr:from>
    <xdr:to>
      <xdr:col>24</xdr:col>
      <xdr:colOff>63500</xdr:colOff>
      <xdr:row>33</xdr:row>
      <xdr:rowOff>143777</xdr:rowOff>
    </xdr:to>
    <xdr:cxnSp macro="">
      <xdr:nvCxnSpPr>
        <xdr:cNvPr id="61" name="直線コネクタ 60"/>
        <xdr:cNvCxnSpPr/>
      </xdr:nvCxnSpPr>
      <xdr:spPr>
        <a:xfrm>
          <a:off x="3797300" y="5755411"/>
          <a:ext cx="8382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97561</xdr:rowOff>
    </xdr:from>
    <xdr:to>
      <xdr:col>19</xdr:col>
      <xdr:colOff>177800</xdr:colOff>
      <xdr:row>33</xdr:row>
      <xdr:rowOff>122060</xdr:rowOff>
    </xdr:to>
    <xdr:cxnSp macro="">
      <xdr:nvCxnSpPr>
        <xdr:cNvPr id="64" name="直線コネクタ 63"/>
        <xdr:cNvCxnSpPr/>
      </xdr:nvCxnSpPr>
      <xdr:spPr>
        <a:xfrm flipV="1">
          <a:off x="2908300" y="5755411"/>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117792</xdr:rowOff>
    </xdr:from>
    <xdr:to>
      <xdr:col>15</xdr:col>
      <xdr:colOff>50800</xdr:colOff>
      <xdr:row>33</xdr:row>
      <xdr:rowOff>122060</xdr:rowOff>
    </xdr:to>
    <xdr:cxnSp macro="">
      <xdr:nvCxnSpPr>
        <xdr:cNvPr id="67" name="直線コネクタ 66"/>
        <xdr:cNvCxnSpPr/>
      </xdr:nvCxnSpPr>
      <xdr:spPr>
        <a:xfrm>
          <a:off x="2019300" y="577564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35839</xdr:rowOff>
    </xdr:from>
    <xdr:to>
      <xdr:col>10</xdr:col>
      <xdr:colOff>114300</xdr:colOff>
      <xdr:row>33</xdr:row>
      <xdr:rowOff>117792</xdr:rowOff>
    </xdr:to>
    <xdr:cxnSp macro="">
      <xdr:nvCxnSpPr>
        <xdr:cNvPr id="70" name="直線コネクタ 69"/>
        <xdr:cNvCxnSpPr/>
      </xdr:nvCxnSpPr>
      <xdr:spPr>
        <a:xfrm>
          <a:off x="1130300" y="5693689"/>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92977</xdr:rowOff>
    </xdr:from>
    <xdr:to>
      <xdr:col>24</xdr:col>
      <xdr:colOff>114300</xdr:colOff>
      <xdr:row>34</xdr:row>
      <xdr:rowOff>23127</xdr:rowOff>
    </xdr:to>
    <xdr:sp macro="" textlink="">
      <xdr:nvSpPr>
        <xdr:cNvPr id="80" name="楕円 79"/>
        <xdr:cNvSpPr/>
      </xdr:nvSpPr>
      <xdr:spPr>
        <a:xfrm>
          <a:off x="4584700" y="57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115854</xdr:rowOff>
    </xdr:from>
    <xdr:ext cx="534377" cy="259045"/>
    <xdr:sp macro="" textlink="">
      <xdr:nvSpPr>
        <xdr:cNvPr id="81" name="人件費該当値テキスト"/>
        <xdr:cNvSpPr txBox="1"/>
      </xdr:nvSpPr>
      <xdr:spPr>
        <a:xfrm>
          <a:off x="4686300" y="560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46761</xdr:rowOff>
    </xdr:from>
    <xdr:to>
      <xdr:col>20</xdr:col>
      <xdr:colOff>38100</xdr:colOff>
      <xdr:row>33</xdr:row>
      <xdr:rowOff>148361</xdr:rowOff>
    </xdr:to>
    <xdr:sp macro="" textlink="">
      <xdr:nvSpPr>
        <xdr:cNvPr id="82" name="楕円 81"/>
        <xdr:cNvSpPr/>
      </xdr:nvSpPr>
      <xdr:spPr>
        <a:xfrm>
          <a:off x="3746500" y="5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164888</xdr:rowOff>
    </xdr:from>
    <xdr:ext cx="534377" cy="259045"/>
    <xdr:sp macro="" textlink="">
      <xdr:nvSpPr>
        <xdr:cNvPr id="83" name="テキスト ボックス 82"/>
        <xdr:cNvSpPr txBox="1"/>
      </xdr:nvSpPr>
      <xdr:spPr>
        <a:xfrm>
          <a:off x="3530111" y="54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71260</xdr:rowOff>
    </xdr:from>
    <xdr:to>
      <xdr:col>15</xdr:col>
      <xdr:colOff>101600</xdr:colOff>
      <xdr:row>34</xdr:row>
      <xdr:rowOff>1410</xdr:rowOff>
    </xdr:to>
    <xdr:sp macro="" textlink="">
      <xdr:nvSpPr>
        <xdr:cNvPr id="84" name="楕円 83"/>
        <xdr:cNvSpPr/>
      </xdr:nvSpPr>
      <xdr:spPr>
        <a:xfrm>
          <a:off x="2857500" y="57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17937</xdr:rowOff>
    </xdr:from>
    <xdr:ext cx="534377" cy="259045"/>
    <xdr:sp macro="" textlink="">
      <xdr:nvSpPr>
        <xdr:cNvPr id="85" name="テキスト ボックス 84"/>
        <xdr:cNvSpPr txBox="1"/>
      </xdr:nvSpPr>
      <xdr:spPr>
        <a:xfrm>
          <a:off x="2641111" y="550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66992</xdr:rowOff>
    </xdr:from>
    <xdr:to>
      <xdr:col>10</xdr:col>
      <xdr:colOff>165100</xdr:colOff>
      <xdr:row>33</xdr:row>
      <xdr:rowOff>168592</xdr:rowOff>
    </xdr:to>
    <xdr:sp macro="" textlink="">
      <xdr:nvSpPr>
        <xdr:cNvPr id="86" name="楕円 85"/>
        <xdr:cNvSpPr/>
      </xdr:nvSpPr>
      <xdr:spPr>
        <a:xfrm>
          <a:off x="1968500" y="57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13669</xdr:rowOff>
    </xdr:from>
    <xdr:ext cx="534377" cy="259045"/>
    <xdr:sp macro="" textlink="">
      <xdr:nvSpPr>
        <xdr:cNvPr id="87" name="テキスト ボックス 86"/>
        <xdr:cNvSpPr txBox="1"/>
      </xdr:nvSpPr>
      <xdr:spPr>
        <a:xfrm>
          <a:off x="1752111"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156489</xdr:rowOff>
    </xdr:from>
    <xdr:to>
      <xdr:col>6</xdr:col>
      <xdr:colOff>38100</xdr:colOff>
      <xdr:row>33</xdr:row>
      <xdr:rowOff>86639</xdr:rowOff>
    </xdr:to>
    <xdr:sp macro="" textlink="">
      <xdr:nvSpPr>
        <xdr:cNvPr id="88" name="楕円 87"/>
        <xdr:cNvSpPr/>
      </xdr:nvSpPr>
      <xdr:spPr>
        <a:xfrm>
          <a:off x="1079500" y="56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103166</xdr:rowOff>
    </xdr:from>
    <xdr:ext cx="534377" cy="259045"/>
    <xdr:sp macro="" textlink="">
      <xdr:nvSpPr>
        <xdr:cNvPr id="89" name="テキスト ボックス 88"/>
        <xdr:cNvSpPr txBox="1"/>
      </xdr:nvSpPr>
      <xdr:spPr>
        <a:xfrm>
          <a:off x="863111" y="54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26347</xdr:rowOff>
    </xdr:from>
    <xdr:to>
      <xdr:col>24</xdr:col>
      <xdr:colOff>63500</xdr:colOff>
      <xdr:row>55</xdr:row>
      <xdr:rowOff>74075</xdr:rowOff>
    </xdr:to>
    <xdr:cxnSp macro="">
      <xdr:nvCxnSpPr>
        <xdr:cNvPr id="121" name="直線コネクタ 120"/>
        <xdr:cNvCxnSpPr/>
      </xdr:nvCxnSpPr>
      <xdr:spPr>
        <a:xfrm flipV="1">
          <a:off x="3797300" y="9456097"/>
          <a:ext cx="8382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74075</xdr:rowOff>
    </xdr:from>
    <xdr:to>
      <xdr:col>19</xdr:col>
      <xdr:colOff>177800</xdr:colOff>
      <xdr:row>55</xdr:row>
      <xdr:rowOff>92804</xdr:rowOff>
    </xdr:to>
    <xdr:cxnSp macro="">
      <xdr:nvCxnSpPr>
        <xdr:cNvPr id="124" name="直線コネクタ 123"/>
        <xdr:cNvCxnSpPr/>
      </xdr:nvCxnSpPr>
      <xdr:spPr>
        <a:xfrm flipV="1">
          <a:off x="2908300" y="950382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88689</xdr:rowOff>
    </xdr:from>
    <xdr:to>
      <xdr:col>15</xdr:col>
      <xdr:colOff>50800</xdr:colOff>
      <xdr:row>55</xdr:row>
      <xdr:rowOff>92804</xdr:rowOff>
    </xdr:to>
    <xdr:cxnSp macro="">
      <xdr:nvCxnSpPr>
        <xdr:cNvPr id="127" name="直線コネクタ 126"/>
        <xdr:cNvCxnSpPr/>
      </xdr:nvCxnSpPr>
      <xdr:spPr>
        <a:xfrm>
          <a:off x="2019300" y="951843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77325</xdr:rowOff>
    </xdr:from>
    <xdr:to>
      <xdr:col>10</xdr:col>
      <xdr:colOff>114300</xdr:colOff>
      <xdr:row>55</xdr:row>
      <xdr:rowOff>88689</xdr:rowOff>
    </xdr:to>
    <xdr:cxnSp macro="">
      <xdr:nvCxnSpPr>
        <xdr:cNvPr id="130" name="直線コネクタ 129"/>
        <xdr:cNvCxnSpPr/>
      </xdr:nvCxnSpPr>
      <xdr:spPr>
        <a:xfrm>
          <a:off x="1130300" y="9507075"/>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135531</xdr:rowOff>
    </xdr:from>
    <xdr:ext cx="534377" cy="259045"/>
    <xdr:sp macro="" textlink="">
      <xdr:nvSpPr>
        <xdr:cNvPr id="132" name="テキスト ボックス 131"/>
        <xdr:cNvSpPr txBox="1"/>
      </xdr:nvSpPr>
      <xdr:spPr>
        <a:xfrm>
          <a:off x="1752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146997</xdr:rowOff>
    </xdr:from>
    <xdr:to>
      <xdr:col>24</xdr:col>
      <xdr:colOff>114300</xdr:colOff>
      <xdr:row>55</xdr:row>
      <xdr:rowOff>77147</xdr:rowOff>
    </xdr:to>
    <xdr:sp macro="" textlink="">
      <xdr:nvSpPr>
        <xdr:cNvPr id="140" name="楕円 139"/>
        <xdr:cNvSpPr/>
      </xdr:nvSpPr>
      <xdr:spPr>
        <a:xfrm>
          <a:off x="4584700" y="94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169874</xdr:rowOff>
    </xdr:from>
    <xdr:ext cx="534377" cy="259045"/>
    <xdr:sp macro="" textlink="">
      <xdr:nvSpPr>
        <xdr:cNvPr id="141" name="物件費該当値テキスト"/>
        <xdr:cNvSpPr txBox="1"/>
      </xdr:nvSpPr>
      <xdr:spPr>
        <a:xfrm>
          <a:off x="4686300" y="92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23275</xdr:rowOff>
    </xdr:from>
    <xdr:to>
      <xdr:col>20</xdr:col>
      <xdr:colOff>38100</xdr:colOff>
      <xdr:row>55</xdr:row>
      <xdr:rowOff>124875</xdr:rowOff>
    </xdr:to>
    <xdr:sp macro="" textlink="">
      <xdr:nvSpPr>
        <xdr:cNvPr id="142" name="楕円 141"/>
        <xdr:cNvSpPr/>
      </xdr:nvSpPr>
      <xdr:spPr>
        <a:xfrm>
          <a:off x="3746500" y="9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141402</xdr:rowOff>
    </xdr:from>
    <xdr:ext cx="534377" cy="259045"/>
    <xdr:sp macro="" textlink="">
      <xdr:nvSpPr>
        <xdr:cNvPr id="143" name="テキスト ボックス 142"/>
        <xdr:cNvSpPr txBox="1"/>
      </xdr:nvSpPr>
      <xdr:spPr>
        <a:xfrm>
          <a:off x="3530111" y="922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42004</xdr:rowOff>
    </xdr:from>
    <xdr:to>
      <xdr:col>15</xdr:col>
      <xdr:colOff>101600</xdr:colOff>
      <xdr:row>55</xdr:row>
      <xdr:rowOff>143604</xdr:rowOff>
    </xdr:to>
    <xdr:sp macro="" textlink="">
      <xdr:nvSpPr>
        <xdr:cNvPr id="144" name="楕円 143"/>
        <xdr:cNvSpPr/>
      </xdr:nvSpPr>
      <xdr:spPr>
        <a:xfrm>
          <a:off x="2857500" y="94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160131</xdr:rowOff>
    </xdr:from>
    <xdr:ext cx="534377" cy="259045"/>
    <xdr:sp macro="" textlink="">
      <xdr:nvSpPr>
        <xdr:cNvPr id="145" name="テキスト ボックス 144"/>
        <xdr:cNvSpPr txBox="1"/>
      </xdr:nvSpPr>
      <xdr:spPr>
        <a:xfrm>
          <a:off x="2641111" y="92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37889</xdr:rowOff>
    </xdr:from>
    <xdr:to>
      <xdr:col>10</xdr:col>
      <xdr:colOff>165100</xdr:colOff>
      <xdr:row>55</xdr:row>
      <xdr:rowOff>139489</xdr:rowOff>
    </xdr:to>
    <xdr:sp macro="" textlink="">
      <xdr:nvSpPr>
        <xdr:cNvPr id="146" name="楕円 145"/>
        <xdr:cNvSpPr/>
      </xdr:nvSpPr>
      <xdr:spPr>
        <a:xfrm>
          <a:off x="1968500" y="94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156016</xdr:rowOff>
    </xdr:from>
    <xdr:ext cx="534377" cy="259045"/>
    <xdr:sp macro="" textlink="">
      <xdr:nvSpPr>
        <xdr:cNvPr id="147" name="テキスト ボックス 146"/>
        <xdr:cNvSpPr txBox="1"/>
      </xdr:nvSpPr>
      <xdr:spPr>
        <a:xfrm>
          <a:off x="1752111" y="92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26525</xdr:rowOff>
    </xdr:from>
    <xdr:to>
      <xdr:col>6</xdr:col>
      <xdr:colOff>38100</xdr:colOff>
      <xdr:row>55</xdr:row>
      <xdr:rowOff>128125</xdr:rowOff>
    </xdr:to>
    <xdr:sp macro="" textlink="">
      <xdr:nvSpPr>
        <xdr:cNvPr id="148" name="楕円 147"/>
        <xdr:cNvSpPr/>
      </xdr:nvSpPr>
      <xdr:spPr>
        <a:xfrm>
          <a:off x="1079500" y="9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119252</xdr:rowOff>
    </xdr:from>
    <xdr:ext cx="534377" cy="259045"/>
    <xdr:sp macro="" textlink="">
      <xdr:nvSpPr>
        <xdr:cNvPr id="149" name="テキスト ボックス 148"/>
        <xdr:cNvSpPr txBox="1"/>
      </xdr:nvSpPr>
      <xdr:spPr>
        <a:xfrm>
          <a:off x="863111" y="95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40749</xdr:rowOff>
    </xdr:from>
    <xdr:to>
      <xdr:col>24</xdr:col>
      <xdr:colOff>63500</xdr:colOff>
      <xdr:row>79</xdr:row>
      <xdr:rowOff>45538</xdr:rowOff>
    </xdr:to>
    <xdr:cxnSp macro="">
      <xdr:nvCxnSpPr>
        <xdr:cNvPr id="180" name="直線コネクタ 179"/>
        <xdr:cNvCxnSpPr/>
      </xdr:nvCxnSpPr>
      <xdr:spPr>
        <a:xfrm>
          <a:off x="3797300" y="13585299"/>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21916</xdr:rowOff>
    </xdr:from>
    <xdr:to>
      <xdr:col>19</xdr:col>
      <xdr:colOff>177800</xdr:colOff>
      <xdr:row>79</xdr:row>
      <xdr:rowOff>40749</xdr:rowOff>
    </xdr:to>
    <xdr:cxnSp macro="">
      <xdr:nvCxnSpPr>
        <xdr:cNvPr id="183" name="直線コネクタ 182"/>
        <xdr:cNvCxnSpPr/>
      </xdr:nvCxnSpPr>
      <xdr:spPr>
        <a:xfrm>
          <a:off x="2908300" y="13566466"/>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18433</xdr:rowOff>
    </xdr:from>
    <xdr:to>
      <xdr:col>15</xdr:col>
      <xdr:colOff>50800</xdr:colOff>
      <xdr:row>79</xdr:row>
      <xdr:rowOff>21916</xdr:rowOff>
    </xdr:to>
    <xdr:cxnSp macro="">
      <xdr:nvCxnSpPr>
        <xdr:cNvPr id="186" name="直線コネクタ 185"/>
        <xdr:cNvCxnSpPr/>
      </xdr:nvCxnSpPr>
      <xdr:spPr>
        <a:xfrm>
          <a:off x="2019300" y="13562983"/>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13970</xdr:rowOff>
    </xdr:from>
    <xdr:to>
      <xdr:col>10</xdr:col>
      <xdr:colOff>114300</xdr:colOff>
      <xdr:row>79</xdr:row>
      <xdr:rowOff>18433</xdr:rowOff>
    </xdr:to>
    <xdr:cxnSp macro="">
      <xdr:nvCxnSpPr>
        <xdr:cNvPr id="189" name="直線コネクタ 188"/>
        <xdr:cNvCxnSpPr/>
      </xdr:nvCxnSpPr>
      <xdr:spPr>
        <a:xfrm>
          <a:off x="1130300" y="13558520"/>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166188</xdr:rowOff>
    </xdr:from>
    <xdr:to>
      <xdr:col>24</xdr:col>
      <xdr:colOff>114300</xdr:colOff>
      <xdr:row>79</xdr:row>
      <xdr:rowOff>96338</xdr:rowOff>
    </xdr:to>
    <xdr:sp macro="" textlink="">
      <xdr:nvSpPr>
        <xdr:cNvPr id="199" name="楕円 198"/>
        <xdr:cNvSpPr/>
      </xdr:nvSpPr>
      <xdr:spPr>
        <a:xfrm>
          <a:off x="4584700" y="135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81115</xdr:rowOff>
    </xdr:from>
    <xdr:ext cx="378565" cy="259045"/>
    <xdr:sp macro="" textlink="">
      <xdr:nvSpPr>
        <xdr:cNvPr id="200" name="維持補修費該当値テキスト"/>
        <xdr:cNvSpPr txBox="1"/>
      </xdr:nvSpPr>
      <xdr:spPr>
        <a:xfrm>
          <a:off x="4686300" y="1345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161399</xdr:rowOff>
    </xdr:from>
    <xdr:to>
      <xdr:col>20</xdr:col>
      <xdr:colOff>38100</xdr:colOff>
      <xdr:row>79</xdr:row>
      <xdr:rowOff>91549</xdr:rowOff>
    </xdr:to>
    <xdr:sp macro="" textlink="">
      <xdr:nvSpPr>
        <xdr:cNvPr id="201" name="楕円 200"/>
        <xdr:cNvSpPr/>
      </xdr:nvSpPr>
      <xdr:spPr>
        <a:xfrm>
          <a:off x="3746500" y="13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82676</xdr:rowOff>
    </xdr:from>
    <xdr:ext cx="378565" cy="259045"/>
    <xdr:sp macro="" textlink="">
      <xdr:nvSpPr>
        <xdr:cNvPr id="202" name="テキスト ボックス 201"/>
        <xdr:cNvSpPr txBox="1"/>
      </xdr:nvSpPr>
      <xdr:spPr>
        <a:xfrm>
          <a:off x="3608017" y="13627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142566</xdr:rowOff>
    </xdr:from>
    <xdr:to>
      <xdr:col>15</xdr:col>
      <xdr:colOff>101600</xdr:colOff>
      <xdr:row>79</xdr:row>
      <xdr:rowOff>72716</xdr:rowOff>
    </xdr:to>
    <xdr:sp macro="" textlink="">
      <xdr:nvSpPr>
        <xdr:cNvPr id="203" name="楕円 202"/>
        <xdr:cNvSpPr/>
      </xdr:nvSpPr>
      <xdr:spPr>
        <a:xfrm>
          <a:off x="2857500" y="135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63843</xdr:rowOff>
    </xdr:from>
    <xdr:ext cx="378565" cy="259045"/>
    <xdr:sp macro="" textlink="">
      <xdr:nvSpPr>
        <xdr:cNvPr id="204" name="テキスト ボックス 203"/>
        <xdr:cNvSpPr txBox="1"/>
      </xdr:nvSpPr>
      <xdr:spPr>
        <a:xfrm>
          <a:off x="2719017" y="1360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139083</xdr:rowOff>
    </xdr:from>
    <xdr:to>
      <xdr:col>10</xdr:col>
      <xdr:colOff>165100</xdr:colOff>
      <xdr:row>79</xdr:row>
      <xdr:rowOff>69233</xdr:rowOff>
    </xdr:to>
    <xdr:sp macro="" textlink="">
      <xdr:nvSpPr>
        <xdr:cNvPr id="205" name="楕円 204"/>
        <xdr:cNvSpPr/>
      </xdr:nvSpPr>
      <xdr:spPr>
        <a:xfrm>
          <a:off x="1968500" y="135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60360</xdr:rowOff>
    </xdr:from>
    <xdr:ext cx="378565" cy="259045"/>
    <xdr:sp macro="" textlink="">
      <xdr:nvSpPr>
        <xdr:cNvPr id="206" name="テキスト ボックス 205"/>
        <xdr:cNvSpPr txBox="1"/>
      </xdr:nvSpPr>
      <xdr:spPr>
        <a:xfrm>
          <a:off x="1830017" y="1360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134620</xdr:rowOff>
    </xdr:from>
    <xdr:to>
      <xdr:col>6</xdr:col>
      <xdr:colOff>38100</xdr:colOff>
      <xdr:row>79</xdr:row>
      <xdr:rowOff>64770</xdr:rowOff>
    </xdr:to>
    <xdr:sp macro="" textlink="">
      <xdr:nvSpPr>
        <xdr:cNvPr id="207" name="楕円 206"/>
        <xdr:cNvSpPr/>
      </xdr:nvSpPr>
      <xdr:spPr>
        <a:xfrm>
          <a:off x="1079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55897</xdr:rowOff>
    </xdr:from>
    <xdr:ext cx="378565" cy="259045"/>
    <xdr:sp macro="" textlink="">
      <xdr:nvSpPr>
        <xdr:cNvPr id="208" name="テキスト ボックス 207"/>
        <xdr:cNvSpPr txBox="1"/>
      </xdr:nvSpPr>
      <xdr:spPr>
        <a:xfrm>
          <a:off x="941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143827</xdr:rowOff>
    </xdr:from>
    <xdr:to>
      <xdr:col>24</xdr:col>
      <xdr:colOff>63500</xdr:colOff>
      <xdr:row>98</xdr:row>
      <xdr:rowOff>52439</xdr:rowOff>
    </xdr:to>
    <xdr:cxnSp macro="">
      <xdr:nvCxnSpPr>
        <xdr:cNvPr id="238" name="直線コネクタ 237"/>
        <xdr:cNvCxnSpPr/>
      </xdr:nvCxnSpPr>
      <xdr:spPr>
        <a:xfrm flipV="1">
          <a:off x="3797300" y="16774477"/>
          <a:ext cx="838200" cy="8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52439</xdr:rowOff>
    </xdr:from>
    <xdr:to>
      <xdr:col>19</xdr:col>
      <xdr:colOff>177800</xdr:colOff>
      <xdr:row>98</xdr:row>
      <xdr:rowOff>66384</xdr:rowOff>
    </xdr:to>
    <xdr:cxnSp macro="">
      <xdr:nvCxnSpPr>
        <xdr:cNvPr id="241" name="直線コネクタ 240"/>
        <xdr:cNvCxnSpPr/>
      </xdr:nvCxnSpPr>
      <xdr:spPr>
        <a:xfrm flipV="1">
          <a:off x="2908300" y="1685453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66384</xdr:rowOff>
    </xdr:from>
    <xdr:to>
      <xdr:col>15</xdr:col>
      <xdr:colOff>50800</xdr:colOff>
      <xdr:row>98</xdr:row>
      <xdr:rowOff>121768</xdr:rowOff>
    </xdr:to>
    <xdr:cxnSp macro="">
      <xdr:nvCxnSpPr>
        <xdr:cNvPr id="244" name="直線コネクタ 243"/>
        <xdr:cNvCxnSpPr/>
      </xdr:nvCxnSpPr>
      <xdr:spPr>
        <a:xfrm flipV="1">
          <a:off x="2019300" y="16868484"/>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121768</xdr:rowOff>
    </xdr:from>
    <xdr:to>
      <xdr:col>10</xdr:col>
      <xdr:colOff>114300</xdr:colOff>
      <xdr:row>99</xdr:row>
      <xdr:rowOff>16308</xdr:rowOff>
    </xdr:to>
    <xdr:cxnSp macro="">
      <xdr:nvCxnSpPr>
        <xdr:cNvPr id="247" name="直線コネクタ 246"/>
        <xdr:cNvCxnSpPr/>
      </xdr:nvCxnSpPr>
      <xdr:spPr>
        <a:xfrm flipV="1">
          <a:off x="1130300" y="16923868"/>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93027</xdr:rowOff>
    </xdr:from>
    <xdr:to>
      <xdr:col>24</xdr:col>
      <xdr:colOff>114300</xdr:colOff>
      <xdr:row>98</xdr:row>
      <xdr:rowOff>23177</xdr:rowOff>
    </xdr:to>
    <xdr:sp macro="" textlink="">
      <xdr:nvSpPr>
        <xdr:cNvPr id="257" name="楕円 256"/>
        <xdr:cNvSpPr/>
      </xdr:nvSpPr>
      <xdr:spPr>
        <a:xfrm>
          <a:off x="4584700" y="167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7954</xdr:rowOff>
    </xdr:from>
    <xdr:ext cx="534377" cy="259045"/>
    <xdr:sp macro="" textlink="">
      <xdr:nvSpPr>
        <xdr:cNvPr id="258" name="扶助費該当値テキスト"/>
        <xdr:cNvSpPr txBox="1"/>
      </xdr:nvSpPr>
      <xdr:spPr>
        <a:xfrm>
          <a:off x="4686300" y="16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1639</xdr:rowOff>
    </xdr:from>
    <xdr:to>
      <xdr:col>20</xdr:col>
      <xdr:colOff>38100</xdr:colOff>
      <xdr:row>98</xdr:row>
      <xdr:rowOff>103239</xdr:rowOff>
    </xdr:to>
    <xdr:sp macro="" textlink="">
      <xdr:nvSpPr>
        <xdr:cNvPr id="259" name="楕円 258"/>
        <xdr:cNvSpPr/>
      </xdr:nvSpPr>
      <xdr:spPr>
        <a:xfrm>
          <a:off x="3746500" y="168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94366</xdr:rowOff>
    </xdr:from>
    <xdr:ext cx="534377" cy="259045"/>
    <xdr:sp macro="" textlink="">
      <xdr:nvSpPr>
        <xdr:cNvPr id="260" name="テキスト ボックス 259"/>
        <xdr:cNvSpPr txBox="1"/>
      </xdr:nvSpPr>
      <xdr:spPr>
        <a:xfrm>
          <a:off x="3530111" y="168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15584</xdr:rowOff>
    </xdr:from>
    <xdr:to>
      <xdr:col>15</xdr:col>
      <xdr:colOff>101600</xdr:colOff>
      <xdr:row>98</xdr:row>
      <xdr:rowOff>117184</xdr:rowOff>
    </xdr:to>
    <xdr:sp macro="" textlink="">
      <xdr:nvSpPr>
        <xdr:cNvPr id="261" name="楕円 260"/>
        <xdr:cNvSpPr/>
      </xdr:nvSpPr>
      <xdr:spPr>
        <a:xfrm>
          <a:off x="2857500" y="168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108311</xdr:rowOff>
    </xdr:from>
    <xdr:ext cx="534377" cy="259045"/>
    <xdr:sp macro="" textlink="">
      <xdr:nvSpPr>
        <xdr:cNvPr id="262" name="テキスト ボックス 261"/>
        <xdr:cNvSpPr txBox="1"/>
      </xdr:nvSpPr>
      <xdr:spPr>
        <a:xfrm>
          <a:off x="2641111" y="169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70968</xdr:rowOff>
    </xdr:from>
    <xdr:to>
      <xdr:col>10</xdr:col>
      <xdr:colOff>165100</xdr:colOff>
      <xdr:row>99</xdr:row>
      <xdr:rowOff>1118</xdr:rowOff>
    </xdr:to>
    <xdr:sp macro="" textlink="">
      <xdr:nvSpPr>
        <xdr:cNvPr id="263" name="楕円 262"/>
        <xdr:cNvSpPr/>
      </xdr:nvSpPr>
      <xdr:spPr>
        <a:xfrm>
          <a:off x="1968500" y="168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163695</xdr:rowOff>
    </xdr:from>
    <xdr:ext cx="534377" cy="259045"/>
    <xdr:sp macro="" textlink="">
      <xdr:nvSpPr>
        <xdr:cNvPr id="264" name="テキスト ボックス 263"/>
        <xdr:cNvSpPr txBox="1"/>
      </xdr:nvSpPr>
      <xdr:spPr>
        <a:xfrm>
          <a:off x="1752111" y="169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136958</xdr:rowOff>
    </xdr:from>
    <xdr:to>
      <xdr:col>6</xdr:col>
      <xdr:colOff>38100</xdr:colOff>
      <xdr:row>99</xdr:row>
      <xdr:rowOff>67108</xdr:rowOff>
    </xdr:to>
    <xdr:sp macro="" textlink="">
      <xdr:nvSpPr>
        <xdr:cNvPr id="265" name="楕円 264"/>
        <xdr:cNvSpPr/>
      </xdr:nvSpPr>
      <xdr:spPr>
        <a:xfrm>
          <a:off x="1079500" y="169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58235</xdr:rowOff>
    </xdr:from>
    <xdr:ext cx="534377" cy="259045"/>
    <xdr:sp macro="" textlink="">
      <xdr:nvSpPr>
        <xdr:cNvPr id="266" name="テキスト ボックス 265"/>
        <xdr:cNvSpPr txBox="1"/>
      </xdr:nvSpPr>
      <xdr:spPr>
        <a:xfrm>
          <a:off x="863111" y="170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1" name="直線コネクタ 290"/>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2"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3" name="直線コネクタ 292"/>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4"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5" name="直線コネクタ 294"/>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108572</xdr:rowOff>
    </xdr:from>
    <xdr:to>
      <xdr:col>55</xdr:col>
      <xdr:colOff>0</xdr:colOff>
      <xdr:row>38</xdr:row>
      <xdr:rowOff>119202</xdr:rowOff>
    </xdr:to>
    <xdr:cxnSp macro="">
      <xdr:nvCxnSpPr>
        <xdr:cNvPr id="296" name="直線コネクタ 295"/>
        <xdr:cNvCxnSpPr/>
      </xdr:nvCxnSpPr>
      <xdr:spPr>
        <a:xfrm flipV="1">
          <a:off x="9639300" y="6280772"/>
          <a:ext cx="838200" cy="3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297"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298" name="フローチャート: 判断 297"/>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119202</xdr:rowOff>
    </xdr:from>
    <xdr:to>
      <xdr:col>50</xdr:col>
      <xdr:colOff>114300</xdr:colOff>
      <xdr:row>38</xdr:row>
      <xdr:rowOff>171209</xdr:rowOff>
    </xdr:to>
    <xdr:cxnSp macro="">
      <xdr:nvCxnSpPr>
        <xdr:cNvPr id="299" name="直線コネクタ 298"/>
        <xdr:cNvCxnSpPr/>
      </xdr:nvCxnSpPr>
      <xdr:spPr>
        <a:xfrm flipV="1">
          <a:off x="8750300" y="6634302"/>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0" name="フローチャート: 判断 299"/>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1" name="テキスト ボックス 300"/>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111582</xdr:rowOff>
    </xdr:from>
    <xdr:to>
      <xdr:col>45</xdr:col>
      <xdr:colOff>177800</xdr:colOff>
      <xdr:row>38</xdr:row>
      <xdr:rowOff>171209</xdr:rowOff>
    </xdr:to>
    <xdr:cxnSp macro="">
      <xdr:nvCxnSpPr>
        <xdr:cNvPr id="302" name="直線コネクタ 301"/>
        <xdr:cNvCxnSpPr/>
      </xdr:nvCxnSpPr>
      <xdr:spPr>
        <a:xfrm>
          <a:off x="7861300" y="662668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3" name="フローチャート: 判断 302"/>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4" name="テキスト ボックス 303"/>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93180</xdr:rowOff>
    </xdr:from>
    <xdr:to>
      <xdr:col>41</xdr:col>
      <xdr:colOff>50800</xdr:colOff>
      <xdr:row>38</xdr:row>
      <xdr:rowOff>111582</xdr:rowOff>
    </xdr:to>
    <xdr:cxnSp macro="">
      <xdr:nvCxnSpPr>
        <xdr:cNvPr id="305" name="直線コネクタ 304"/>
        <xdr:cNvCxnSpPr/>
      </xdr:nvCxnSpPr>
      <xdr:spPr>
        <a:xfrm>
          <a:off x="6972300" y="660828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06" name="フローチャート: 判断 305"/>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07" name="テキスト ボックス 306"/>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08" name="フローチャート: 判断 307"/>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09" name="テキスト ボックス 308"/>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57772</xdr:rowOff>
    </xdr:from>
    <xdr:to>
      <xdr:col>55</xdr:col>
      <xdr:colOff>50800</xdr:colOff>
      <xdr:row>36</xdr:row>
      <xdr:rowOff>159372</xdr:rowOff>
    </xdr:to>
    <xdr:sp macro="" textlink="">
      <xdr:nvSpPr>
        <xdr:cNvPr id="315" name="楕円 314"/>
        <xdr:cNvSpPr/>
      </xdr:nvSpPr>
      <xdr:spPr>
        <a:xfrm>
          <a:off x="10426700" y="62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36199</xdr:rowOff>
    </xdr:from>
    <xdr:ext cx="534377" cy="259045"/>
    <xdr:sp macro="" textlink="">
      <xdr:nvSpPr>
        <xdr:cNvPr id="316" name="補助費等該当値テキスト"/>
        <xdr:cNvSpPr txBox="1"/>
      </xdr:nvSpPr>
      <xdr:spPr>
        <a:xfrm>
          <a:off x="10528300" y="62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68402</xdr:rowOff>
    </xdr:from>
    <xdr:to>
      <xdr:col>50</xdr:col>
      <xdr:colOff>165100</xdr:colOff>
      <xdr:row>38</xdr:row>
      <xdr:rowOff>170002</xdr:rowOff>
    </xdr:to>
    <xdr:sp macro="" textlink="">
      <xdr:nvSpPr>
        <xdr:cNvPr id="317" name="楕円 316"/>
        <xdr:cNvSpPr/>
      </xdr:nvSpPr>
      <xdr:spPr>
        <a:xfrm>
          <a:off x="9588500" y="65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161129</xdr:rowOff>
    </xdr:from>
    <xdr:ext cx="534377" cy="259045"/>
    <xdr:sp macro="" textlink="">
      <xdr:nvSpPr>
        <xdr:cNvPr id="318" name="テキスト ボックス 317"/>
        <xdr:cNvSpPr txBox="1"/>
      </xdr:nvSpPr>
      <xdr:spPr>
        <a:xfrm>
          <a:off x="9372111" y="667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120409</xdr:rowOff>
    </xdr:from>
    <xdr:to>
      <xdr:col>46</xdr:col>
      <xdr:colOff>38100</xdr:colOff>
      <xdr:row>39</xdr:row>
      <xdr:rowOff>50559</xdr:rowOff>
    </xdr:to>
    <xdr:sp macro="" textlink="">
      <xdr:nvSpPr>
        <xdr:cNvPr id="319" name="楕円 318"/>
        <xdr:cNvSpPr/>
      </xdr:nvSpPr>
      <xdr:spPr>
        <a:xfrm>
          <a:off x="8699500" y="6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41686</xdr:rowOff>
    </xdr:from>
    <xdr:ext cx="534377" cy="259045"/>
    <xdr:sp macro="" textlink="">
      <xdr:nvSpPr>
        <xdr:cNvPr id="320" name="テキスト ボックス 319"/>
        <xdr:cNvSpPr txBox="1"/>
      </xdr:nvSpPr>
      <xdr:spPr>
        <a:xfrm>
          <a:off x="8483111" y="67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60782</xdr:rowOff>
    </xdr:from>
    <xdr:to>
      <xdr:col>41</xdr:col>
      <xdr:colOff>101600</xdr:colOff>
      <xdr:row>38</xdr:row>
      <xdr:rowOff>162382</xdr:rowOff>
    </xdr:to>
    <xdr:sp macro="" textlink="">
      <xdr:nvSpPr>
        <xdr:cNvPr id="321" name="楕円 320"/>
        <xdr:cNvSpPr/>
      </xdr:nvSpPr>
      <xdr:spPr>
        <a:xfrm>
          <a:off x="7810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153509</xdr:rowOff>
    </xdr:from>
    <xdr:ext cx="534377" cy="259045"/>
    <xdr:sp macro="" textlink="">
      <xdr:nvSpPr>
        <xdr:cNvPr id="322" name="テキスト ボックス 321"/>
        <xdr:cNvSpPr txBox="1"/>
      </xdr:nvSpPr>
      <xdr:spPr>
        <a:xfrm>
          <a:off x="7594111" y="66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42380</xdr:rowOff>
    </xdr:from>
    <xdr:to>
      <xdr:col>36</xdr:col>
      <xdr:colOff>165100</xdr:colOff>
      <xdr:row>38</xdr:row>
      <xdr:rowOff>143980</xdr:rowOff>
    </xdr:to>
    <xdr:sp macro="" textlink="">
      <xdr:nvSpPr>
        <xdr:cNvPr id="323" name="楕円 322"/>
        <xdr:cNvSpPr/>
      </xdr:nvSpPr>
      <xdr:spPr>
        <a:xfrm>
          <a:off x="6921500" y="65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135107</xdr:rowOff>
    </xdr:from>
    <xdr:ext cx="534377" cy="259045"/>
    <xdr:sp macro="" textlink="">
      <xdr:nvSpPr>
        <xdr:cNvPr id="324" name="テキスト ボックス 323"/>
        <xdr:cNvSpPr txBox="1"/>
      </xdr:nvSpPr>
      <xdr:spPr>
        <a:xfrm>
          <a:off x="6705111" y="66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49" name="直線コネクタ 348"/>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0"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1" name="直線コネクタ 350"/>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2"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3" name="直線コネクタ 352"/>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3397</xdr:rowOff>
    </xdr:from>
    <xdr:to>
      <xdr:col>55</xdr:col>
      <xdr:colOff>0</xdr:colOff>
      <xdr:row>55</xdr:row>
      <xdr:rowOff>167742</xdr:rowOff>
    </xdr:to>
    <xdr:cxnSp macro="">
      <xdr:nvCxnSpPr>
        <xdr:cNvPr id="354" name="直線コネクタ 353"/>
        <xdr:cNvCxnSpPr/>
      </xdr:nvCxnSpPr>
      <xdr:spPr>
        <a:xfrm>
          <a:off x="9639300" y="9433147"/>
          <a:ext cx="838200" cy="16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5"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6" name="フローチャート: 判断 355"/>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3397</xdr:rowOff>
    </xdr:from>
    <xdr:to>
      <xdr:col>50</xdr:col>
      <xdr:colOff>114300</xdr:colOff>
      <xdr:row>55</xdr:row>
      <xdr:rowOff>99943</xdr:rowOff>
    </xdr:to>
    <xdr:cxnSp macro="">
      <xdr:nvCxnSpPr>
        <xdr:cNvPr id="357" name="直線コネクタ 356"/>
        <xdr:cNvCxnSpPr/>
      </xdr:nvCxnSpPr>
      <xdr:spPr>
        <a:xfrm flipV="1">
          <a:off x="8750300" y="9433147"/>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8" name="フローチャート: 判断 357"/>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59" name="テキスト ボックス 358"/>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21628</xdr:rowOff>
    </xdr:from>
    <xdr:to>
      <xdr:col>45</xdr:col>
      <xdr:colOff>177800</xdr:colOff>
      <xdr:row>55</xdr:row>
      <xdr:rowOff>99943</xdr:rowOff>
    </xdr:to>
    <xdr:cxnSp macro="">
      <xdr:nvCxnSpPr>
        <xdr:cNvPr id="360" name="直線コネクタ 359"/>
        <xdr:cNvCxnSpPr/>
      </xdr:nvCxnSpPr>
      <xdr:spPr>
        <a:xfrm>
          <a:off x="7861300" y="9451378"/>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1" name="フローチャート: 判断 360"/>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2" name="テキスト ボックス 361"/>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21628</xdr:rowOff>
    </xdr:from>
    <xdr:to>
      <xdr:col>41</xdr:col>
      <xdr:colOff>50800</xdr:colOff>
      <xdr:row>57</xdr:row>
      <xdr:rowOff>113202</xdr:rowOff>
    </xdr:to>
    <xdr:cxnSp macro="">
      <xdr:nvCxnSpPr>
        <xdr:cNvPr id="363" name="直線コネクタ 362"/>
        <xdr:cNvCxnSpPr/>
      </xdr:nvCxnSpPr>
      <xdr:spPr>
        <a:xfrm flipV="1">
          <a:off x="6972300" y="9451378"/>
          <a:ext cx="889000" cy="4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4" name="フローチャート: 判断 363"/>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5" name="テキスト ボックス 364"/>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6" name="フローチャート: 判断 365"/>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67" name="テキスト ボックス 366"/>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116942</xdr:rowOff>
    </xdr:from>
    <xdr:to>
      <xdr:col>55</xdr:col>
      <xdr:colOff>50800</xdr:colOff>
      <xdr:row>56</xdr:row>
      <xdr:rowOff>47092</xdr:rowOff>
    </xdr:to>
    <xdr:sp macro="" textlink="">
      <xdr:nvSpPr>
        <xdr:cNvPr id="373" name="楕円 372"/>
        <xdr:cNvSpPr/>
      </xdr:nvSpPr>
      <xdr:spPr>
        <a:xfrm>
          <a:off x="10426700" y="95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139819</xdr:rowOff>
    </xdr:from>
    <xdr:ext cx="534377" cy="259045"/>
    <xdr:sp macro="" textlink="">
      <xdr:nvSpPr>
        <xdr:cNvPr id="374" name="普通建設事業費該当値テキスト"/>
        <xdr:cNvSpPr txBox="1"/>
      </xdr:nvSpPr>
      <xdr:spPr>
        <a:xfrm>
          <a:off x="10528300" y="93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124047</xdr:rowOff>
    </xdr:from>
    <xdr:to>
      <xdr:col>50</xdr:col>
      <xdr:colOff>165100</xdr:colOff>
      <xdr:row>55</xdr:row>
      <xdr:rowOff>54197</xdr:rowOff>
    </xdr:to>
    <xdr:sp macro="" textlink="">
      <xdr:nvSpPr>
        <xdr:cNvPr id="375" name="楕円 374"/>
        <xdr:cNvSpPr/>
      </xdr:nvSpPr>
      <xdr:spPr>
        <a:xfrm>
          <a:off x="9588500" y="93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70724</xdr:rowOff>
    </xdr:from>
    <xdr:ext cx="534377" cy="259045"/>
    <xdr:sp macro="" textlink="">
      <xdr:nvSpPr>
        <xdr:cNvPr id="376" name="テキスト ボックス 375"/>
        <xdr:cNvSpPr txBox="1"/>
      </xdr:nvSpPr>
      <xdr:spPr>
        <a:xfrm>
          <a:off x="9372111" y="91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49143</xdr:rowOff>
    </xdr:from>
    <xdr:to>
      <xdr:col>46</xdr:col>
      <xdr:colOff>38100</xdr:colOff>
      <xdr:row>55</xdr:row>
      <xdr:rowOff>150743</xdr:rowOff>
    </xdr:to>
    <xdr:sp macro="" textlink="">
      <xdr:nvSpPr>
        <xdr:cNvPr id="377" name="楕円 376"/>
        <xdr:cNvSpPr/>
      </xdr:nvSpPr>
      <xdr:spPr>
        <a:xfrm>
          <a:off x="8699500" y="94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167270</xdr:rowOff>
    </xdr:from>
    <xdr:ext cx="534377" cy="259045"/>
    <xdr:sp macro="" textlink="">
      <xdr:nvSpPr>
        <xdr:cNvPr id="378" name="テキスト ボックス 377"/>
        <xdr:cNvSpPr txBox="1"/>
      </xdr:nvSpPr>
      <xdr:spPr>
        <a:xfrm>
          <a:off x="8483111" y="92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142278</xdr:rowOff>
    </xdr:from>
    <xdr:to>
      <xdr:col>41</xdr:col>
      <xdr:colOff>101600</xdr:colOff>
      <xdr:row>55</xdr:row>
      <xdr:rowOff>72428</xdr:rowOff>
    </xdr:to>
    <xdr:sp macro="" textlink="">
      <xdr:nvSpPr>
        <xdr:cNvPr id="379" name="楕円 378"/>
        <xdr:cNvSpPr/>
      </xdr:nvSpPr>
      <xdr:spPr>
        <a:xfrm>
          <a:off x="7810500" y="94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88955</xdr:rowOff>
    </xdr:from>
    <xdr:ext cx="534377" cy="259045"/>
    <xdr:sp macro="" textlink="">
      <xdr:nvSpPr>
        <xdr:cNvPr id="380" name="テキスト ボックス 379"/>
        <xdr:cNvSpPr txBox="1"/>
      </xdr:nvSpPr>
      <xdr:spPr>
        <a:xfrm>
          <a:off x="7594111" y="91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62402</xdr:rowOff>
    </xdr:from>
    <xdr:to>
      <xdr:col>36</xdr:col>
      <xdr:colOff>165100</xdr:colOff>
      <xdr:row>57</xdr:row>
      <xdr:rowOff>164002</xdr:rowOff>
    </xdr:to>
    <xdr:sp macro="" textlink="">
      <xdr:nvSpPr>
        <xdr:cNvPr id="381" name="楕円 380"/>
        <xdr:cNvSpPr/>
      </xdr:nvSpPr>
      <xdr:spPr>
        <a:xfrm>
          <a:off x="6921500" y="98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155129</xdr:rowOff>
    </xdr:from>
    <xdr:ext cx="534377" cy="259045"/>
    <xdr:sp macro="" textlink="">
      <xdr:nvSpPr>
        <xdr:cNvPr id="382" name="テキスト ボックス 381"/>
        <xdr:cNvSpPr txBox="1"/>
      </xdr:nvSpPr>
      <xdr:spPr>
        <a:xfrm>
          <a:off x="6705111" y="992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4" name="直線コネクタ 403"/>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5"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6" name="直線コネクタ 405"/>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07"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08" name="直線コネクタ 407"/>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65131</xdr:rowOff>
    </xdr:from>
    <xdr:to>
      <xdr:col>55</xdr:col>
      <xdr:colOff>0</xdr:colOff>
      <xdr:row>78</xdr:row>
      <xdr:rowOff>83007</xdr:rowOff>
    </xdr:to>
    <xdr:cxnSp macro="">
      <xdr:nvCxnSpPr>
        <xdr:cNvPr id="409" name="直線コネクタ 408"/>
        <xdr:cNvCxnSpPr/>
      </xdr:nvCxnSpPr>
      <xdr:spPr>
        <a:xfrm>
          <a:off x="9639300" y="13266781"/>
          <a:ext cx="838200" cy="18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0"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1" name="フローチャート: 判断 410"/>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65131</xdr:rowOff>
    </xdr:from>
    <xdr:to>
      <xdr:col>50</xdr:col>
      <xdr:colOff>114300</xdr:colOff>
      <xdr:row>78</xdr:row>
      <xdr:rowOff>71028</xdr:rowOff>
    </xdr:to>
    <xdr:cxnSp macro="">
      <xdr:nvCxnSpPr>
        <xdr:cNvPr id="412" name="直線コネクタ 411"/>
        <xdr:cNvCxnSpPr/>
      </xdr:nvCxnSpPr>
      <xdr:spPr>
        <a:xfrm flipV="1">
          <a:off x="8750300" y="13266781"/>
          <a:ext cx="889000" cy="1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3" name="フローチャート: 判断 412"/>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4" name="テキスト ボックス 413"/>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13010</xdr:rowOff>
    </xdr:from>
    <xdr:to>
      <xdr:col>45</xdr:col>
      <xdr:colOff>177800</xdr:colOff>
      <xdr:row>78</xdr:row>
      <xdr:rowOff>71028</xdr:rowOff>
    </xdr:to>
    <xdr:cxnSp macro="">
      <xdr:nvCxnSpPr>
        <xdr:cNvPr id="415" name="直線コネクタ 414"/>
        <xdr:cNvCxnSpPr/>
      </xdr:nvCxnSpPr>
      <xdr:spPr>
        <a:xfrm>
          <a:off x="7861300" y="1338611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16" name="フローチャート: 判断 415"/>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17" name="テキスト ボックス 416"/>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146193</xdr:rowOff>
    </xdr:from>
    <xdr:to>
      <xdr:col>41</xdr:col>
      <xdr:colOff>50800</xdr:colOff>
      <xdr:row>78</xdr:row>
      <xdr:rowOff>13010</xdr:rowOff>
    </xdr:to>
    <xdr:cxnSp macro="">
      <xdr:nvCxnSpPr>
        <xdr:cNvPr id="418" name="直線コネクタ 417"/>
        <xdr:cNvCxnSpPr/>
      </xdr:nvCxnSpPr>
      <xdr:spPr>
        <a:xfrm>
          <a:off x="6972300" y="13004943"/>
          <a:ext cx="889000" cy="38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19" name="フローチャート: 判断 418"/>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0" name="テキスト ボックス 419"/>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1" name="フローチャート: 判断 420"/>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2" name="テキスト ボックス 421"/>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32207</xdr:rowOff>
    </xdr:from>
    <xdr:to>
      <xdr:col>55</xdr:col>
      <xdr:colOff>50800</xdr:colOff>
      <xdr:row>78</xdr:row>
      <xdr:rowOff>133807</xdr:rowOff>
    </xdr:to>
    <xdr:sp macro="" textlink="">
      <xdr:nvSpPr>
        <xdr:cNvPr id="428" name="楕円 427"/>
        <xdr:cNvSpPr/>
      </xdr:nvSpPr>
      <xdr:spPr>
        <a:xfrm>
          <a:off x="104267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118584</xdr:rowOff>
    </xdr:from>
    <xdr:ext cx="469744" cy="259045"/>
    <xdr:sp macro="" textlink="">
      <xdr:nvSpPr>
        <xdr:cNvPr id="429" name="普通建設事業費 （ うち新規整備　）該当値テキスト"/>
        <xdr:cNvSpPr txBox="1"/>
      </xdr:nvSpPr>
      <xdr:spPr>
        <a:xfrm>
          <a:off x="10528300" y="133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14331</xdr:rowOff>
    </xdr:from>
    <xdr:to>
      <xdr:col>50</xdr:col>
      <xdr:colOff>165100</xdr:colOff>
      <xdr:row>77</xdr:row>
      <xdr:rowOff>115931</xdr:rowOff>
    </xdr:to>
    <xdr:sp macro="" textlink="">
      <xdr:nvSpPr>
        <xdr:cNvPr id="430" name="楕円 429"/>
        <xdr:cNvSpPr/>
      </xdr:nvSpPr>
      <xdr:spPr>
        <a:xfrm>
          <a:off x="9588500" y="132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107058</xdr:rowOff>
    </xdr:from>
    <xdr:ext cx="469744" cy="259045"/>
    <xdr:sp macro="" textlink="">
      <xdr:nvSpPr>
        <xdr:cNvPr id="431" name="テキスト ボックス 430"/>
        <xdr:cNvSpPr txBox="1"/>
      </xdr:nvSpPr>
      <xdr:spPr>
        <a:xfrm>
          <a:off x="9404428" y="1330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20228</xdr:rowOff>
    </xdr:from>
    <xdr:to>
      <xdr:col>46</xdr:col>
      <xdr:colOff>38100</xdr:colOff>
      <xdr:row>78</xdr:row>
      <xdr:rowOff>121828</xdr:rowOff>
    </xdr:to>
    <xdr:sp macro="" textlink="">
      <xdr:nvSpPr>
        <xdr:cNvPr id="432" name="楕円 431"/>
        <xdr:cNvSpPr/>
      </xdr:nvSpPr>
      <xdr:spPr>
        <a:xfrm>
          <a:off x="8699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112955</xdr:rowOff>
    </xdr:from>
    <xdr:ext cx="469744" cy="259045"/>
    <xdr:sp macro="" textlink="">
      <xdr:nvSpPr>
        <xdr:cNvPr id="433" name="テキスト ボックス 432"/>
        <xdr:cNvSpPr txBox="1"/>
      </xdr:nvSpPr>
      <xdr:spPr>
        <a:xfrm>
          <a:off x="8515428" y="134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133660</xdr:rowOff>
    </xdr:from>
    <xdr:to>
      <xdr:col>41</xdr:col>
      <xdr:colOff>101600</xdr:colOff>
      <xdr:row>78</xdr:row>
      <xdr:rowOff>63810</xdr:rowOff>
    </xdr:to>
    <xdr:sp macro="" textlink="">
      <xdr:nvSpPr>
        <xdr:cNvPr id="434" name="楕円 433"/>
        <xdr:cNvSpPr/>
      </xdr:nvSpPr>
      <xdr:spPr>
        <a:xfrm>
          <a:off x="7810500" y="133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54937</xdr:rowOff>
    </xdr:from>
    <xdr:ext cx="469744" cy="259045"/>
    <xdr:sp macro="" textlink="">
      <xdr:nvSpPr>
        <xdr:cNvPr id="435" name="テキスト ボックス 434"/>
        <xdr:cNvSpPr txBox="1"/>
      </xdr:nvSpPr>
      <xdr:spPr>
        <a:xfrm>
          <a:off x="7626428" y="134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95393</xdr:rowOff>
    </xdr:from>
    <xdr:to>
      <xdr:col>36</xdr:col>
      <xdr:colOff>165100</xdr:colOff>
      <xdr:row>76</xdr:row>
      <xdr:rowOff>25543</xdr:rowOff>
    </xdr:to>
    <xdr:sp macro="" textlink="">
      <xdr:nvSpPr>
        <xdr:cNvPr id="436" name="楕円 435"/>
        <xdr:cNvSpPr/>
      </xdr:nvSpPr>
      <xdr:spPr>
        <a:xfrm>
          <a:off x="6921500" y="129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16670</xdr:rowOff>
    </xdr:from>
    <xdr:ext cx="534377" cy="259045"/>
    <xdr:sp macro="" textlink="">
      <xdr:nvSpPr>
        <xdr:cNvPr id="437" name="テキスト ボックス 436"/>
        <xdr:cNvSpPr txBox="1"/>
      </xdr:nvSpPr>
      <xdr:spPr>
        <a:xfrm>
          <a:off x="6705111" y="130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59" name="直線コネクタ 458"/>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0"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1" name="直線コネクタ 460"/>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2"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3" name="直線コネクタ 462"/>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145393</xdr:rowOff>
    </xdr:from>
    <xdr:to>
      <xdr:col>55</xdr:col>
      <xdr:colOff>0</xdr:colOff>
      <xdr:row>93</xdr:row>
      <xdr:rowOff>1556</xdr:rowOff>
    </xdr:to>
    <xdr:cxnSp macro="">
      <xdr:nvCxnSpPr>
        <xdr:cNvPr id="464" name="直線コネクタ 463"/>
        <xdr:cNvCxnSpPr/>
      </xdr:nvCxnSpPr>
      <xdr:spPr>
        <a:xfrm flipV="1">
          <a:off x="9639300" y="15918793"/>
          <a:ext cx="838200" cy="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5"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66" name="フローチャート: 判断 465"/>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1556</xdr:rowOff>
    </xdr:from>
    <xdr:to>
      <xdr:col>50</xdr:col>
      <xdr:colOff>114300</xdr:colOff>
      <xdr:row>93</xdr:row>
      <xdr:rowOff>144935</xdr:rowOff>
    </xdr:to>
    <xdr:cxnSp macro="">
      <xdr:nvCxnSpPr>
        <xdr:cNvPr id="467" name="直線コネクタ 466"/>
        <xdr:cNvCxnSpPr/>
      </xdr:nvCxnSpPr>
      <xdr:spPr>
        <a:xfrm flipV="1">
          <a:off x="8750300" y="15946406"/>
          <a:ext cx="889000" cy="14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68" name="フローチャート: 判断 467"/>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69" name="テキスト ボックス 468"/>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51209</xdr:rowOff>
    </xdr:from>
    <xdr:to>
      <xdr:col>45</xdr:col>
      <xdr:colOff>177800</xdr:colOff>
      <xdr:row>93</xdr:row>
      <xdr:rowOff>144935</xdr:rowOff>
    </xdr:to>
    <xdr:cxnSp macro="">
      <xdr:nvCxnSpPr>
        <xdr:cNvPr id="470" name="直線コネクタ 469"/>
        <xdr:cNvCxnSpPr/>
      </xdr:nvCxnSpPr>
      <xdr:spPr>
        <a:xfrm>
          <a:off x="7861300" y="15824609"/>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1" name="フローチャート: 判断 470"/>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2" name="テキスト ボックス 471"/>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51209</xdr:rowOff>
    </xdr:from>
    <xdr:to>
      <xdr:col>41</xdr:col>
      <xdr:colOff>50800</xdr:colOff>
      <xdr:row>96</xdr:row>
      <xdr:rowOff>89843</xdr:rowOff>
    </xdr:to>
    <xdr:cxnSp macro="">
      <xdr:nvCxnSpPr>
        <xdr:cNvPr id="473" name="直線コネクタ 472"/>
        <xdr:cNvCxnSpPr/>
      </xdr:nvCxnSpPr>
      <xdr:spPr>
        <a:xfrm flipV="1">
          <a:off x="6972300" y="15824609"/>
          <a:ext cx="889000" cy="7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4" name="フローチャート: 判断 473"/>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5" name="テキスト ボックス 474"/>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76" name="フローチャート: 判断 475"/>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77" name="テキスト ボックス 476"/>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94593</xdr:rowOff>
    </xdr:from>
    <xdr:to>
      <xdr:col>55</xdr:col>
      <xdr:colOff>50800</xdr:colOff>
      <xdr:row>93</xdr:row>
      <xdr:rowOff>24743</xdr:rowOff>
    </xdr:to>
    <xdr:sp macro="" textlink="">
      <xdr:nvSpPr>
        <xdr:cNvPr id="483" name="楕円 482"/>
        <xdr:cNvSpPr/>
      </xdr:nvSpPr>
      <xdr:spPr>
        <a:xfrm>
          <a:off x="10426700" y="158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117470</xdr:rowOff>
    </xdr:from>
    <xdr:ext cx="534377" cy="259045"/>
    <xdr:sp macro="" textlink="">
      <xdr:nvSpPr>
        <xdr:cNvPr id="484" name="普通建設事業費 （ うち更新整備　）該当値テキスト"/>
        <xdr:cNvSpPr txBox="1"/>
      </xdr:nvSpPr>
      <xdr:spPr>
        <a:xfrm>
          <a:off x="10528300" y="1571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122206</xdr:rowOff>
    </xdr:from>
    <xdr:to>
      <xdr:col>50</xdr:col>
      <xdr:colOff>165100</xdr:colOff>
      <xdr:row>93</xdr:row>
      <xdr:rowOff>52356</xdr:rowOff>
    </xdr:to>
    <xdr:sp macro="" textlink="">
      <xdr:nvSpPr>
        <xdr:cNvPr id="485" name="楕円 484"/>
        <xdr:cNvSpPr/>
      </xdr:nvSpPr>
      <xdr:spPr>
        <a:xfrm>
          <a:off x="9588500" y="158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68883</xdr:rowOff>
    </xdr:from>
    <xdr:ext cx="534377" cy="259045"/>
    <xdr:sp macro="" textlink="">
      <xdr:nvSpPr>
        <xdr:cNvPr id="486" name="テキスト ボックス 485"/>
        <xdr:cNvSpPr txBox="1"/>
      </xdr:nvSpPr>
      <xdr:spPr>
        <a:xfrm>
          <a:off x="9372111" y="156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94135</xdr:rowOff>
    </xdr:from>
    <xdr:to>
      <xdr:col>46</xdr:col>
      <xdr:colOff>38100</xdr:colOff>
      <xdr:row>94</xdr:row>
      <xdr:rowOff>24285</xdr:rowOff>
    </xdr:to>
    <xdr:sp macro="" textlink="">
      <xdr:nvSpPr>
        <xdr:cNvPr id="487" name="楕円 486"/>
        <xdr:cNvSpPr/>
      </xdr:nvSpPr>
      <xdr:spPr>
        <a:xfrm>
          <a:off x="8699500" y="160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40812</xdr:rowOff>
    </xdr:from>
    <xdr:ext cx="534377" cy="259045"/>
    <xdr:sp macro="" textlink="">
      <xdr:nvSpPr>
        <xdr:cNvPr id="488" name="テキスト ボックス 487"/>
        <xdr:cNvSpPr txBox="1"/>
      </xdr:nvSpPr>
      <xdr:spPr>
        <a:xfrm>
          <a:off x="8483111" y="1581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409</xdr:rowOff>
    </xdr:from>
    <xdr:to>
      <xdr:col>41</xdr:col>
      <xdr:colOff>101600</xdr:colOff>
      <xdr:row>92</xdr:row>
      <xdr:rowOff>102009</xdr:rowOff>
    </xdr:to>
    <xdr:sp macro="" textlink="">
      <xdr:nvSpPr>
        <xdr:cNvPr id="489" name="楕円 488"/>
        <xdr:cNvSpPr/>
      </xdr:nvSpPr>
      <xdr:spPr>
        <a:xfrm>
          <a:off x="7810500" y="157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118536</xdr:rowOff>
    </xdr:from>
    <xdr:ext cx="534377" cy="259045"/>
    <xdr:sp macro="" textlink="">
      <xdr:nvSpPr>
        <xdr:cNvPr id="490" name="テキスト ボックス 489"/>
        <xdr:cNvSpPr txBox="1"/>
      </xdr:nvSpPr>
      <xdr:spPr>
        <a:xfrm>
          <a:off x="7594111" y="155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39043</xdr:rowOff>
    </xdr:from>
    <xdr:to>
      <xdr:col>36</xdr:col>
      <xdr:colOff>165100</xdr:colOff>
      <xdr:row>96</xdr:row>
      <xdr:rowOff>140643</xdr:rowOff>
    </xdr:to>
    <xdr:sp macro="" textlink="">
      <xdr:nvSpPr>
        <xdr:cNvPr id="491" name="楕円 490"/>
        <xdr:cNvSpPr/>
      </xdr:nvSpPr>
      <xdr:spPr>
        <a:xfrm>
          <a:off x="6921500" y="164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131770</xdr:rowOff>
    </xdr:from>
    <xdr:ext cx="534377" cy="259045"/>
    <xdr:sp macro="" textlink="">
      <xdr:nvSpPr>
        <xdr:cNvPr id="492" name="テキスト ボックス 491"/>
        <xdr:cNvSpPr txBox="1"/>
      </xdr:nvSpPr>
      <xdr:spPr>
        <a:xfrm>
          <a:off x="6705111" y="165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167023</xdr:rowOff>
    </xdr:from>
    <xdr:to>
      <xdr:col>85</xdr:col>
      <xdr:colOff>126364</xdr:colOff>
      <xdr:row>39</xdr:row>
      <xdr:rowOff>98878</xdr:rowOff>
    </xdr:to>
    <xdr:cxnSp macro="">
      <xdr:nvCxnSpPr>
        <xdr:cNvPr id="518" name="直線コネクタ 517"/>
        <xdr:cNvCxnSpPr/>
      </xdr:nvCxnSpPr>
      <xdr:spPr>
        <a:xfrm flipV="1">
          <a:off x="16317595" y="5824873"/>
          <a:ext cx="1269" cy="96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124440</xdr:rowOff>
    </xdr:from>
    <xdr:ext cx="249299" cy="259045"/>
    <xdr:sp macro="" textlink="">
      <xdr:nvSpPr>
        <xdr:cNvPr id="519" name="災害復旧事業費最小値テキスト"/>
        <xdr:cNvSpPr txBox="1"/>
      </xdr:nvSpPr>
      <xdr:spPr>
        <a:xfrm>
          <a:off x="16370300" y="68109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113700</xdr:rowOff>
    </xdr:from>
    <xdr:ext cx="469744" cy="259045"/>
    <xdr:sp macro="" textlink="">
      <xdr:nvSpPr>
        <xdr:cNvPr id="521" name="災害復旧事業費最大値テキスト"/>
        <xdr:cNvSpPr txBox="1"/>
      </xdr:nvSpPr>
      <xdr:spPr>
        <a:xfrm>
          <a:off x="16370300" y="560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167023</xdr:rowOff>
    </xdr:from>
    <xdr:to>
      <xdr:col>86</xdr:col>
      <xdr:colOff>25400</xdr:colOff>
      <xdr:row>33</xdr:row>
      <xdr:rowOff>167023</xdr:rowOff>
    </xdr:to>
    <xdr:cxnSp macro="">
      <xdr:nvCxnSpPr>
        <xdr:cNvPr id="522" name="直線コネクタ 521"/>
        <xdr:cNvCxnSpPr/>
      </xdr:nvCxnSpPr>
      <xdr:spPr>
        <a:xfrm>
          <a:off x="16230600" y="582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96484</xdr:rowOff>
    </xdr:from>
    <xdr:to>
      <xdr:col>85</xdr:col>
      <xdr:colOff>127000</xdr:colOff>
      <xdr:row>39</xdr:row>
      <xdr:rowOff>98878</xdr:rowOff>
    </xdr:to>
    <xdr:cxnSp macro="">
      <xdr:nvCxnSpPr>
        <xdr:cNvPr id="523" name="直線コネクタ 522"/>
        <xdr:cNvCxnSpPr/>
      </xdr:nvCxnSpPr>
      <xdr:spPr>
        <a:xfrm flipV="1">
          <a:off x="15481300" y="6783034"/>
          <a:ext cx="8382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41891</xdr:rowOff>
    </xdr:from>
    <xdr:ext cx="378565" cy="259045"/>
    <xdr:sp macro="" textlink="">
      <xdr:nvSpPr>
        <xdr:cNvPr id="524" name="災害復旧事業費平均値テキスト"/>
        <xdr:cNvSpPr txBox="1"/>
      </xdr:nvSpPr>
      <xdr:spPr>
        <a:xfrm>
          <a:off x="16370300" y="65569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19014</xdr:rowOff>
    </xdr:from>
    <xdr:to>
      <xdr:col>85</xdr:col>
      <xdr:colOff>177800</xdr:colOff>
      <xdr:row>39</xdr:row>
      <xdr:rowOff>120614</xdr:rowOff>
    </xdr:to>
    <xdr:sp macro="" textlink="">
      <xdr:nvSpPr>
        <xdr:cNvPr id="525" name="フローチャート: 判断 524"/>
        <xdr:cNvSpPr/>
      </xdr:nvSpPr>
      <xdr:spPr>
        <a:xfrm>
          <a:off x="16268700" y="670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82877</xdr:rowOff>
    </xdr:from>
    <xdr:to>
      <xdr:col>81</xdr:col>
      <xdr:colOff>50800</xdr:colOff>
      <xdr:row>39</xdr:row>
      <xdr:rowOff>98878</xdr:rowOff>
    </xdr:to>
    <xdr:cxnSp macro="">
      <xdr:nvCxnSpPr>
        <xdr:cNvPr id="526" name="直線コネクタ 525"/>
        <xdr:cNvCxnSpPr/>
      </xdr:nvCxnSpPr>
      <xdr:spPr>
        <a:xfrm>
          <a:off x="14592300" y="6426527"/>
          <a:ext cx="889000" cy="3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25001</xdr:rowOff>
    </xdr:from>
    <xdr:to>
      <xdr:col>81</xdr:col>
      <xdr:colOff>101600</xdr:colOff>
      <xdr:row>39</xdr:row>
      <xdr:rowOff>126601</xdr:rowOff>
    </xdr:to>
    <xdr:sp macro="" textlink="">
      <xdr:nvSpPr>
        <xdr:cNvPr id="527" name="フローチャート: 判断 526"/>
        <xdr:cNvSpPr/>
      </xdr:nvSpPr>
      <xdr:spPr>
        <a:xfrm>
          <a:off x="15430500" y="67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143128</xdr:rowOff>
    </xdr:from>
    <xdr:ext cx="378565" cy="259045"/>
    <xdr:sp macro="" textlink="">
      <xdr:nvSpPr>
        <xdr:cNvPr id="528" name="テキスト ボックス 527"/>
        <xdr:cNvSpPr txBox="1"/>
      </xdr:nvSpPr>
      <xdr:spPr>
        <a:xfrm>
          <a:off x="15292017" y="6486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165064</xdr:rowOff>
    </xdr:from>
    <xdr:to>
      <xdr:col>76</xdr:col>
      <xdr:colOff>114300</xdr:colOff>
      <xdr:row>37</xdr:row>
      <xdr:rowOff>82877</xdr:rowOff>
    </xdr:to>
    <xdr:cxnSp macro="">
      <xdr:nvCxnSpPr>
        <xdr:cNvPr id="529" name="直線コネクタ 528"/>
        <xdr:cNvCxnSpPr/>
      </xdr:nvCxnSpPr>
      <xdr:spPr>
        <a:xfrm>
          <a:off x="13703300" y="5308564"/>
          <a:ext cx="889000" cy="11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31532</xdr:rowOff>
    </xdr:from>
    <xdr:to>
      <xdr:col>76</xdr:col>
      <xdr:colOff>165100</xdr:colOff>
      <xdr:row>38</xdr:row>
      <xdr:rowOff>133132</xdr:rowOff>
    </xdr:to>
    <xdr:sp macro="" textlink="">
      <xdr:nvSpPr>
        <xdr:cNvPr id="530" name="フローチャート: 判断 529"/>
        <xdr:cNvSpPr/>
      </xdr:nvSpPr>
      <xdr:spPr>
        <a:xfrm>
          <a:off x="14541500" y="654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124259</xdr:rowOff>
    </xdr:from>
    <xdr:ext cx="469744" cy="259045"/>
    <xdr:sp macro="" textlink="">
      <xdr:nvSpPr>
        <xdr:cNvPr id="531" name="テキスト ボックス 530"/>
        <xdr:cNvSpPr txBox="1"/>
      </xdr:nvSpPr>
      <xdr:spPr>
        <a:xfrm>
          <a:off x="14357428" y="66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165064</xdr:rowOff>
    </xdr:from>
    <xdr:to>
      <xdr:col>71</xdr:col>
      <xdr:colOff>177800</xdr:colOff>
      <xdr:row>31</xdr:row>
      <xdr:rowOff>115425</xdr:rowOff>
    </xdr:to>
    <xdr:cxnSp macro="">
      <xdr:nvCxnSpPr>
        <xdr:cNvPr id="532" name="直線コネクタ 531"/>
        <xdr:cNvCxnSpPr/>
      </xdr:nvCxnSpPr>
      <xdr:spPr>
        <a:xfrm flipV="1">
          <a:off x="12814300" y="5308564"/>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76164</xdr:rowOff>
    </xdr:from>
    <xdr:to>
      <xdr:col>72</xdr:col>
      <xdr:colOff>38100</xdr:colOff>
      <xdr:row>38</xdr:row>
      <xdr:rowOff>6314</xdr:rowOff>
    </xdr:to>
    <xdr:sp macro="" textlink="">
      <xdr:nvSpPr>
        <xdr:cNvPr id="533" name="フローチャート: 判断 532"/>
        <xdr:cNvSpPr/>
      </xdr:nvSpPr>
      <xdr:spPr>
        <a:xfrm>
          <a:off x="13652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168891</xdr:rowOff>
    </xdr:from>
    <xdr:ext cx="469744" cy="259045"/>
    <xdr:sp macro="" textlink="">
      <xdr:nvSpPr>
        <xdr:cNvPr id="534" name="テキスト ボックス 533"/>
        <xdr:cNvSpPr txBox="1"/>
      </xdr:nvSpPr>
      <xdr:spPr>
        <a:xfrm>
          <a:off x="13468428" y="65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17925</xdr:rowOff>
    </xdr:from>
    <xdr:to>
      <xdr:col>67</xdr:col>
      <xdr:colOff>101600</xdr:colOff>
      <xdr:row>37</xdr:row>
      <xdr:rowOff>119525</xdr:rowOff>
    </xdr:to>
    <xdr:sp macro="" textlink="">
      <xdr:nvSpPr>
        <xdr:cNvPr id="535" name="フローチャート: 判断 534"/>
        <xdr:cNvSpPr/>
      </xdr:nvSpPr>
      <xdr:spPr>
        <a:xfrm>
          <a:off x="12763500" y="63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110652</xdr:rowOff>
    </xdr:from>
    <xdr:ext cx="469744" cy="259045"/>
    <xdr:sp macro="" textlink="">
      <xdr:nvSpPr>
        <xdr:cNvPr id="536" name="テキスト ボックス 535"/>
        <xdr:cNvSpPr txBox="1"/>
      </xdr:nvSpPr>
      <xdr:spPr>
        <a:xfrm>
          <a:off x="12579428" y="64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45684</xdr:rowOff>
    </xdr:from>
    <xdr:to>
      <xdr:col>85</xdr:col>
      <xdr:colOff>177800</xdr:colOff>
      <xdr:row>39</xdr:row>
      <xdr:rowOff>147284</xdr:rowOff>
    </xdr:to>
    <xdr:sp macro="" textlink="">
      <xdr:nvSpPr>
        <xdr:cNvPr id="542" name="楕円 541"/>
        <xdr:cNvSpPr/>
      </xdr:nvSpPr>
      <xdr:spPr>
        <a:xfrm>
          <a:off x="16268700" y="67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168891</xdr:rowOff>
    </xdr:from>
    <xdr:ext cx="313932" cy="259045"/>
    <xdr:sp macro="" textlink="">
      <xdr:nvSpPr>
        <xdr:cNvPr id="543" name="災害復旧事業費該当値テキスト"/>
        <xdr:cNvSpPr txBox="1"/>
      </xdr:nvSpPr>
      <xdr:spPr>
        <a:xfrm>
          <a:off x="16370300" y="6683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32077</xdr:rowOff>
    </xdr:from>
    <xdr:to>
      <xdr:col>76</xdr:col>
      <xdr:colOff>165100</xdr:colOff>
      <xdr:row>37</xdr:row>
      <xdr:rowOff>133677</xdr:rowOff>
    </xdr:to>
    <xdr:sp macro="" textlink="">
      <xdr:nvSpPr>
        <xdr:cNvPr id="546" name="楕円 545"/>
        <xdr:cNvSpPr/>
      </xdr:nvSpPr>
      <xdr:spPr>
        <a:xfrm>
          <a:off x="14541500" y="63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150204</xdr:rowOff>
    </xdr:from>
    <xdr:ext cx="469744" cy="259045"/>
    <xdr:sp macro="" textlink="">
      <xdr:nvSpPr>
        <xdr:cNvPr id="547" name="テキスト ボックス 546"/>
        <xdr:cNvSpPr txBox="1"/>
      </xdr:nvSpPr>
      <xdr:spPr>
        <a:xfrm>
          <a:off x="14357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114264</xdr:rowOff>
    </xdr:from>
    <xdr:to>
      <xdr:col>72</xdr:col>
      <xdr:colOff>38100</xdr:colOff>
      <xdr:row>31</xdr:row>
      <xdr:rowOff>44414</xdr:rowOff>
    </xdr:to>
    <xdr:sp macro="" textlink="">
      <xdr:nvSpPr>
        <xdr:cNvPr id="548" name="楕円 547"/>
        <xdr:cNvSpPr/>
      </xdr:nvSpPr>
      <xdr:spPr>
        <a:xfrm>
          <a:off x="13652500" y="52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60941</xdr:rowOff>
    </xdr:from>
    <xdr:ext cx="534377" cy="259045"/>
    <xdr:sp macro="" textlink="">
      <xdr:nvSpPr>
        <xdr:cNvPr id="549" name="テキスト ボックス 548"/>
        <xdr:cNvSpPr txBox="1"/>
      </xdr:nvSpPr>
      <xdr:spPr>
        <a:xfrm>
          <a:off x="13436111" y="5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64625</xdr:rowOff>
    </xdr:from>
    <xdr:to>
      <xdr:col>67</xdr:col>
      <xdr:colOff>101600</xdr:colOff>
      <xdr:row>31</xdr:row>
      <xdr:rowOff>166225</xdr:rowOff>
    </xdr:to>
    <xdr:sp macro="" textlink="">
      <xdr:nvSpPr>
        <xdr:cNvPr id="550" name="楕円 549"/>
        <xdr:cNvSpPr/>
      </xdr:nvSpPr>
      <xdr:spPr>
        <a:xfrm>
          <a:off x="12763500" y="5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11302</xdr:rowOff>
    </xdr:from>
    <xdr:ext cx="534377" cy="259045"/>
    <xdr:sp macro="" textlink="">
      <xdr:nvSpPr>
        <xdr:cNvPr id="551" name="テキスト ボックス 550"/>
        <xdr:cNvSpPr txBox="1"/>
      </xdr:nvSpPr>
      <xdr:spPr>
        <a:xfrm>
          <a:off x="12547111" y="515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3" name="直線コネクタ 622"/>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4"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5" name="直線コネクタ 624"/>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6"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27" name="直線コネクタ 626"/>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168069</xdr:rowOff>
    </xdr:from>
    <xdr:to>
      <xdr:col>85</xdr:col>
      <xdr:colOff>127000</xdr:colOff>
      <xdr:row>78</xdr:row>
      <xdr:rowOff>24600</xdr:rowOff>
    </xdr:to>
    <xdr:cxnSp macro="">
      <xdr:nvCxnSpPr>
        <xdr:cNvPr id="628" name="直線コネクタ 627"/>
        <xdr:cNvCxnSpPr/>
      </xdr:nvCxnSpPr>
      <xdr:spPr>
        <a:xfrm flipV="1">
          <a:off x="15481300" y="13369719"/>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29"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0" name="フローチャート: 判断 629"/>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24600</xdr:rowOff>
    </xdr:from>
    <xdr:to>
      <xdr:col>81</xdr:col>
      <xdr:colOff>50800</xdr:colOff>
      <xdr:row>78</xdr:row>
      <xdr:rowOff>55690</xdr:rowOff>
    </xdr:to>
    <xdr:cxnSp macro="">
      <xdr:nvCxnSpPr>
        <xdr:cNvPr id="631" name="直線コネクタ 630"/>
        <xdr:cNvCxnSpPr/>
      </xdr:nvCxnSpPr>
      <xdr:spPr>
        <a:xfrm flipV="1">
          <a:off x="14592300" y="1339770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2" name="フローチャート: 判断 631"/>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3" name="テキスト ボックス 632"/>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55690</xdr:rowOff>
    </xdr:from>
    <xdr:to>
      <xdr:col>76</xdr:col>
      <xdr:colOff>114300</xdr:colOff>
      <xdr:row>78</xdr:row>
      <xdr:rowOff>101752</xdr:rowOff>
    </xdr:to>
    <xdr:cxnSp macro="">
      <xdr:nvCxnSpPr>
        <xdr:cNvPr id="634" name="直線コネクタ 633"/>
        <xdr:cNvCxnSpPr/>
      </xdr:nvCxnSpPr>
      <xdr:spPr>
        <a:xfrm flipV="1">
          <a:off x="13703300" y="13428790"/>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5" name="フローチャート: 判断 634"/>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36" name="テキスト ボックス 635"/>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58981</xdr:rowOff>
    </xdr:from>
    <xdr:to>
      <xdr:col>71</xdr:col>
      <xdr:colOff>177800</xdr:colOff>
      <xdr:row>78</xdr:row>
      <xdr:rowOff>101752</xdr:rowOff>
    </xdr:to>
    <xdr:cxnSp macro="">
      <xdr:nvCxnSpPr>
        <xdr:cNvPr id="637" name="直線コネクタ 636"/>
        <xdr:cNvCxnSpPr/>
      </xdr:nvCxnSpPr>
      <xdr:spPr>
        <a:xfrm>
          <a:off x="12814300" y="13432081"/>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38" name="フローチャート: 判断 637"/>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39" name="テキスト ボックス 638"/>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0" name="フローチャート: 判断 639"/>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1" name="テキスト ボックス 640"/>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117269</xdr:rowOff>
    </xdr:from>
    <xdr:to>
      <xdr:col>85</xdr:col>
      <xdr:colOff>177800</xdr:colOff>
      <xdr:row>78</xdr:row>
      <xdr:rowOff>47419</xdr:rowOff>
    </xdr:to>
    <xdr:sp macro="" textlink="">
      <xdr:nvSpPr>
        <xdr:cNvPr id="647" name="楕円 646"/>
        <xdr:cNvSpPr/>
      </xdr:nvSpPr>
      <xdr:spPr>
        <a:xfrm>
          <a:off x="16268700" y="133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95696</xdr:rowOff>
    </xdr:from>
    <xdr:ext cx="534377" cy="259045"/>
    <xdr:sp macro="" textlink="">
      <xdr:nvSpPr>
        <xdr:cNvPr id="648" name="公債費該当値テキスト"/>
        <xdr:cNvSpPr txBox="1"/>
      </xdr:nvSpPr>
      <xdr:spPr>
        <a:xfrm>
          <a:off x="16370300" y="132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145250</xdr:rowOff>
    </xdr:from>
    <xdr:to>
      <xdr:col>81</xdr:col>
      <xdr:colOff>101600</xdr:colOff>
      <xdr:row>78</xdr:row>
      <xdr:rowOff>75400</xdr:rowOff>
    </xdr:to>
    <xdr:sp macro="" textlink="">
      <xdr:nvSpPr>
        <xdr:cNvPr id="649" name="楕円 648"/>
        <xdr:cNvSpPr/>
      </xdr:nvSpPr>
      <xdr:spPr>
        <a:xfrm>
          <a:off x="15430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66527</xdr:rowOff>
    </xdr:from>
    <xdr:ext cx="534377" cy="259045"/>
    <xdr:sp macro="" textlink="">
      <xdr:nvSpPr>
        <xdr:cNvPr id="650" name="テキスト ボックス 649"/>
        <xdr:cNvSpPr txBox="1"/>
      </xdr:nvSpPr>
      <xdr:spPr>
        <a:xfrm>
          <a:off x="15214111" y="134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4890</xdr:rowOff>
    </xdr:from>
    <xdr:to>
      <xdr:col>76</xdr:col>
      <xdr:colOff>165100</xdr:colOff>
      <xdr:row>78</xdr:row>
      <xdr:rowOff>106490</xdr:rowOff>
    </xdr:to>
    <xdr:sp macro="" textlink="">
      <xdr:nvSpPr>
        <xdr:cNvPr id="651" name="楕円 650"/>
        <xdr:cNvSpPr/>
      </xdr:nvSpPr>
      <xdr:spPr>
        <a:xfrm>
          <a:off x="145415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97617</xdr:rowOff>
    </xdr:from>
    <xdr:ext cx="534377" cy="259045"/>
    <xdr:sp macro="" textlink="">
      <xdr:nvSpPr>
        <xdr:cNvPr id="652" name="テキスト ボックス 651"/>
        <xdr:cNvSpPr txBox="1"/>
      </xdr:nvSpPr>
      <xdr:spPr>
        <a:xfrm>
          <a:off x="14325111" y="1347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50952</xdr:rowOff>
    </xdr:from>
    <xdr:to>
      <xdr:col>72</xdr:col>
      <xdr:colOff>38100</xdr:colOff>
      <xdr:row>78</xdr:row>
      <xdr:rowOff>152552</xdr:rowOff>
    </xdr:to>
    <xdr:sp macro="" textlink="">
      <xdr:nvSpPr>
        <xdr:cNvPr id="653" name="楕円 652"/>
        <xdr:cNvSpPr/>
      </xdr:nvSpPr>
      <xdr:spPr>
        <a:xfrm>
          <a:off x="13652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143679</xdr:rowOff>
    </xdr:from>
    <xdr:ext cx="534377" cy="259045"/>
    <xdr:sp macro="" textlink="">
      <xdr:nvSpPr>
        <xdr:cNvPr id="654" name="テキスト ボックス 653"/>
        <xdr:cNvSpPr txBox="1"/>
      </xdr:nvSpPr>
      <xdr:spPr>
        <a:xfrm>
          <a:off x="13436111" y="135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8181</xdr:rowOff>
    </xdr:from>
    <xdr:to>
      <xdr:col>67</xdr:col>
      <xdr:colOff>101600</xdr:colOff>
      <xdr:row>78</xdr:row>
      <xdr:rowOff>109781</xdr:rowOff>
    </xdr:to>
    <xdr:sp macro="" textlink="">
      <xdr:nvSpPr>
        <xdr:cNvPr id="655" name="楕円 654"/>
        <xdr:cNvSpPr/>
      </xdr:nvSpPr>
      <xdr:spPr>
        <a:xfrm>
          <a:off x="127635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100908</xdr:rowOff>
    </xdr:from>
    <xdr:ext cx="534377" cy="259045"/>
    <xdr:sp macro="" textlink="">
      <xdr:nvSpPr>
        <xdr:cNvPr id="656" name="テキスト ボックス 655"/>
        <xdr:cNvSpPr txBox="1"/>
      </xdr:nvSpPr>
      <xdr:spPr>
        <a:xfrm>
          <a:off x="12547111" y="1347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78" name="直線コネクタ 677"/>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79"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0" name="直線コネクタ 679"/>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1"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2" name="直線コネクタ 681"/>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28006</xdr:rowOff>
    </xdr:from>
    <xdr:to>
      <xdr:col>85</xdr:col>
      <xdr:colOff>127000</xdr:colOff>
      <xdr:row>97</xdr:row>
      <xdr:rowOff>40534</xdr:rowOff>
    </xdr:to>
    <xdr:cxnSp macro="">
      <xdr:nvCxnSpPr>
        <xdr:cNvPr id="683" name="直線コネクタ 682"/>
        <xdr:cNvCxnSpPr/>
      </xdr:nvCxnSpPr>
      <xdr:spPr>
        <a:xfrm flipV="1">
          <a:off x="15481300" y="15458506"/>
          <a:ext cx="838200" cy="12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4"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5" name="フローチャート: 判断 684"/>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40534</xdr:rowOff>
    </xdr:from>
    <xdr:to>
      <xdr:col>81</xdr:col>
      <xdr:colOff>50800</xdr:colOff>
      <xdr:row>98</xdr:row>
      <xdr:rowOff>27366</xdr:rowOff>
    </xdr:to>
    <xdr:cxnSp macro="">
      <xdr:nvCxnSpPr>
        <xdr:cNvPr id="686" name="直線コネクタ 685"/>
        <xdr:cNvCxnSpPr/>
      </xdr:nvCxnSpPr>
      <xdr:spPr>
        <a:xfrm flipV="1">
          <a:off x="14592300" y="16671184"/>
          <a:ext cx="889000" cy="1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87" name="フローチャート: 判断 686"/>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88" name="テキスト ボックス 687"/>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93432</xdr:rowOff>
    </xdr:from>
    <xdr:to>
      <xdr:col>76</xdr:col>
      <xdr:colOff>114300</xdr:colOff>
      <xdr:row>98</xdr:row>
      <xdr:rowOff>27366</xdr:rowOff>
    </xdr:to>
    <xdr:cxnSp macro="">
      <xdr:nvCxnSpPr>
        <xdr:cNvPr id="689" name="直線コネクタ 688"/>
        <xdr:cNvCxnSpPr/>
      </xdr:nvCxnSpPr>
      <xdr:spPr>
        <a:xfrm>
          <a:off x="13703300" y="16038282"/>
          <a:ext cx="889000" cy="79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0" name="フローチャート: 判断 689"/>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1" name="テキスト ボックス 690"/>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93432</xdr:rowOff>
    </xdr:from>
    <xdr:to>
      <xdr:col>71</xdr:col>
      <xdr:colOff>177800</xdr:colOff>
      <xdr:row>98</xdr:row>
      <xdr:rowOff>50501</xdr:rowOff>
    </xdr:to>
    <xdr:cxnSp macro="">
      <xdr:nvCxnSpPr>
        <xdr:cNvPr id="692" name="直線コネクタ 691"/>
        <xdr:cNvCxnSpPr/>
      </xdr:nvCxnSpPr>
      <xdr:spPr>
        <a:xfrm flipV="1">
          <a:off x="12814300" y="16038282"/>
          <a:ext cx="889000" cy="8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3" name="フローチャート: 判断 692"/>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4" name="テキスト ボックス 693"/>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5" name="フローチャート: 判断 694"/>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696" name="テキスト ボックス 695"/>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148656</xdr:rowOff>
    </xdr:from>
    <xdr:to>
      <xdr:col>85</xdr:col>
      <xdr:colOff>177800</xdr:colOff>
      <xdr:row>90</xdr:row>
      <xdr:rowOff>78806</xdr:rowOff>
    </xdr:to>
    <xdr:sp macro="" textlink="">
      <xdr:nvSpPr>
        <xdr:cNvPr id="702" name="楕円 701"/>
        <xdr:cNvSpPr/>
      </xdr:nvSpPr>
      <xdr:spPr>
        <a:xfrm>
          <a:off x="16268700" y="1540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101683</xdr:rowOff>
    </xdr:from>
    <xdr:ext cx="534377" cy="259045"/>
    <xdr:sp macro="" textlink="">
      <xdr:nvSpPr>
        <xdr:cNvPr id="703" name="積立金該当値テキスト"/>
        <xdr:cNvSpPr txBox="1"/>
      </xdr:nvSpPr>
      <xdr:spPr>
        <a:xfrm>
          <a:off x="16370300" y="153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161184</xdr:rowOff>
    </xdr:from>
    <xdr:to>
      <xdr:col>81</xdr:col>
      <xdr:colOff>101600</xdr:colOff>
      <xdr:row>97</xdr:row>
      <xdr:rowOff>91334</xdr:rowOff>
    </xdr:to>
    <xdr:sp macro="" textlink="">
      <xdr:nvSpPr>
        <xdr:cNvPr id="704" name="楕円 703"/>
        <xdr:cNvSpPr/>
      </xdr:nvSpPr>
      <xdr:spPr>
        <a:xfrm>
          <a:off x="15430500" y="166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82461</xdr:rowOff>
    </xdr:from>
    <xdr:ext cx="469744" cy="259045"/>
    <xdr:sp macro="" textlink="">
      <xdr:nvSpPr>
        <xdr:cNvPr id="705" name="テキスト ボックス 704"/>
        <xdr:cNvSpPr txBox="1"/>
      </xdr:nvSpPr>
      <xdr:spPr>
        <a:xfrm>
          <a:off x="15246428" y="167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148016</xdr:rowOff>
    </xdr:from>
    <xdr:to>
      <xdr:col>76</xdr:col>
      <xdr:colOff>165100</xdr:colOff>
      <xdr:row>98</xdr:row>
      <xdr:rowOff>78166</xdr:rowOff>
    </xdr:to>
    <xdr:sp macro="" textlink="">
      <xdr:nvSpPr>
        <xdr:cNvPr id="706" name="楕円 705"/>
        <xdr:cNvSpPr/>
      </xdr:nvSpPr>
      <xdr:spPr>
        <a:xfrm>
          <a:off x="14541500" y="167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69293</xdr:rowOff>
    </xdr:from>
    <xdr:ext cx="469744" cy="259045"/>
    <xdr:sp macro="" textlink="">
      <xdr:nvSpPr>
        <xdr:cNvPr id="707" name="テキスト ボックス 706"/>
        <xdr:cNvSpPr txBox="1"/>
      </xdr:nvSpPr>
      <xdr:spPr>
        <a:xfrm>
          <a:off x="14357428" y="168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42632</xdr:rowOff>
    </xdr:from>
    <xdr:to>
      <xdr:col>72</xdr:col>
      <xdr:colOff>38100</xdr:colOff>
      <xdr:row>93</xdr:row>
      <xdr:rowOff>144232</xdr:rowOff>
    </xdr:to>
    <xdr:sp macro="" textlink="">
      <xdr:nvSpPr>
        <xdr:cNvPr id="708" name="楕円 707"/>
        <xdr:cNvSpPr/>
      </xdr:nvSpPr>
      <xdr:spPr>
        <a:xfrm>
          <a:off x="13652500" y="159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160759</xdr:rowOff>
    </xdr:from>
    <xdr:ext cx="534377" cy="259045"/>
    <xdr:sp macro="" textlink="">
      <xdr:nvSpPr>
        <xdr:cNvPr id="709" name="テキスト ボックス 708"/>
        <xdr:cNvSpPr txBox="1"/>
      </xdr:nvSpPr>
      <xdr:spPr>
        <a:xfrm>
          <a:off x="13436111" y="15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171151</xdr:rowOff>
    </xdr:from>
    <xdr:to>
      <xdr:col>67</xdr:col>
      <xdr:colOff>101600</xdr:colOff>
      <xdr:row>98</xdr:row>
      <xdr:rowOff>101301</xdr:rowOff>
    </xdr:to>
    <xdr:sp macro="" textlink="">
      <xdr:nvSpPr>
        <xdr:cNvPr id="710" name="楕円 709"/>
        <xdr:cNvSpPr/>
      </xdr:nvSpPr>
      <xdr:spPr>
        <a:xfrm>
          <a:off x="12763500" y="168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92428</xdr:rowOff>
    </xdr:from>
    <xdr:ext cx="469744" cy="259045"/>
    <xdr:sp macro="" textlink="">
      <xdr:nvSpPr>
        <xdr:cNvPr id="711" name="テキスト ボックス 710"/>
        <xdr:cNvSpPr txBox="1"/>
      </xdr:nvSpPr>
      <xdr:spPr>
        <a:xfrm>
          <a:off x="12579428" y="1689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5" name="直線コネクタ 734"/>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38"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39" name="直線コネクタ 738"/>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37973</xdr:rowOff>
    </xdr:from>
    <xdr:to>
      <xdr:col>116</xdr:col>
      <xdr:colOff>63500</xdr:colOff>
      <xdr:row>39</xdr:row>
      <xdr:rowOff>42164</xdr:rowOff>
    </xdr:to>
    <xdr:cxnSp macro="">
      <xdr:nvCxnSpPr>
        <xdr:cNvPr id="740" name="直線コネクタ 739"/>
        <xdr:cNvCxnSpPr/>
      </xdr:nvCxnSpPr>
      <xdr:spPr>
        <a:xfrm>
          <a:off x="21323300" y="672452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1"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2" name="フローチャート: 判断 741"/>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37973</xdr:rowOff>
    </xdr:from>
    <xdr:to>
      <xdr:col>111</xdr:col>
      <xdr:colOff>177800</xdr:colOff>
      <xdr:row>39</xdr:row>
      <xdr:rowOff>38926</xdr:rowOff>
    </xdr:to>
    <xdr:cxnSp macro="">
      <xdr:nvCxnSpPr>
        <xdr:cNvPr id="743" name="直線コネクタ 742"/>
        <xdr:cNvCxnSpPr/>
      </xdr:nvCxnSpPr>
      <xdr:spPr>
        <a:xfrm flipV="1">
          <a:off x="20434300" y="672452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4" name="フローチャート: 判断 743"/>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5" name="テキスト ボックス 744"/>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38926</xdr:rowOff>
    </xdr:from>
    <xdr:to>
      <xdr:col>107</xdr:col>
      <xdr:colOff>50800</xdr:colOff>
      <xdr:row>39</xdr:row>
      <xdr:rowOff>39878</xdr:rowOff>
    </xdr:to>
    <xdr:cxnSp macro="">
      <xdr:nvCxnSpPr>
        <xdr:cNvPr id="746" name="直線コネクタ 745"/>
        <xdr:cNvCxnSpPr/>
      </xdr:nvCxnSpPr>
      <xdr:spPr>
        <a:xfrm flipV="1">
          <a:off x="19545300" y="672547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47" name="フローチャート: 判断 746"/>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48" name="テキスト ボックス 747"/>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39878</xdr:rowOff>
    </xdr:from>
    <xdr:to>
      <xdr:col>102</xdr:col>
      <xdr:colOff>114300</xdr:colOff>
      <xdr:row>39</xdr:row>
      <xdr:rowOff>40069</xdr:rowOff>
    </xdr:to>
    <xdr:cxnSp macro="">
      <xdr:nvCxnSpPr>
        <xdr:cNvPr id="749" name="直線コネクタ 748"/>
        <xdr:cNvCxnSpPr/>
      </xdr:nvCxnSpPr>
      <xdr:spPr>
        <a:xfrm flipV="1">
          <a:off x="18656300" y="672642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0" name="フローチャート: 判断 749"/>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1" name="テキスト ボックス 750"/>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2" name="フローチャート: 判断 751"/>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3" name="テキスト ボックス 752"/>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162814</xdr:rowOff>
    </xdr:from>
    <xdr:to>
      <xdr:col>116</xdr:col>
      <xdr:colOff>114300</xdr:colOff>
      <xdr:row>39</xdr:row>
      <xdr:rowOff>92964</xdr:rowOff>
    </xdr:to>
    <xdr:sp macro="" textlink="">
      <xdr:nvSpPr>
        <xdr:cNvPr id="759" name="楕円 758"/>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77741</xdr:rowOff>
    </xdr:from>
    <xdr:ext cx="313932" cy="259045"/>
    <xdr:sp macro="" textlink="">
      <xdr:nvSpPr>
        <xdr:cNvPr id="760" name="投資及び出資金該当値テキスト"/>
        <xdr:cNvSpPr txBox="1"/>
      </xdr:nvSpPr>
      <xdr:spPr>
        <a:xfrm>
          <a:off x="22212300" y="6592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158623</xdr:rowOff>
    </xdr:from>
    <xdr:to>
      <xdr:col>112</xdr:col>
      <xdr:colOff>38100</xdr:colOff>
      <xdr:row>39</xdr:row>
      <xdr:rowOff>88773</xdr:rowOff>
    </xdr:to>
    <xdr:sp macro="" textlink="">
      <xdr:nvSpPr>
        <xdr:cNvPr id="761" name="楕円 760"/>
        <xdr:cNvSpPr/>
      </xdr:nvSpPr>
      <xdr:spPr>
        <a:xfrm>
          <a:off x="21272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79900</xdr:rowOff>
    </xdr:from>
    <xdr:ext cx="313932" cy="259045"/>
    <xdr:sp macro="" textlink="">
      <xdr:nvSpPr>
        <xdr:cNvPr id="762" name="テキスト ボックス 761"/>
        <xdr:cNvSpPr txBox="1"/>
      </xdr:nvSpPr>
      <xdr:spPr>
        <a:xfrm>
          <a:off x="21166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159576</xdr:rowOff>
    </xdr:from>
    <xdr:to>
      <xdr:col>107</xdr:col>
      <xdr:colOff>101600</xdr:colOff>
      <xdr:row>39</xdr:row>
      <xdr:rowOff>89726</xdr:rowOff>
    </xdr:to>
    <xdr:sp macro="" textlink="">
      <xdr:nvSpPr>
        <xdr:cNvPr id="763" name="楕円 762"/>
        <xdr:cNvSpPr/>
      </xdr:nvSpPr>
      <xdr:spPr>
        <a:xfrm>
          <a:off x="20383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80853</xdr:rowOff>
    </xdr:from>
    <xdr:ext cx="313932" cy="259045"/>
    <xdr:sp macro="" textlink="">
      <xdr:nvSpPr>
        <xdr:cNvPr id="764" name="テキスト ボックス 763"/>
        <xdr:cNvSpPr txBox="1"/>
      </xdr:nvSpPr>
      <xdr:spPr>
        <a:xfrm>
          <a:off x="20277333" y="6767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160528</xdr:rowOff>
    </xdr:from>
    <xdr:to>
      <xdr:col>102</xdr:col>
      <xdr:colOff>165100</xdr:colOff>
      <xdr:row>39</xdr:row>
      <xdr:rowOff>90678</xdr:rowOff>
    </xdr:to>
    <xdr:sp macro="" textlink="">
      <xdr:nvSpPr>
        <xdr:cNvPr id="765" name="楕円 764"/>
        <xdr:cNvSpPr/>
      </xdr:nvSpPr>
      <xdr:spPr>
        <a:xfrm>
          <a:off x="19494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81805</xdr:rowOff>
    </xdr:from>
    <xdr:ext cx="313932" cy="259045"/>
    <xdr:sp macro="" textlink="">
      <xdr:nvSpPr>
        <xdr:cNvPr id="766" name="テキスト ボックス 765"/>
        <xdr:cNvSpPr txBox="1"/>
      </xdr:nvSpPr>
      <xdr:spPr>
        <a:xfrm>
          <a:off x="19388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160719</xdr:rowOff>
    </xdr:from>
    <xdr:to>
      <xdr:col>98</xdr:col>
      <xdr:colOff>38100</xdr:colOff>
      <xdr:row>39</xdr:row>
      <xdr:rowOff>90869</xdr:rowOff>
    </xdr:to>
    <xdr:sp macro="" textlink="">
      <xdr:nvSpPr>
        <xdr:cNvPr id="767" name="楕円 766"/>
        <xdr:cNvSpPr/>
      </xdr:nvSpPr>
      <xdr:spPr>
        <a:xfrm>
          <a:off x="18605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81996</xdr:rowOff>
    </xdr:from>
    <xdr:ext cx="313932" cy="259045"/>
    <xdr:sp macro="" textlink="">
      <xdr:nvSpPr>
        <xdr:cNvPr id="768" name="テキスト ボックス 767"/>
        <xdr:cNvSpPr txBox="1"/>
      </xdr:nvSpPr>
      <xdr:spPr>
        <a:xfrm>
          <a:off x="18499333" y="6768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88" name="直線コネクタ 787"/>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1"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2" name="直線コネクタ 791"/>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162731</xdr:rowOff>
    </xdr:from>
    <xdr:to>
      <xdr:col>116</xdr:col>
      <xdr:colOff>63500</xdr:colOff>
      <xdr:row>56</xdr:row>
      <xdr:rowOff>163532</xdr:rowOff>
    </xdr:to>
    <xdr:cxnSp macro="">
      <xdr:nvCxnSpPr>
        <xdr:cNvPr id="793" name="直線コネクタ 792"/>
        <xdr:cNvCxnSpPr/>
      </xdr:nvCxnSpPr>
      <xdr:spPr>
        <a:xfrm>
          <a:off x="21323300" y="9763931"/>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4" name="貸付金平均値テキスト"/>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5" name="フローチャート: 判断 794"/>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162046</xdr:rowOff>
    </xdr:from>
    <xdr:to>
      <xdr:col>111</xdr:col>
      <xdr:colOff>177800</xdr:colOff>
      <xdr:row>56</xdr:row>
      <xdr:rowOff>162731</xdr:rowOff>
    </xdr:to>
    <xdr:cxnSp macro="">
      <xdr:nvCxnSpPr>
        <xdr:cNvPr id="796" name="直線コネクタ 795"/>
        <xdr:cNvCxnSpPr/>
      </xdr:nvCxnSpPr>
      <xdr:spPr>
        <a:xfrm>
          <a:off x="20434300" y="976324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797" name="フローチャート: 判断 796"/>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798" name="テキスト ボックス 797"/>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161131</xdr:rowOff>
    </xdr:from>
    <xdr:to>
      <xdr:col>107</xdr:col>
      <xdr:colOff>50800</xdr:colOff>
      <xdr:row>56</xdr:row>
      <xdr:rowOff>162046</xdr:rowOff>
    </xdr:to>
    <xdr:cxnSp macro="">
      <xdr:nvCxnSpPr>
        <xdr:cNvPr id="799" name="直線コネクタ 798"/>
        <xdr:cNvCxnSpPr/>
      </xdr:nvCxnSpPr>
      <xdr:spPr>
        <a:xfrm>
          <a:off x="19545300" y="97623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0" name="フローチャート: 判断 799"/>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1" name="テキスト ボックス 800"/>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156502</xdr:rowOff>
    </xdr:from>
    <xdr:to>
      <xdr:col>102</xdr:col>
      <xdr:colOff>114300</xdr:colOff>
      <xdr:row>56</xdr:row>
      <xdr:rowOff>161131</xdr:rowOff>
    </xdr:to>
    <xdr:cxnSp macro="">
      <xdr:nvCxnSpPr>
        <xdr:cNvPr id="802" name="直線コネクタ 801"/>
        <xdr:cNvCxnSpPr/>
      </xdr:nvCxnSpPr>
      <xdr:spPr>
        <a:xfrm>
          <a:off x="18656300" y="975770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3" name="フローチャート: 判断 802"/>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04" name="テキスト ボックス 803"/>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5" name="フローチャート: 判断 804"/>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06" name="テキスト ボックス 805"/>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112732</xdr:rowOff>
    </xdr:from>
    <xdr:to>
      <xdr:col>116</xdr:col>
      <xdr:colOff>114300</xdr:colOff>
      <xdr:row>57</xdr:row>
      <xdr:rowOff>42882</xdr:rowOff>
    </xdr:to>
    <xdr:sp macro="" textlink="">
      <xdr:nvSpPr>
        <xdr:cNvPr id="812" name="楕円 811"/>
        <xdr:cNvSpPr/>
      </xdr:nvSpPr>
      <xdr:spPr>
        <a:xfrm>
          <a:off x="22110700" y="97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135609</xdr:rowOff>
    </xdr:from>
    <xdr:ext cx="469744" cy="259045"/>
    <xdr:sp macro="" textlink="">
      <xdr:nvSpPr>
        <xdr:cNvPr id="813" name="貸付金該当値テキスト"/>
        <xdr:cNvSpPr txBox="1"/>
      </xdr:nvSpPr>
      <xdr:spPr>
        <a:xfrm>
          <a:off x="22212300" y="95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111931</xdr:rowOff>
    </xdr:from>
    <xdr:to>
      <xdr:col>112</xdr:col>
      <xdr:colOff>38100</xdr:colOff>
      <xdr:row>57</xdr:row>
      <xdr:rowOff>42081</xdr:rowOff>
    </xdr:to>
    <xdr:sp macro="" textlink="">
      <xdr:nvSpPr>
        <xdr:cNvPr id="814" name="楕円 813"/>
        <xdr:cNvSpPr/>
      </xdr:nvSpPr>
      <xdr:spPr>
        <a:xfrm>
          <a:off x="21272500" y="97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58608</xdr:rowOff>
    </xdr:from>
    <xdr:ext cx="469744" cy="259045"/>
    <xdr:sp macro="" textlink="">
      <xdr:nvSpPr>
        <xdr:cNvPr id="815" name="テキスト ボックス 814"/>
        <xdr:cNvSpPr txBox="1"/>
      </xdr:nvSpPr>
      <xdr:spPr>
        <a:xfrm>
          <a:off x="21088428" y="948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111246</xdr:rowOff>
    </xdr:from>
    <xdr:to>
      <xdr:col>107</xdr:col>
      <xdr:colOff>101600</xdr:colOff>
      <xdr:row>57</xdr:row>
      <xdr:rowOff>41396</xdr:rowOff>
    </xdr:to>
    <xdr:sp macro="" textlink="">
      <xdr:nvSpPr>
        <xdr:cNvPr id="816" name="楕円 815"/>
        <xdr:cNvSpPr/>
      </xdr:nvSpPr>
      <xdr:spPr>
        <a:xfrm>
          <a:off x="20383500" y="97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57923</xdr:rowOff>
    </xdr:from>
    <xdr:ext cx="469744" cy="259045"/>
    <xdr:sp macro="" textlink="">
      <xdr:nvSpPr>
        <xdr:cNvPr id="817" name="テキスト ボックス 816"/>
        <xdr:cNvSpPr txBox="1"/>
      </xdr:nvSpPr>
      <xdr:spPr>
        <a:xfrm>
          <a:off x="20199428" y="94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110331</xdr:rowOff>
    </xdr:from>
    <xdr:to>
      <xdr:col>102</xdr:col>
      <xdr:colOff>165100</xdr:colOff>
      <xdr:row>57</xdr:row>
      <xdr:rowOff>40481</xdr:rowOff>
    </xdr:to>
    <xdr:sp macro="" textlink="">
      <xdr:nvSpPr>
        <xdr:cNvPr id="818" name="楕円 817"/>
        <xdr:cNvSpPr/>
      </xdr:nvSpPr>
      <xdr:spPr>
        <a:xfrm>
          <a:off x="19494500" y="971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57008</xdr:rowOff>
    </xdr:from>
    <xdr:ext cx="469744" cy="259045"/>
    <xdr:sp macro="" textlink="">
      <xdr:nvSpPr>
        <xdr:cNvPr id="819" name="テキスト ボックス 818"/>
        <xdr:cNvSpPr txBox="1"/>
      </xdr:nvSpPr>
      <xdr:spPr>
        <a:xfrm>
          <a:off x="19310428" y="948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105702</xdr:rowOff>
    </xdr:from>
    <xdr:to>
      <xdr:col>98</xdr:col>
      <xdr:colOff>38100</xdr:colOff>
      <xdr:row>57</xdr:row>
      <xdr:rowOff>35852</xdr:rowOff>
    </xdr:to>
    <xdr:sp macro="" textlink="">
      <xdr:nvSpPr>
        <xdr:cNvPr id="820" name="楕円 819"/>
        <xdr:cNvSpPr/>
      </xdr:nvSpPr>
      <xdr:spPr>
        <a:xfrm>
          <a:off x="18605500" y="97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26979</xdr:rowOff>
    </xdr:from>
    <xdr:ext cx="469744" cy="259045"/>
    <xdr:sp macro="" textlink="">
      <xdr:nvSpPr>
        <xdr:cNvPr id="821" name="テキスト ボックス 820"/>
        <xdr:cNvSpPr txBox="1"/>
      </xdr:nvSpPr>
      <xdr:spPr>
        <a:xfrm>
          <a:off x="18421428" y="979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4" name="直線コネクタ 843"/>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5"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46" name="直線コネクタ 845"/>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47"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48" name="直線コネクタ 847"/>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120041</xdr:rowOff>
    </xdr:from>
    <xdr:to>
      <xdr:col>116</xdr:col>
      <xdr:colOff>63500</xdr:colOff>
      <xdr:row>77</xdr:row>
      <xdr:rowOff>148020</xdr:rowOff>
    </xdr:to>
    <xdr:cxnSp macro="">
      <xdr:nvCxnSpPr>
        <xdr:cNvPr id="849" name="直線コネクタ 848"/>
        <xdr:cNvCxnSpPr/>
      </xdr:nvCxnSpPr>
      <xdr:spPr>
        <a:xfrm>
          <a:off x="21323300" y="12978791"/>
          <a:ext cx="838200" cy="3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0"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1" name="フローチャート: 判断 850"/>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120041</xdr:rowOff>
    </xdr:from>
    <xdr:to>
      <xdr:col>111</xdr:col>
      <xdr:colOff>177800</xdr:colOff>
      <xdr:row>75</xdr:row>
      <xdr:rowOff>146376</xdr:rowOff>
    </xdr:to>
    <xdr:cxnSp macro="">
      <xdr:nvCxnSpPr>
        <xdr:cNvPr id="852" name="直線コネクタ 851"/>
        <xdr:cNvCxnSpPr/>
      </xdr:nvCxnSpPr>
      <xdr:spPr>
        <a:xfrm flipV="1">
          <a:off x="20434300" y="1297879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3" name="フローチャート: 判断 852"/>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4" name="テキスト ボックス 853"/>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75509</xdr:rowOff>
    </xdr:from>
    <xdr:to>
      <xdr:col>107</xdr:col>
      <xdr:colOff>50800</xdr:colOff>
      <xdr:row>75</xdr:row>
      <xdr:rowOff>146376</xdr:rowOff>
    </xdr:to>
    <xdr:cxnSp macro="">
      <xdr:nvCxnSpPr>
        <xdr:cNvPr id="855" name="直線コネクタ 854"/>
        <xdr:cNvCxnSpPr/>
      </xdr:nvCxnSpPr>
      <xdr:spPr>
        <a:xfrm>
          <a:off x="19545300" y="1293425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56" name="フローチャート: 判断 855"/>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57" name="テキスト ボックス 856"/>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32212</xdr:rowOff>
    </xdr:from>
    <xdr:to>
      <xdr:col>102</xdr:col>
      <xdr:colOff>114300</xdr:colOff>
      <xdr:row>75</xdr:row>
      <xdr:rowOff>75509</xdr:rowOff>
    </xdr:to>
    <xdr:cxnSp macro="">
      <xdr:nvCxnSpPr>
        <xdr:cNvPr id="858" name="直線コネクタ 857"/>
        <xdr:cNvCxnSpPr/>
      </xdr:nvCxnSpPr>
      <xdr:spPr>
        <a:xfrm>
          <a:off x="18656300" y="12890962"/>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59" name="フローチャート: 判断 858"/>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0" name="テキスト ボックス 859"/>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1" name="フローチャート: 判断 860"/>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2" name="テキスト ボックス 861"/>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97220</xdr:rowOff>
    </xdr:from>
    <xdr:to>
      <xdr:col>116</xdr:col>
      <xdr:colOff>114300</xdr:colOff>
      <xdr:row>78</xdr:row>
      <xdr:rowOff>27370</xdr:rowOff>
    </xdr:to>
    <xdr:sp macro="" textlink="">
      <xdr:nvSpPr>
        <xdr:cNvPr id="868" name="楕円 867"/>
        <xdr:cNvSpPr/>
      </xdr:nvSpPr>
      <xdr:spPr>
        <a:xfrm>
          <a:off x="221107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12147</xdr:rowOff>
    </xdr:from>
    <xdr:ext cx="534377" cy="259045"/>
    <xdr:sp macro="" textlink="">
      <xdr:nvSpPr>
        <xdr:cNvPr id="869" name="繰出金該当値テキスト"/>
        <xdr:cNvSpPr txBox="1"/>
      </xdr:nvSpPr>
      <xdr:spPr>
        <a:xfrm>
          <a:off x="22212300" y="132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69241</xdr:rowOff>
    </xdr:from>
    <xdr:to>
      <xdr:col>112</xdr:col>
      <xdr:colOff>38100</xdr:colOff>
      <xdr:row>75</xdr:row>
      <xdr:rowOff>170841</xdr:rowOff>
    </xdr:to>
    <xdr:sp macro="" textlink="">
      <xdr:nvSpPr>
        <xdr:cNvPr id="870" name="楕円 869"/>
        <xdr:cNvSpPr/>
      </xdr:nvSpPr>
      <xdr:spPr>
        <a:xfrm>
          <a:off x="21272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161968</xdr:rowOff>
    </xdr:from>
    <xdr:ext cx="534377" cy="259045"/>
    <xdr:sp macro="" textlink="">
      <xdr:nvSpPr>
        <xdr:cNvPr id="871" name="テキスト ボックス 870"/>
        <xdr:cNvSpPr txBox="1"/>
      </xdr:nvSpPr>
      <xdr:spPr>
        <a:xfrm>
          <a:off x="21056111" y="130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95575</xdr:rowOff>
    </xdr:from>
    <xdr:to>
      <xdr:col>107</xdr:col>
      <xdr:colOff>101600</xdr:colOff>
      <xdr:row>76</xdr:row>
      <xdr:rowOff>25726</xdr:rowOff>
    </xdr:to>
    <xdr:sp macro="" textlink="">
      <xdr:nvSpPr>
        <xdr:cNvPr id="872" name="楕円 871"/>
        <xdr:cNvSpPr/>
      </xdr:nvSpPr>
      <xdr:spPr>
        <a:xfrm>
          <a:off x="20383500" y="12954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16853</xdr:rowOff>
    </xdr:from>
    <xdr:ext cx="534377" cy="259045"/>
    <xdr:sp macro="" textlink="">
      <xdr:nvSpPr>
        <xdr:cNvPr id="873" name="テキスト ボックス 872"/>
        <xdr:cNvSpPr txBox="1"/>
      </xdr:nvSpPr>
      <xdr:spPr>
        <a:xfrm>
          <a:off x="20167111" y="130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24709</xdr:rowOff>
    </xdr:from>
    <xdr:to>
      <xdr:col>102</xdr:col>
      <xdr:colOff>165100</xdr:colOff>
      <xdr:row>75</xdr:row>
      <xdr:rowOff>126309</xdr:rowOff>
    </xdr:to>
    <xdr:sp macro="" textlink="">
      <xdr:nvSpPr>
        <xdr:cNvPr id="874" name="楕円 873"/>
        <xdr:cNvSpPr/>
      </xdr:nvSpPr>
      <xdr:spPr>
        <a:xfrm>
          <a:off x="19494500" y="12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117436</xdr:rowOff>
    </xdr:from>
    <xdr:ext cx="534377" cy="259045"/>
    <xdr:sp macro="" textlink="">
      <xdr:nvSpPr>
        <xdr:cNvPr id="875" name="テキスト ボックス 874"/>
        <xdr:cNvSpPr txBox="1"/>
      </xdr:nvSpPr>
      <xdr:spPr>
        <a:xfrm>
          <a:off x="19278111" y="12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152862</xdr:rowOff>
    </xdr:from>
    <xdr:to>
      <xdr:col>98</xdr:col>
      <xdr:colOff>38100</xdr:colOff>
      <xdr:row>75</xdr:row>
      <xdr:rowOff>83012</xdr:rowOff>
    </xdr:to>
    <xdr:sp macro="" textlink="">
      <xdr:nvSpPr>
        <xdr:cNvPr id="876" name="楕円 875"/>
        <xdr:cNvSpPr/>
      </xdr:nvSpPr>
      <xdr:spPr>
        <a:xfrm>
          <a:off x="18605500" y="12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74139</xdr:rowOff>
    </xdr:from>
    <xdr:ext cx="534377" cy="259045"/>
    <xdr:sp macro="" textlink="">
      <xdr:nvSpPr>
        <xdr:cNvPr id="877" name="テキスト ボックス 876"/>
        <xdr:cNvSpPr txBox="1"/>
      </xdr:nvSpPr>
      <xdr:spPr>
        <a:xfrm>
          <a:off x="18389111" y="129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住民一人当たりのコストを性質別に分析すると類似団体平均よりも特に高いのは、人件費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となっています。これは本市のまちづくりの基本理念である「文教住宅都市憲章」のもとに整備されてきた保育所、幼稚園、高等学校などの公共施設に職員を配置し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、また、直営であることから維持管理、運営経費が多くかかること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から、他市に比べて高い数値になっています。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類似団体平均よりも低いのは、扶助費、補助費等、維持補修費などとなっています。扶助費は社会福祉費及び生活保護費が類似団体よりも低いため、補助費等は、一部事務組合や国、県への負担金が類似団体よりも低いためです。維持補修費は、市域がコンパクトなことから土木費が類似団体と比較して低いためと考え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の積立金が大幅に増加している理由は、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有地売却による不動産売り払収入を基金に積み立てたことによるものです。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173,885
169,506
20.97
65,813,362
63,943,049
1,735,836
32,664,965
50,626,187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146776</xdr:rowOff>
    </xdr:from>
    <xdr:to>
      <xdr:col>24</xdr:col>
      <xdr:colOff>62865</xdr:colOff>
      <xdr:row>39</xdr:row>
      <xdr:rowOff>167459</xdr:rowOff>
    </xdr:to>
    <xdr:cxnSp macro="">
      <xdr:nvCxnSpPr>
        <xdr:cNvPr id="58" name="直線コネクタ 57"/>
        <xdr:cNvCxnSpPr/>
      </xdr:nvCxnSpPr>
      <xdr:spPr>
        <a:xfrm flipV="1">
          <a:off x="4633595" y="5461726"/>
          <a:ext cx="127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171286</xdr:rowOff>
    </xdr:from>
    <xdr:ext cx="469744" cy="259045"/>
    <xdr:sp macro="" textlink="">
      <xdr:nvSpPr>
        <xdr:cNvPr id="59" name="議会費最小値テキスト"/>
        <xdr:cNvSpPr txBox="1"/>
      </xdr:nvSpPr>
      <xdr:spPr>
        <a:xfrm>
          <a:off x="4686300" y="685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167459</xdr:rowOff>
    </xdr:from>
    <xdr:to>
      <xdr:col>24</xdr:col>
      <xdr:colOff>152400</xdr:colOff>
      <xdr:row>39</xdr:row>
      <xdr:rowOff>167459</xdr:rowOff>
    </xdr:to>
    <xdr:cxnSp macro="">
      <xdr:nvCxnSpPr>
        <xdr:cNvPr id="60" name="直線コネクタ 59"/>
        <xdr:cNvCxnSpPr/>
      </xdr:nvCxnSpPr>
      <xdr:spPr>
        <a:xfrm>
          <a:off x="4546600" y="685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93453</xdr:rowOff>
    </xdr:from>
    <xdr:ext cx="469744" cy="259045"/>
    <xdr:sp macro="" textlink="">
      <xdr:nvSpPr>
        <xdr:cNvPr id="61" name="議会費最大値テキスト"/>
        <xdr:cNvSpPr txBox="1"/>
      </xdr:nvSpPr>
      <xdr:spPr>
        <a:xfrm>
          <a:off x="4686300" y="52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146776</xdr:rowOff>
    </xdr:from>
    <xdr:to>
      <xdr:col>24</xdr:col>
      <xdr:colOff>152400</xdr:colOff>
      <xdr:row>31</xdr:row>
      <xdr:rowOff>146776</xdr:rowOff>
    </xdr:to>
    <xdr:cxnSp macro="">
      <xdr:nvCxnSpPr>
        <xdr:cNvPr id="62" name="直線コネクタ 61"/>
        <xdr:cNvCxnSpPr/>
      </xdr:nvCxnSpPr>
      <xdr:spPr>
        <a:xfrm>
          <a:off x="4546600" y="546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26489</xdr:rowOff>
    </xdr:from>
    <xdr:to>
      <xdr:col>24</xdr:col>
      <xdr:colOff>63500</xdr:colOff>
      <xdr:row>32</xdr:row>
      <xdr:rowOff>53703</xdr:rowOff>
    </xdr:to>
    <xdr:cxnSp macro="">
      <xdr:nvCxnSpPr>
        <xdr:cNvPr id="63" name="直線コネクタ 62"/>
        <xdr:cNvCxnSpPr/>
      </xdr:nvCxnSpPr>
      <xdr:spPr>
        <a:xfrm>
          <a:off x="3797300" y="5512889"/>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144071</xdr:rowOff>
    </xdr:from>
    <xdr:ext cx="469744" cy="259045"/>
    <xdr:sp macro="" textlink="">
      <xdr:nvSpPr>
        <xdr:cNvPr id="64" name="議会費平均値テキスト"/>
        <xdr:cNvSpPr txBox="1"/>
      </xdr:nvSpPr>
      <xdr:spPr>
        <a:xfrm>
          <a:off x="4686300" y="6144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165644</xdr:rowOff>
    </xdr:from>
    <xdr:to>
      <xdr:col>24</xdr:col>
      <xdr:colOff>114300</xdr:colOff>
      <xdr:row>36</xdr:row>
      <xdr:rowOff>95794</xdr:rowOff>
    </xdr:to>
    <xdr:sp macro="" textlink="">
      <xdr:nvSpPr>
        <xdr:cNvPr id="65" name="フローチャート: 判断 64"/>
        <xdr:cNvSpPr/>
      </xdr:nvSpPr>
      <xdr:spPr>
        <a:xfrm>
          <a:off x="4584700" y="616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26489</xdr:rowOff>
    </xdr:from>
    <xdr:to>
      <xdr:col>19</xdr:col>
      <xdr:colOff>177800</xdr:colOff>
      <xdr:row>32</xdr:row>
      <xdr:rowOff>31931</xdr:rowOff>
    </xdr:to>
    <xdr:cxnSp macro="">
      <xdr:nvCxnSpPr>
        <xdr:cNvPr id="66" name="直線コネクタ 65"/>
        <xdr:cNvCxnSpPr/>
      </xdr:nvCxnSpPr>
      <xdr:spPr>
        <a:xfrm flipV="1">
          <a:off x="2908300" y="551288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158024</xdr:rowOff>
    </xdr:from>
    <xdr:to>
      <xdr:col>20</xdr:col>
      <xdr:colOff>38100</xdr:colOff>
      <xdr:row>36</xdr:row>
      <xdr:rowOff>88174</xdr:rowOff>
    </xdr:to>
    <xdr:sp macro="" textlink="">
      <xdr:nvSpPr>
        <xdr:cNvPr id="67" name="フローチャート: 判断 66"/>
        <xdr:cNvSpPr/>
      </xdr:nvSpPr>
      <xdr:spPr>
        <a:xfrm>
          <a:off x="37465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79301</xdr:rowOff>
    </xdr:from>
    <xdr:ext cx="469744" cy="259045"/>
    <xdr:sp macro="" textlink="">
      <xdr:nvSpPr>
        <xdr:cNvPr id="68" name="テキスト ボックス 67"/>
        <xdr:cNvSpPr txBox="1"/>
      </xdr:nvSpPr>
      <xdr:spPr>
        <a:xfrm>
          <a:off x="3562428" y="62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31931</xdr:rowOff>
    </xdr:from>
    <xdr:to>
      <xdr:col>15</xdr:col>
      <xdr:colOff>50800</xdr:colOff>
      <xdr:row>32</xdr:row>
      <xdr:rowOff>53703</xdr:rowOff>
    </xdr:to>
    <xdr:cxnSp macro="">
      <xdr:nvCxnSpPr>
        <xdr:cNvPr id="69" name="直線コネクタ 68"/>
        <xdr:cNvCxnSpPr/>
      </xdr:nvCxnSpPr>
      <xdr:spPr>
        <a:xfrm flipV="1">
          <a:off x="2019300" y="551833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106861</xdr:rowOff>
    </xdr:from>
    <xdr:to>
      <xdr:col>15</xdr:col>
      <xdr:colOff>101600</xdr:colOff>
      <xdr:row>36</xdr:row>
      <xdr:rowOff>37011</xdr:rowOff>
    </xdr:to>
    <xdr:sp macro="" textlink="">
      <xdr:nvSpPr>
        <xdr:cNvPr id="70" name="フローチャート: 判断 69"/>
        <xdr:cNvSpPr/>
      </xdr:nvSpPr>
      <xdr:spPr>
        <a:xfrm>
          <a:off x="2857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28138</xdr:rowOff>
    </xdr:from>
    <xdr:ext cx="469744" cy="259045"/>
    <xdr:sp macro="" textlink="">
      <xdr:nvSpPr>
        <xdr:cNvPr id="71" name="テキスト ボックス 70"/>
        <xdr:cNvSpPr txBox="1"/>
      </xdr:nvSpPr>
      <xdr:spPr>
        <a:xfrm>
          <a:off x="2673428"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117928</xdr:rowOff>
    </xdr:from>
    <xdr:to>
      <xdr:col>10</xdr:col>
      <xdr:colOff>114300</xdr:colOff>
      <xdr:row>32</xdr:row>
      <xdr:rowOff>53703</xdr:rowOff>
    </xdr:to>
    <xdr:cxnSp macro="">
      <xdr:nvCxnSpPr>
        <xdr:cNvPr id="72" name="直線コネクタ 71"/>
        <xdr:cNvCxnSpPr/>
      </xdr:nvCxnSpPr>
      <xdr:spPr>
        <a:xfrm>
          <a:off x="1130300" y="5261428"/>
          <a:ext cx="889000" cy="2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98153</xdr:rowOff>
    </xdr:from>
    <xdr:to>
      <xdr:col>10</xdr:col>
      <xdr:colOff>165100</xdr:colOff>
      <xdr:row>36</xdr:row>
      <xdr:rowOff>28303</xdr:rowOff>
    </xdr:to>
    <xdr:sp macro="" textlink="">
      <xdr:nvSpPr>
        <xdr:cNvPr id="73" name="フローチャート: 判断 72"/>
        <xdr:cNvSpPr/>
      </xdr:nvSpPr>
      <xdr:spPr>
        <a:xfrm>
          <a:off x="1968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19430</xdr:rowOff>
    </xdr:from>
    <xdr:ext cx="469744" cy="259045"/>
    <xdr:sp macro="" textlink="">
      <xdr:nvSpPr>
        <xdr:cNvPr id="74" name="テキスト ボックス 73"/>
        <xdr:cNvSpPr txBox="1"/>
      </xdr:nvSpPr>
      <xdr:spPr>
        <a:xfrm>
          <a:off x="1784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92166</xdr:rowOff>
    </xdr:from>
    <xdr:to>
      <xdr:col>6</xdr:col>
      <xdr:colOff>38100</xdr:colOff>
      <xdr:row>35</xdr:row>
      <xdr:rowOff>22316</xdr:rowOff>
    </xdr:to>
    <xdr:sp macro="" textlink="">
      <xdr:nvSpPr>
        <xdr:cNvPr id="75" name="フローチャート: 判断 74"/>
        <xdr:cNvSpPr/>
      </xdr:nvSpPr>
      <xdr:spPr>
        <a:xfrm>
          <a:off x="1079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13443</xdr:rowOff>
    </xdr:from>
    <xdr:ext cx="469744" cy="259045"/>
    <xdr:sp macro="" textlink="">
      <xdr:nvSpPr>
        <xdr:cNvPr id="76" name="テキスト ボックス 75"/>
        <xdr:cNvSpPr txBox="1"/>
      </xdr:nvSpPr>
      <xdr:spPr>
        <a:xfrm>
          <a:off x="895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2903</xdr:rowOff>
    </xdr:from>
    <xdr:to>
      <xdr:col>24</xdr:col>
      <xdr:colOff>114300</xdr:colOff>
      <xdr:row>32</xdr:row>
      <xdr:rowOff>104503</xdr:rowOff>
    </xdr:to>
    <xdr:sp macro="" textlink="">
      <xdr:nvSpPr>
        <xdr:cNvPr id="82" name="楕円 81"/>
        <xdr:cNvSpPr/>
      </xdr:nvSpPr>
      <xdr:spPr>
        <a:xfrm>
          <a:off x="45847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89280</xdr:rowOff>
    </xdr:from>
    <xdr:ext cx="469744" cy="259045"/>
    <xdr:sp macro="" textlink="">
      <xdr:nvSpPr>
        <xdr:cNvPr id="83" name="議会費該当値テキスト"/>
        <xdr:cNvSpPr txBox="1"/>
      </xdr:nvSpPr>
      <xdr:spPr>
        <a:xfrm>
          <a:off x="4686300" y="540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147139</xdr:rowOff>
    </xdr:from>
    <xdr:to>
      <xdr:col>20</xdr:col>
      <xdr:colOff>38100</xdr:colOff>
      <xdr:row>32</xdr:row>
      <xdr:rowOff>77289</xdr:rowOff>
    </xdr:to>
    <xdr:sp macro="" textlink="">
      <xdr:nvSpPr>
        <xdr:cNvPr id="84" name="楕円 83"/>
        <xdr:cNvSpPr/>
      </xdr:nvSpPr>
      <xdr:spPr>
        <a:xfrm>
          <a:off x="3746500" y="54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93816</xdr:rowOff>
    </xdr:from>
    <xdr:ext cx="469744" cy="259045"/>
    <xdr:sp macro="" textlink="">
      <xdr:nvSpPr>
        <xdr:cNvPr id="85" name="テキスト ボックス 84"/>
        <xdr:cNvSpPr txBox="1"/>
      </xdr:nvSpPr>
      <xdr:spPr>
        <a:xfrm>
          <a:off x="3562428" y="52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152581</xdr:rowOff>
    </xdr:from>
    <xdr:to>
      <xdr:col>15</xdr:col>
      <xdr:colOff>101600</xdr:colOff>
      <xdr:row>32</xdr:row>
      <xdr:rowOff>82731</xdr:rowOff>
    </xdr:to>
    <xdr:sp macro="" textlink="">
      <xdr:nvSpPr>
        <xdr:cNvPr id="86" name="楕円 85"/>
        <xdr:cNvSpPr/>
      </xdr:nvSpPr>
      <xdr:spPr>
        <a:xfrm>
          <a:off x="2857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99258</xdr:rowOff>
    </xdr:from>
    <xdr:ext cx="469744" cy="259045"/>
    <xdr:sp macro="" textlink="">
      <xdr:nvSpPr>
        <xdr:cNvPr id="87" name="テキスト ボックス 86"/>
        <xdr:cNvSpPr txBox="1"/>
      </xdr:nvSpPr>
      <xdr:spPr>
        <a:xfrm>
          <a:off x="2673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2903</xdr:rowOff>
    </xdr:from>
    <xdr:to>
      <xdr:col>10</xdr:col>
      <xdr:colOff>165100</xdr:colOff>
      <xdr:row>32</xdr:row>
      <xdr:rowOff>104503</xdr:rowOff>
    </xdr:to>
    <xdr:sp macro="" textlink="">
      <xdr:nvSpPr>
        <xdr:cNvPr id="88" name="楕円 87"/>
        <xdr:cNvSpPr/>
      </xdr:nvSpPr>
      <xdr:spPr>
        <a:xfrm>
          <a:off x="1968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121030</xdr:rowOff>
    </xdr:from>
    <xdr:ext cx="469744" cy="259045"/>
    <xdr:sp macro="" textlink="">
      <xdr:nvSpPr>
        <xdr:cNvPr id="89" name="テキスト ボックス 88"/>
        <xdr:cNvSpPr txBox="1"/>
      </xdr:nvSpPr>
      <xdr:spPr>
        <a:xfrm>
          <a:off x="1784428" y="5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67128</xdr:rowOff>
    </xdr:from>
    <xdr:to>
      <xdr:col>6</xdr:col>
      <xdr:colOff>38100</xdr:colOff>
      <xdr:row>30</xdr:row>
      <xdr:rowOff>168728</xdr:rowOff>
    </xdr:to>
    <xdr:sp macro="" textlink="">
      <xdr:nvSpPr>
        <xdr:cNvPr id="90" name="楕円 89"/>
        <xdr:cNvSpPr/>
      </xdr:nvSpPr>
      <xdr:spPr>
        <a:xfrm>
          <a:off x="1079500" y="5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13805</xdr:rowOff>
    </xdr:from>
    <xdr:ext cx="469744" cy="259045"/>
    <xdr:sp macro="" textlink="">
      <xdr:nvSpPr>
        <xdr:cNvPr id="91" name="テキスト ボックス 90"/>
        <xdr:cNvSpPr txBox="1"/>
      </xdr:nvSpPr>
      <xdr:spPr>
        <a:xfrm>
          <a:off x="895428" y="49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4" name="直線コネクタ 113"/>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5"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6" name="直線コネクタ 115"/>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7"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8" name="直線コネクタ 117"/>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112268</xdr:rowOff>
    </xdr:from>
    <xdr:to>
      <xdr:col>24</xdr:col>
      <xdr:colOff>63500</xdr:colOff>
      <xdr:row>56</xdr:row>
      <xdr:rowOff>64125</xdr:rowOff>
    </xdr:to>
    <xdr:cxnSp macro="">
      <xdr:nvCxnSpPr>
        <xdr:cNvPr id="119" name="直線コネクタ 118"/>
        <xdr:cNvCxnSpPr/>
      </xdr:nvCxnSpPr>
      <xdr:spPr>
        <a:xfrm flipV="1">
          <a:off x="3797300" y="8856218"/>
          <a:ext cx="838200" cy="80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20"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21" name="フローチャート: 判断 120"/>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64125</xdr:rowOff>
    </xdr:from>
    <xdr:to>
      <xdr:col>19</xdr:col>
      <xdr:colOff>177800</xdr:colOff>
      <xdr:row>56</xdr:row>
      <xdr:rowOff>79235</xdr:rowOff>
    </xdr:to>
    <xdr:cxnSp macro="">
      <xdr:nvCxnSpPr>
        <xdr:cNvPr id="122" name="直線コネクタ 121"/>
        <xdr:cNvCxnSpPr/>
      </xdr:nvCxnSpPr>
      <xdr:spPr>
        <a:xfrm flipV="1">
          <a:off x="2908300" y="9665325"/>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3" name="フローチャート: 判断 122"/>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4" name="テキスト ボックス 123"/>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82116</xdr:rowOff>
    </xdr:from>
    <xdr:to>
      <xdr:col>15</xdr:col>
      <xdr:colOff>50800</xdr:colOff>
      <xdr:row>56</xdr:row>
      <xdr:rowOff>79235</xdr:rowOff>
    </xdr:to>
    <xdr:cxnSp macro="">
      <xdr:nvCxnSpPr>
        <xdr:cNvPr id="125" name="直線コネクタ 124"/>
        <xdr:cNvCxnSpPr/>
      </xdr:nvCxnSpPr>
      <xdr:spPr>
        <a:xfrm>
          <a:off x="2019300" y="8826066"/>
          <a:ext cx="889000" cy="8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6" name="フローチャート: 判断 125"/>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7" name="テキスト ボックス 126"/>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82116</xdr:rowOff>
    </xdr:from>
    <xdr:to>
      <xdr:col>10</xdr:col>
      <xdr:colOff>114300</xdr:colOff>
      <xdr:row>56</xdr:row>
      <xdr:rowOff>143906</xdr:rowOff>
    </xdr:to>
    <xdr:cxnSp macro="">
      <xdr:nvCxnSpPr>
        <xdr:cNvPr id="128" name="直線コネクタ 127"/>
        <xdr:cNvCxnSpPr/>
      </xdr:nvCxnSpPr>
      <xdr:spPr>
        <a:xfrm flipV="1">
          <a:off x="1130300" y="8826066"/>
          <a:ext cx="889000" cy="9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9" name="フローチャート: 判断 128"/>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30" name="テキスト ボックス 129"/>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31" name="フローチャート: 判断 130"/>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2" name="テキスト ボックス 131"/>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61468</xdr:rowOff>
    </xdr:from>
    <xdr:to>
      <xdr:col>24</xdr:col>
      <xdr:colOff>114300</xdr:colOff>
      <xdr:row>51</xdr:row>
      <xdr:rowOff>163068</xdr:rowOff>
    </xdr:to>
    <xdr:sp macro="" textlink="">
      <xdr:nvSpPr>
        <xdr:cNvPr id="138" name="楕円 137"/>
        <xdr:cNvSpPr/>
      </xdr:nvSpPr>
      <xdr:spPr>
        <a:xfrm>
          <a:off x="4584700" y="88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14495</xdr:rowOff>
    </xdr:from>
    <xdr:ext cx="534377" cy="259045"/>
    <xdr:sp macro="" textlink="">
      <xdr:nvSpPr>
        <xdr:cNvPr id="139" name="総務費該当値テキスト"/>
        <xdr:cNvSpPr txBox="1"/>
      </xdr:nvSpPr>
      <xdr:spPr>
        <a:xfrm>
          <a:off x="4686300" y="87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13325</xdr:rowOff>
    </xdr:from>
    <xdr:to>
      <xdr:col>20</xdr:col>
      <xdr:colOff>38100</xdr:colOff>
      <xdr:row>56</xdr:row>
      <xdr:rowOff>114925</xdr:rowOff>
    </xdr:to>
    <xdr:sp macro="" textlink="">
      <xdr:nvSpPr>
        <xdr:cNvPr id="140" name="楕円 139"/>
        <xdr:cNvSpPr/>
      </xdr:nvSpPr>
      <xdr:spPr>
        <a:xfrm>
          <a:off x="3746500" y="9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131452</xdr:rowOff>
    </xdr:from>
    <xdr:ext cx="534377" cy="259045"/>
    <xdr:sp macro="" textlink="">
      <xdr:nvSpPr>
        <xdr:cNvPr id="141" name="テキスト ボックス 140"/>
        <xdr:cNvSpPr txBox="1"/>
      </xdr:nvSpPr>
      <xdr:spPr>
        <a:xfrm>
          <a:off x="3530111" y="938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28435</xdr:rowOff>
    </xdr:from>
    <xdr:to>
      <xdr:col>15</xdr:col>
      <xdr:colOff>101600</xdr:colOff>
      <xdr:row>56</xdr:row>
      <xdr:rowOff>130035</xdr:rowOff>
    </xdr:to>
    <xdr:sp macro="" textlink="">
      <xdr:nvSpPr>
        <xdr:cNvPr id="142" name="楕円 141"/>
        <xdr:cNvSpPr/>
      </xdr:nvSpPr>
      <xdr:spPr>
        <a:xfrm>
          <a:off x="2857500" y="9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121162</xdr:rowOff>
    </xdr:from>
    <xdr:ext cx="534377" cy="259045"/>
    <xdr:sp macro="" textlink="">
      <xdr:nvSpPr>
        <xdr:cNvPr id="143" name="テキスト ボックス 142"/>
        <xdr:cNvSpPr txBox="1"/>
      </xdr:nvSpPr>
      <xdr:spPr>
        <a:xfrm>
          <a:off x="2641111" y="9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31316</xdr:rowOff>
    </xdr:from>
    <xdr:to>
      <xdr:col>10</xdr:col>
      <xdr:colOff>165100</xdr:colOff>
      <xdr:row>51</xdr:row>
      <xdr:rowOff>132916</xdr:rowOff>
    </xdr:to>
    <xdr:sp macro="" textlink="">
      <xdr:nvSpPr>
        <xdr:cNvPr id="144" name="楕円 143"/>
        <xdr:cNvSpPr/>
      </xdr:nvSpPr>
      <xdr:spPr>
        <a:xfrm>
          <a:off x="1968500" y="87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149443</xdr:rowOff>
    </xdr:from>
    <xdr:ext cx="534377" cy="259045"/>
    <xdr:sp macro="" textlink="">
      <xdr:nvSpPr>
        <xdr:cNvPr id="145" name="テキスト ボックス 144"/>
        <xdr:cNvSpPr txBox="1"/>
      </xdr:nvSpPr>
      <xdr:spPr>
        <a:xfrm>
          <a:off x="1752111" y="85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93106</xdr:rowOff>
    </xdr:from>
    <xdr:to>
      <xdr:col>6</xdr:col>
      <xdr:colOff>38100</xdr:colOff>
      <xdr:row>57</xdr:row>
      <xdr:rowOff>23256</xdr:rowOff>
    </xdr:to>
    <xdr:sp macro="" textlink="">
      <xdr:nvSpPr>
        <xdr:cNvPr id="146" name="楕円 145"/>
        <xdr:cNvSpPr/>
      </xdr:nvSpPr>
      <xdr:spPr>
        <a:xfrm>
          <a:off x="1079500" y="969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14383</xdr:rowOff>
    </xdr:from>
    <xdr:ext cx="534377" cy="259045"/>
    <xdr:sp macro="" textlink="">
      <xdr:nvSpPr>
        <xdr:cNvPr id="147" name="テキスト ボックス 146"/>
        <xdr:cNvSpPr txBox="1"/>
      </xdr:nvSpPr>
      <xdr:spPr>
        <a:xfrm>
          <a:off x="863111" y="97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2" name="直線コネクタ 171"/>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3"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4" name="直線コネクタ 173"/>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5"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6" name="直線コネクタ 175"/>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7062</xdr:rowOff>
    </xdr:from>
    <xdr:to>
      <xdr:col>24</xdr:col>
      <xdr:colOff>63500</xdr:colOff>
      <xdr:row>78</xdr:row>
      <xdr:rowOff>19813</xdr:rowOff>
    </xdr:to>
    <xdr:cxnSp macro="">
      <xdr:nvCxnSpPr>
        <xdr:cNvPr id="177" name="直線コネクタ 176"/>
        <xdr:cNvCxnSpPr/>
      </xdr:nvCxnSpPr>
      <xdr:spPr>
        <a:xfrm flipV="1">
          <a:off x="3797300" y="13380162"/>
          <a:ext cx="8382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8"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9" name="フローチャート: 判断 178"/>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19813</xdr:rowOff>
    </xdr:from>
    <xdr:to>
      <xdr:col>19</xdr:col>
      <xdr:colOff>177800</xdr:colOff>
      <xdr:row>78</xdr:row>
      <xdr:rowOff>78854</xdr:rowOff>
    </xdr:to>
    <xdr:cxnSp macro="">
      <xdr:nvCxnSpPr>
        <xdr:cNvPr id="180" name="直線コネクタ 179"/>
        <xdr:cNvCxnSpPr/>
      </xdr:nvCxnSpPr>
      <xdr:spPr>
        <a:xfrm flipV="1">
          <a:off x="2908300" y="13392913"/>
          <a:ext cx="889000" cy="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81" name="フローチャート: 判断 180"/>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2" name="テキスト ボックス 181"/>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78854</xdr:rowOff>
    </xdr:from>
    <xdr:to>
      <xdr:col>15</xdr:col>
      <xdr:colOff>50800</xdr:colOff>
      <xdr:row>78</xdr:row>
      <xdr:rowOff>137897</xdr:rowOff>
    </xdr:to>
    <xdr:cxnSp macro="">
      <xdr:nvCxnSpPr>
        <xdr:cNvPr id="183" name="直線コネクタ 182"/>
        <xdr:cNvCxnSpPr/>
      </xdr:nvCxnSpPr>
      <xdr:spPr>
        <a:xfrm flipV="1">
          <a:off x="2019300" y="13451954"/>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4" name="フローチャート: 判断 183"/>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5" name="テキスト ボックス 184"/>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137897</xdr:rowOff>
    </xdr:from>
    <xdr:to>
      <xdr:col>10</xdr:col>
      <xdr:colOff>114300</xdr:colOff>
      <xdr:row>79</xdr:row>
      <xdr:rowOff>39993</xdr:rowOff>
    </xdr:to>
    <xdr:cxnSp macro="">
      <xdr:nvCxnSpPr>
        <xdr:cNvPr id="186" name="直線コネクタ 185"/>
        <xdr:cNvCxnSpPr/>
      </xdr:nvCxnSpPr>
      <xdr:spPr>
        <a:xfrm flipV="1">
          <a:off x="1130300" y="13510997"/>
          <a:ext cx="889000" cy="7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7" name="フローチャート: 判断 186"/>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8" name="テキスト ボックス 187"/>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9" name="フローチャート: 判断 188"/>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90" name="テキスト ボックス 189"/>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127712</xdr:rowOff>
    </xdr:from>
    <xdr:to>
      <xdr:col>24</xdr:col>
      <xdr:colOff>114300</xdr:colOff>
      <xdr:row>78</xdr:row>
      <xdr:rowOff>57862</xdr:rowOff>
    </xdr:to>
    <xdr:sp macro="" textlink="">
      <xdr:nvSpPr>
        <xdr:cNvPr id="196" name="楕円 195"/>
        <xdr:cNvSpPr/>
      </xdr:nvSpPr>
      <xdr:spPr>
        <a:xfrm>
          <a:off x="4584700" y="133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106139</xdr:rowOff>
    </xdr:from>
    <xdr:ext cx="599010" cy="259045"/>
    <xdr:sp macro="" textlink="">
      <xdr:nvSpPr>
        <xdr:cNvPr id="197" name="民生費該当値テキスト"/>
        <xdr:cNvSpPr txBox="1"/>
      </xdr:nvSpPr>
      <xdr:spPr>
        <a:xfrm>
          <a:off x="4686300" y="1330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140463</xdr:rowOff>
    </xdr:from>
    <xdr:to>
      <xdr:col>20</xdr:col>
      <xdr:colOff>38100</xdr:colOff>
      <xdr:row>78</xdr:row>
      <xdr:rowOff>70613</xdr:rowOff>
    </xdr:to>
    <xdr:sp macro="" textlink="">
      <xdr:nvSpPr>
        <xdr:cNvPr id="198" name="楕円 197"/>
        <xdr:cNvSpPr/>
      </xdr:nvSpPr>
      <xdr:spPr>
        <a:xfrm>
          <a:off x="3746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61740</xdr:rowOff>
    </xdr:from>
    <xdr:ext cx="599010" cy="259045"/>
    <xdr:sp macro="" textlink="">
      <xdr:nvSpPr>
        <xdr:cNvPr id="199" name="テキスト ボックス 198"/>
        <xdr:cNvSpPr txBox="1"/>
      </xdr:nvSpPr>
      <xdr:spPr>
        <a:xfrm>
          <a:off x="3497795" y="1343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28054</xdr:rowOff>
    </xdr:from>
    <xdr:to>
      <xdr:col>15</xdr:col>
      <xdr:colOff>101600</xdr:colOff>
      <xdr:row>78</xdr:row>
      <xdr:rowOff>129654</xdr:rowOff>
    </xdr:to>
    <xdr:sp macro="" textlink="">
      <xdr:nvSpPr>
        <xdr:cNvPr id="200" name="楕円 199"/>
        <xdr:cNvSpPr/>
      </xdr:nvSpPr>
      <xdr:spPr>
        <a:xfrm>
          <a:off x="2857500" y="134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120781</xdr:rowOff>
    </xdr:from>
    <xdr:ext cx="599010" cy="259045"/>
    <xdr:sp macro="" textlink="">
      <xdr:nvSpPr>
        <xdr:cNvPr id="201" name="テキスト ボックス 200"/>
        <xdr:cNvSpPr txBox="1"/>
      </xdr:nvSpPr>
      <xdr:spPr>
        <a:xfrm>
          <a:off x="2608795" y="134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87097</xdr:rowOff>
    </xdr:from>
    <xdr:to>
      <xdr:col>10</xdr:col>
      <xdr:colOff>165100</xdr:colOff>
      <xdr:row>79</xdr:row>
      <xdr:rowOff>17247</xdr:rowOff>
    </xdr:to>
    <xdr:sp macro="" textlink="">
      <xdr:nvSpPr>
        <xdr:cNvPr id="202" name="楕円 201"/>
        <xdr:cNvSpPr/>
      </xdr:nvSpPr>
      <xdr:spPr>
        <a:xfrm>
          <a:off x="1968500" y="13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8374</xdr:rowOff>
    </xdr:from>
    <xdr:ext cx="599010" cy="259045"/>
    <xdr:sp macro="" textlink="">
      <xdr:nvSpPr>
        <xdr:cNvPr id="203" name="テキスト ボックス 202"/>
        <xdr:cNvSpPr txBox="1"/>
      </xdr:nvSpPr>
      <xdr:spPr>
        <a:xfrm>
          <a:off x="1719795" y="1355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160643</xdr:rowOff>
    </xdr:from>
    <xdr:to>
      <xdr:col>6</xdr:col>
      <xdr:colOff>38100</xdr:colOff>
      <xdr:row>79</xdr:row>
      <xdr:rowOff>90793</xdr:rowOff>
    </xdr:to>
    <xdr:sp macro="" textlink="">
      <xdr:nvSpPr>
        <xdr:cNvPr id="204" name="楕円 203"/>
        <xdr:cNvSpPr/>
      </xdr:nvSpPr>
      <xdr:spPr>
        <a:xfrm>
          <a:off x="1079500" y="135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81920</xdr:rowOff>
    </xdr:from>
    <xdr:ext cx="599010" cy="259045"/>
    <xdr:sp macro="" textlink="">
      <xdr:nvSpPr>
        <xdr:cNvPr id="205" name="テキスト ボックス 204"/>
        <xdr:cNvSpPr txBox="1"/>
      </xdr:nvSpPr>
      <xdr:spPr>
        <a:xfrm>
          <a:off x="830795" y="1362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32792</xdr:rowOff>
    </xdr:from>
    <xdr:to>
      <xdr:col>24</xdr:col>
      <xdr:colOff>63500</xdr:colOff>
      <xdr:row>95</xdr:row>
      <xdr:rowOff>65481</xdr:rowOff>
    </xdr:to>
    <xdr:cxnSp macro="">
      <xdr:nvCxnSpPr>
        <xdr:cNvPr id="235" name="直線コネクタ 234"/>
        <xdr:cNvCxnSpPr/>
      </xdr:nvCxnSpPr>
      <xdr:spPr>
        <a:xfrm flipV="1">
          <a:off x="3797300" y="16320542"/>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6"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65481</xdr:rowOff>
    </xdr:from>
    <xdr:to>
      <xdr:col>19</xdr:col>
      <xdr:colOff>177800</xdr:colOff>
      <xdr:row>95</xdr:row>
      <xdr:rowOff>86589</xdr:rowOff>
    </xdr:to>
    <xdr:cxnSp macro="">
      <xdr:nvCxnSpPr>
        <xdr:cNvPr id="238" name="直線コネクタ 237"/>
        <xdr:cNvCxnSpPr/>
      </xdr:nvCxnSpPr>
      <xdr:spPr>
        <a:xfrm flipV="1">
          <a:off x="2908300" y="16353231"/>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40" name="テキスト ボックス 239"/>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30811</xdr:rowOff>
    </xdr:from>
    <xdr:to>
      <xdr:col>15</xdr:col>
      <xdr:colOff>50800</xdr:colOff>
      <xdr:row>95</xdr:row>
      <xdr:rowOff>86589</xdr:rowOff>
    </xdr:to>
    <xdr:cxnSp macro="">
      <xdr:nvCxnSpPr>
        <xdr:cNvPr id="241" name="直線コネクタ 240"/>
        <xdr:cNvCxnSpPr/>
      </xdr:nvCxnSpPr>
      <xdr:spPr>
        <a:xfrm>
          <a:off x="2019300" y="1631856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3" name="テキスト ボックス 242"/>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113792</xdr:rowOff>
    </xdr:from>
    <xdr:to>
      <xdr:col>10</xdr:col>
      <xdr:colOff>114300</xdr:colOff>
      <xdr:row>95</xdr:row>
      <xdr:rowOff>30811</xdr:rowOff>
    </xdr:to>
    <xdr:cxnSp macro="">
      <xdr:nvCxnSpPr>
        <xdr:cNvPr id="244" name="直線コネクタ 243"/>
        <xdr:cNvCxnSpPr/>
      </xdr:nvCxnSpPr>
      <xdr:spPr>
        <a:xfrm>
          <a:off x="1130300" y="16230092"/>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6" name="テキスト ボックス 245"/>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8" name="テキスト ボックス 247"/>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153442</xdr:rowOff>
    </xdr:from>
    <xdr:to>
      <xdr:col>24</xdr:col>
      <xdr:colOff>114300</xdr:colOff>
      <xdr:row>95</xdr:row>
      <xdr:rowOff>83592</xdr:rowOff>
    </xdr:to>
    <xdr:sp macro="" textlink="">
      <xdr:nvSpPr>
        <xdr:cNvPr id="254" name="楕円 253"/>
        <xdr:cNvSpPr/>
      </xdr:nvSpPr>
      <xdr:spPr>
        <a:xfrm>
          <a:off x="4584700" y="162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131869</xdr:rowOff>
    </xdr:from>
    <xdr:ext cx="534377" cy="259045"/>
    <xdr:sp macro="" textlink="">
      <xdr:nvSpPr>
        <xdr:cNvPr id="255" name="衛生費該当値テキスト"/>
        <xdr:cNvSpPr txBox="1"/>
      </xdr:nvSpPr>
      <xdr:spPr>
        <a:xfrm>
          <a:off x="4686300" y="162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14681</xdr:rowOff>
    </xdr:from>
    <xdr:to>
      <xdr:col>20</xdr:col>
      <xdr:colOff>38100</xdr:colOff>
      <xdr:row>95</xdr:row>
      <xdr:rowOff>116281</xdr:rowOff>
    </xdr:to>
    <xdr:sp macro="" textlink="">
      <xdr:nvSpPr>
        <xdr:cNvPr id="256" name="楕円 255"/>
        <xdr:cNvSpPr/>
      </xdr:nvSpPr>
      <xdr:spPr>
        <a:xfrm>
          <a:off x="3746500" y="163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107408</xdr:rowOff>
    </xdr:from>
    <xdr:ext cx="534377" cy="259045"/>
    <xdr:sp macro="" textlink="">
      <xdr:nvSpPr>
        <xdr:cNvPr id="257" name="テキスト ボックス 256"/>
        <xdr:cNvSpPr txBox="1"/>
      </xdr:nvSpPr>
      <xdr:spPr>
        <a:xfrm>
          <a:off x="3530111" y="163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35789</xdr:rowOff>
    </xdr:from>
    <xdr:to>
      <xdr:col>15</xdr:col>
      <xdr:colOff>101600</xdr:colOff>
      <xdr:row>95</xdr:row>
      <xdr:rowOff>137389</xdr:rowOff>
    </xdr:to>
    <xdr:sp macro="" textlink="">
      <xdr:nvSpPr>
        <xdr:cNvPr id="258" name="楕円 257"/>
        <xdr:cNvSpPr/>
      </xdr:nvSpPr>
      <xdr:spPr>
        <a:xfrm>
          <a:off x="2857500" y="163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128516</xdr:rowOff>
    </xdr:from>
    <xdr:ext cx="534377" cy="259045"/>
    <xdr:sp macro="" textlink="">
      <xdr:nvSpPr>
        <xdr:cNvPr id="259" name="テキスト ボックス 258"/>
        <xdr:cNvSpPr txBox="1"/>
      </xdr:nvSpPr>
      <xdr:spPr>
        <a:xfrm>
          <a:off x="2641111" y="164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151461</xdr:rowOff>
    </xdr:from>
    <xdr:to>
      <xdr:col>10</xdr:col>
      <xdr:colOff>165100</xdr:colOff>
      <xdr:row>95</xdr:row>
      <xdr:rowOff>81611</xdr:rowOff>
    </xdr:to>
    <xdr:sp macro="" textlink="">
      <xdr:nvSpPr>
        <xdr:cNvPr id="260" name="楕円 259"/>
        <xdr:cNvSpPr/>
      </xdr:nvSpPr>
      <xdr:spPr>
        <a:xfrm>
          <a:off x="1968500" y="162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72738</xdr:rowOff>
    </xdr:from>
    <xdr:ext cx="534377" cy="259045"/>
    <xdr:sp macro="" textlink="">
      <xdr:nvSpPr>
        <xdr:cNvPr id="261" name="テキスト ボックス 260"/>
        <xdr:cNvSpPr txBox="1"/>
      </xdr:nvSpPr>
      <xdr:spPr>
        <a:xfrm>
          <a:off x="1752111" y="163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62992</xdr:rowOff>
    </xdr:from>
    <xdr:to>
      <xdr:col>6</xdr:col>
      <xdr:colOff>38100</xdr:colOff>
      <xdr:row>94</xdr:row>
      <xdr:rowOff>164592</xdr:rowOff>
    </xdr:to>
    <xdr:sp macro="" textlink="">
      <xdr:nvSpPr>
        <xdr:cNvPr id="262" name="楕円 261"/>
        <xdr:cNvSpPr/>
      </xdr:nvSpPr>
      <xdr:spPr>
        <a:xfrm>
          <a:off x="1079500" y="161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9669</xdr:rowOff>
    </xdr:from>
    <xdr:ext cx="534377" cy="259045"/>
    <xdr:sp macro="" textlink="">
      <xdr:nvSpPr>
        <xdr:cNvPr id="263" name="テキスト ボックス 262"/>
        <xdr:cNvSpPr txBox="1"/>
      </xdr:nvSpPr>
      <xdr:spPr>
        <a:xfrm>
          <a:off x="863111" y="159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85751</xdr:rowOff>
    </xdr:from>
    <xdr:to>
      <xdr:col>55</xdr:col>
      <xdr:colOff>0</xdr:colOff>
      <xdr:row>38</xdr:row>
      <xdr:rowOff>114326</xdr:rowOff>
    </xdr:to>
    <xdr:cxnSp macro="">
      <xdr:nvCxnSpPr>
        <xdr:cNvPr id="290" name="直線コネクタ 289"/>
        <xdr:cNvCxnSpPr/>
      </xdr:nvCxnSpPr>
      <xdr:spPr>
        <a:xfrm>
          <a:off x="9639300" y="660085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91"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69062</xdr:rowOff>
    </xdr:from>
    <xdr:to>
      <xdr:col>50</xdr:col>
      <xdr:colOff>114300</xdr:colOff>
      <xdr:row>38</xdr:row>
      <xdr:rowOff>85751</xdr:rowOff>
    </xdr:to>
    <xdr:cxnSp macro="">
      <xdr:nvCxnSpPr>
        <xdr:cNvPr id="293" name="直線コネクタ 292"/>
        <xdr:cNvCxnSpPr/>
      </xdr:nvCxnSpPr>
      <xdr:spPr>
        <a:xfrm>
          <a:off x="8750300" y="6584162"/>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69062</xdr:rowOff>
    </xdr:from>
    <xdr:to>
      <xdr:col>45</xdr:col>
      <xdr:colOff>177800</xdr:colOff>
      <xdr:row>38</xdr:row>
      <xdr:rowOff>78663</xdr:rowOff>
    </xdr:to>
    <xdr:cxnSp macro="">
      <xdr:nvCxnSpPr>
        <xdr:cNvPr id="296" name="直線コネクタ 295"/>
        <xdr:cNvCxnSpPr/>
      </xdr:nvCxnSpPr>
      <xdr:spPr>
        <a:xfrm flipV="1">
          <a:off x="7861300" y="658416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8" name="テキスト ボックス 297"/>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78663</xdr:rowOff>
    </xdr:from>
    <xdr:to>
      <xdr:col>41</xdr:col>
      <xdr:colOff>50800</xdr:colOff>
      <xdr:row>38</xdr:row>
      <xdr:rowOff>79349</xdr:rowOff>
    </xdr:to>
    <xdr:cxnSp macro="">
      <xdr:nvCxnSpPr>
        <xdr:cNvPr id="299" name="直線コネクタ 298"/>
        <xdr:cNvCxnSpPr/>
      </xdr:nvCxnSpPr>
      <xdr:spPr>
        <a:xfrm flipV="1">
          <a:off x="6972300" y="659376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301" name="テキスト ボックス 300"/>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3" name="テキスト ボックス 302"/>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63526</xdr:rowOff>
    </xdr:from>
    <xdr:to>
      <xdr:col>55</xdr:col>
      <xdr:colOff>50800</xdr:colOff>
      <xdr:row>38</xdr:row>
      <xdr:rowOff>165126</xdr:rowOff>
    </xdr:to>
    <xdr:sp macro="" textlink="">
      <xdr:nvSpPr>
        <xdr:cNvPr id="309" name="楕円 308"/>
        <xdr:cNvSpPr/>
      </xdr:nvSpPr>
      <xdr:spPr>
        <a:xfrm>
          <a:off x="10426700" y="65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149903</xdr:rowOff>
    </xdr:from>
    <xdr:ext cx="378565" cy="259045"/>
    <xdr:sp macro="" textlink="">
      <xdr:nvSpPr>
        <xdr:cNvPr id="310" name="労働費該当値テキスト"/>
        <xdr:cNvSpPr txBox="1"/>
      </xdr:nvSpPr>
      <xdr:spPr>
        <a:xfrm>
          <a:off x="10528300" y="6493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34951</xdr:rowOff>
    </xdr:from>
    <xdr:to>
      <xdr:col>50</xdr:col>
      <xdr:colOff>165100</xdr:colOff>
      <xdr:row>38</xdr:row>
      <xdr:rowOff>136551</xdr:rowOff>
    </xdr:to>
    <xdr:sp macro="" textlink="">
      <xdr:nvSpPr>
        <xdr:cNvPr id="311" name="楕円 310"/>
        <xdr:cNvSpPr/>
      </xdr:nvSpPr>
      <xdr:spPr>
        <a:xfrm>
          <a:off x="9588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127678</xdr:rowOff>
    </xdr:from>
    <xdr:ext cx="378565" cy="259045"/>
    <xdr:sp macro="" textlink="">
      <xdr:nvSpPr>
        <xdr:cNvPr id="312" name="テキスト ボックス 311"/>
        <xdr:cNvSpPr txBox="1"/>
      </xdr:nvSpPr>
      <xdr:spPr>
        <a:xfrm>
          <a:off x="9450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18262</xdr:rowOff>
    </xdr:from>
    <xdr:to>
      <xdr:col>46</xdr:col>
      <xdr:colOff>38100</xdr:colOff>
      <xdr:row>38</xdr:row>
      <xdr:rowOff>119862</xdr:rowOff>
    </xdr:to>
    <xdr:sp macro="" textlink="">
      <xdr:nvSpPr>
        <xdr:cNvPr id="313" name="楕円 312"/>
        <xdr:cNvSpPr/>
      </xdr:nvSpPr>
      <xdr:spPr>
        <a:xfrm>
          <a:off x="8699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110989</xdr:rowOff>
    </xdr:from>
    <xdr:ext cx="378565" cy="259045"/>
    <xdr:sp macro="" textlink="">
      <xdr:nvSpPr>
        <xdr:cNvPr id="314" name="テキスト ボックス 313"/>
        <xdr:cNvSpPr txBox="1"/>
      </xdr:nvSpPr>
      <xdr:spPr>
        <a:xfrm>
          <a:off x="8561017" y="6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27863</xdr:rowOff>
    </xdr:from>
    <xdr:to>
      <xdr:col>41</xdr:col>
      <xdr:colOff>101600</xdr:colOff>
      <xdr:row>38</xdr:row>
      <xdr:rowOff>129463</xdr:rowOff>
    </xdr:to>
    <xdr:sp macro="" textlink="">
      <xdr:nvSpPr>
        <xdr:cNvPr id="315" name="楕円 314"/>
        <xdr:cNvSpPr/>
      </xdr:nvSpPr>
      <xdr:spPr>
        <a:xfrm>
          <a:off x="7810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120590</xdr:rowOff>
    </xdr:from>
    <xdr:ext cx="378565" cy="259045"/>
    <xdr:sp macro="" textlink="">
      <xdr:nvSpPr>
        <xdr:cNvPr id="316" name="テキスト ボックス 315"/>
        <xdr:cNvSpPr txBox="1"/>
      </xdr:nvSpPr>
      <xdr:spPr>
        <a:xfrm>
          <a:off x="7672017" y="663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28549</xdr:rowOff>
    </xdr:from>
    <xdr:to>
      <xdr:col>36</xdr:col>
      <xdr:colOff>165100</xdr:colOff>
      <xdr:row>38</xdr:row>
      <xdr:rowOff>130149</xdr:rowOff>
    </xdr:to>
    <xdr:sp macro="" textlink="">
      <xdr:nvSpPr>
        <xdr:cNvPr id="317" name="楕円 316"/>
        <xdr:cNvSpPr/>
      </xdr:nvSpPr>
      <xdr:spPr>
        <a:xfrm>
          <a:off x="6921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121276</xdr:rowOff>
    </xdr:from>
    <xdr:ext cx="378565" cy="259045"/>
    <xdr:sp macro="" textlink="">
      <xdr:nvSpPr>
        <xdr:cNvPr id="318" name="テキスト ボックス 317"/>
        <xdr:cNvSpPr txBox="1"/>
      </xdr:nvSpPr>
      <xdr:spPr>
        <a:xfrm>
          <a:off x="678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8560</xdr:rowOff>
    </xdr:from>
    <xdr:to>
      <xdr:col>55</xdr:col>
      <xdr:colOff>0</xdr:colOff>
      <xdr:row>59</xdr:row>
      <xdr:rowOff>11836</xdr:rowOff>
    </xdr:to>
    <xdr:cxnSp macro="">
      <xdr:nvCxnSpPr>
        <xdr:cNvPr id="347" name="直線コネクタ 346"/>
        <xdr:cNvCxnSpPr/>
      </xdr:nvCxnSpPr>
      <xdr:spPr>
        <a:xfrm>
          <a:off x="9639300" y="10124110"/>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5893</xdr:rowOff>
    </xdr:from>
    <xdr:to>
      <xdr:col>50</xdr:col>
      <xdr:colOff>114300</xdr:colOff>
      <xdr:row>59</xdr:row>
      <xdr:rowOff>8560</xdr:rowOff>
    </xdr:to>
    <xdr:cxnSp macro="">
      <xdr:nvCxnSpPr>
        <xdr:cNvPr id="350" name="直線コネクタ 349"/>
        <xdr:cNvCxnSpPr/>
      </xdr:nvCxnSpPr>
      <xdr:spPr>
        <a:xfrm>
          <a:off x="8750300" y="1012144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5893</xdr:rowOff>
    </xdr:from>
    <xdr:to>
      <xdr:col>45</xdr:col>
      <xdr:colOff>177800</xdr:colOff>
      <xdr:row>59</xdr:row>
      <xdr:rowOff>9627</xdr:rowOff>
    </xdr:to>
    <xdr:cxnSp macro="">
      <xdr:nvCxnSpPr>
        <xdr:cNvPr id="353" name="直線コネクタ 352"/>
        <xdr:cNvCxnSpPr/>
      </xdr:nvCxnSpPr>
      <xdr:spPr>
        <a:xfrm flipV="1">
          <a:off x="7861300" y="1012144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6503</xdr:rowOff>
    </xdr:from>
    <xdr:to>
      <xdr:col>41</xdr:col>
      <xdr:colOff>50800</xdr:colOff>
      <xdr:row>59</xdr:row>
      <xdr:rowOff>9627</xdr:rowOff>
    </xdr:to>
    <xdr:cxnSp macro="">
      <xdr:nvCxnSpPr>
        <xdr:cNvPr id="356" name="直線コネクタ 355"/>
        <xdr:cNvCxnSpPr/>
      </xdr:nvCxnSpPr>
      <xdr:spPr>
        <a:xfrm>
          <a:off x="6972300" y="1012205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132486</xdr:rowOff>
    </xdr:from>
    <xdr:to>
      <xdr:col>55</xdr:col>
      <xdr:colOff>50800</xdr:colOff>
      <xdr:row>59</xdr:row>
      <xdr:rowOff>62636</xdr:rowOff>
    </xdr:to>
    <xdr:sp macro="" textlink="">
      <xdr:nvSpPr>
        <xdr:cNvPr id="366" name="楕円 365"/>
        <xdr:cNvSpPr/>
      </xdr:nvSpPr>
      <xdr:spPr>
        <a:xfrm>
          <a:off x="10426700" y="10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47413</xdr:rowOff>
    </xdr:from>
    <xdr:ext cx="378565" cy="259045"/>
    <xdr:sp macro="" textlink="">
      <xdr:nvSpPr>
        <xdr:cNvPr id="367" name="農林水産業費該当値テキスト"/>
        <xdr:cNvSpPr txBox="1"/>
      </xdr:nvSpPr>
      <xdr:spPr>
        <a:xfrm>
          <a:off x="10528300" y="999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129210</xdr:rowOff>
    </xdr:from>
    <xdr:to>
      <xdr:col>50</xdr:col>
      <xdr:colOff>165100</xdr:colOff>
      <xdr:row>59</xdr:row>
      <xdr:rowOff>59360</xdr:rowOff>
    </xdr:to>
    <xdr:sp macro="" textlink="">
      <xdr:nvSpPr>
        <xdr:cNvPr id="368" name="楕円 367"/>
        <xdr:cNvSpPr/>
      </xdr:nvSpPr>
      <xdr:spPr>
        <a:xfrm>
          <a:off x="9588500" y="100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50487</xdr:rowOff>
    </xdr:from>
    <xdr:ext cx="378565" cy="259045"/>
    <xdr:sp macro="" textlink="">
      <xdr:nvSpPr>
        <xdr:cNvPr id="369" name="テキスト ボックス 368"/>
        <xdr:cNvSpPr txBox="1"/>
      </xdr:nvSpPr>
      <xdr:spPr>
        <a:xfrm>
          <a:off x="9450017" y="1016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126543</xdr:rowOff>
    </xdr:from>
    <xdr:to>
      <xdr:col>46</xdr:col>
      <xdr:colOff>38100</xdr:colOff>
      <xdr:row>59</xdr:row>
      <xdr:rowOff>56693</xdr:rowOff>
    </xdr:to>
    <xdr:sp macro="" textlink="">
      <xdr:nvSpPr>
        <xdr:cNvPr id="370" name="楕円 369"/>
        <xdr:cNvSpPr/>
      </xdr:nvSpPr>
      <xdr:spPr>
        <a:xfrm>
          <a:off x="8699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47820</xdr:rowOff>
    </xdr:from>
    <xdr:ext cx="378565" cy="259045"/>
    <xdr:sp macro="" textlink="">
      <xdr:nvSpPr>
        <xdr:cNvPr id="371" name="テキスト ボックス 370"/>
        <xdr:cNvSpPr txBox="1"/>
      </xdr:nvSpPr>
      <xdr:spPr>
        <a:xfrm>
          <a:off x="8561017" y="1016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130277</xdr:rowOff>
    </xdr:from>
    <xdr:to>
      <xdr:col>41</xdr:col>
      <xdr:colOff>101600</xdr:colOff>
      <xdr:row>59</xdr:row>
      <xdr:rowOff>60427</xdr:rowOff>
    </xdr:to>
    <xdr:sp macro="" textlink="">
      <xdr:nvSpPr>
        <xdr:cNvPr id="372" name="楕円 371"/>
        <xdr:cNvSpPr/>
      </xdr:nvSpPr>
      <xdr:spPr>
        <a:xfrm>
          <a:off x="7810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51554</xdr:rowOff>
    </xdr:from>
    <xdr:ext cx="378565" cy="259045"/>
    <xdr:sp macro="" textlink="">
      <xdr:nvSpPr>
        <xdr:cNvPr id="373" name="テキスト ボックス 372"/>
        <xdr:cNvSpPr txBox="1"/>
      </xdr:nvSpPr>
      <xdr:spPr>
        <a:xfrm>
          <a:off x="7672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127153</xdr:rowOff>
    </xdr:from>
    <xdr:to>
      <xdr:col>36</xdr:col>
      <xdr:colOff>165100</xdr:colOff>
      <xdr:row>59</xdr:row>
      <xdr:rowOff>57303</xdr:rowOff>
    </xdr:to>
    <xdr:sp macro="" textlink="">
      <xdr:nvSpPr>
        <xdr:cNvPr id="374" name="楕円 373"/>
        <xdr:cNvSpPr/>
      </xdr:nvSpPr>
      <xdr:spPr>
        <a:xfrm>
          <a:off x="6921500" y="10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48430</xdr:rowOff>
    </xdr:from>
    <xdr:ext cx="378565" cy="259045"/>
    <xdr:sp macro="" textlink="">
      <xdr:nvSpPr>
        <xdr:cNvPr id="375" name="テキスト ボックス 374"/>
        <xdr:cNvSpPr txBox="1"/>
      </xdr:nvSpPr>
      <xdr:spPr>
        <a:xfrm>
          <a:off x="6783017" y="1016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7913</xdr:rowOff>
    </xdr:from>
    <xdr:to>
      <xdr:col>55</xdr:col>
      <xdr:colOff>0</xdr:colOff>
      <xdr:row>78</xdr:row>
      <xdr:rowOff>30848</xdr:rowOff>
    </xdr:to>
    <xdr:cxnSp macro="">
      <xdr:nvCxnSpPr>
        <xdr:cNvPr id="404" name="直線コネクタ 403"/>
        <xdr:cNvCxnSpPr/>
      </xdr:nvCxnSpPr>
      <xdr:spPr>
        <a:xfrm flipV="1">
          <a:off x="9639300" y="13381013"/>
          <a:ext cx="8382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30848</xdr:rowOff>
    </xdr:from>
    <xdr:to>
      <xdr:col>50</xdr:col>
      <xdr:colOff>114300</xdr:colOff>
      <xdr:row>78</xdr:row>
      <xdr:rowOff>35116</xdr:rowOff>
    </xdr:to>
    <xdr:cxnSp macro="">
      <xdr:nvCxnSpPr>
        <xdr:cNvPr id="407" name="直線コネクタ 406"/>
        <xdr:cNvCxnSpPr/>
      </xdr:nvCxnSpPr>
      <xdr:spPr>
        <a:xfrm flipV="1">
          <a:off x="8750300" y="13403948"/>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9" name="テキスト ボックス 408"/>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33249</xdr:rowOff>
    </xdr:from>
    <xdr:to>
      <xdr:col>45</xdr:col>
      <xdr:colOff>177800</xdr:colOff>
      <xdr:row>78</xdr:row>
      <xdr:rowOff>35116</xdr:rowOff>
    </xdr:to>
    <xdr:cxnSp macro="">
      <xdr:nvCxnSpPr>
        <xdr:cNvPr id="410" name="直線コネクタ 409"/>
        <xdr:cNvCxnSpPr/>
      </xdr:nvCxnSpPr>
      <xdr:spPr>
        <a:xfrm>
          <a:off x="7861300" y="1340634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137224</xdr:rowOff>
    </xdr:from>
    <xdr:to>
      <xdr:col>41</xdr:col>
      <xdr:colOff>50800</xdr:colOff>
      <xdr:row>78</xdr:row>
      <xdr:rowOff>33249</xdr:rowOff>
    </xdr:to>
    <xdr:cxnSp macro="">
      <xdr:nvCxnSpPr>
        <xdr:cNvPr id="413" name="直線コネクタ 412"/>
        <xdr:cNvCxnSpPr/>
      </xdr:nvCxnSpPr>
      <xdr:spPr>
        <a:xfrm>
          <a:off x="6972300" y="13338874"/>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128563</xdr:rowOff>
    </xdr:from>
    <xdr:to>
      <xdr:col>55</xdr:col>
      <xdr:colOff>50800</xdr:colOff>
      <xdr:row>78</xdr:row>
      <xdr:rowOff>58713</xdr:rowOff>
    </xdr:to>
    <xdr:sp macro="" textlink="">
      <xdr:nvSpPr>
        <xdr:cNvPr id="423" name="楕円 422"/>
        <xdr:cNvSpPr/>
      </xdr:nvSpPr>
      <xdr:spPr>
        <a:xfrm>
          <a:off x="10426700" y="133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106990</xdr:rowOff>
    </xdr:from>
    <xdr:ext cx="469744" cy="259045"/>
    <xdr:sp macro="" textlink="">
      <xdr:nvSpPr>
        <xdr:cNvPr id="424" name="商工費該当値テキスト"/>
        <xdr:cNvSpPr txBox="1"/>
      </xdr:nvSpPr>
      <xdr:spPr>
        <a:xfrm>
          <a:off x="10528300" y="133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151498</xdr:rowOff>
    </xdr:from>
    <xdr:to>
      <xdr:col>50</xdr:col>
      <xdr:colOff>165100</xdr:colOff>
      <xdr:row>78</xdr:row>
      <xdr:rowOff>81648</xdr:rowOff>
    </xdr:to>
    <xdr:sp macro="" textlink="">
      <xdr:nvSpPr>
        <xdr:cNvPr id="425" name="楕円 424"/>
        <xdr:cNvSpPr/>
      </xdr:nvSpPr>
      <xdr:spPr>
        <a:xfrm>
          <a:off x="95885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98175</xdr:rowOff>
    </xdr:from>
    <xdr:ext cx="469744" cy="259045"/>
    <xdr:sp macro="" textlink="">
      <xdr:nvSpPr>
        <xdr:cNvPr id="426" name="テキスト ボックス 425"/>
        <xdr:cNvSpPr txBox="1"/>
      </xdr:nvSpPr>
      <xdr:spPr>
        <a:xfrm>
          <a:off x="9404428" y="131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155766</xdr:rowOff>
    </xdr:from>
    <xdr:to>
      <xdr:col>46</xdr:col>
      <xdr:colOff>38100</xdr:colOff>
      <xdr:row>78</xdr:row>
      <xdr:rowOff>85916</xdr:rowOff>
    </xdr:to>
    <xdr:sp macro="" textlink="">
      <xdr:nvSpPr>
        <xdr:cNvPr id="427" name="楕円 426"/>
        <xdr:cNvSpPr/>
      </xdr:nvSpPr>
      <xdr:spPr>
        <a:xfrm>
          <a:off x="8699500" y="133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77043</xdr:rowOff>
    </xdr:from>
    <xdr:ext cx="469744" cy="259045"/>
    <xdr:sp macro="" textlink="">
      <xdr:nvSpPr>
        <xdr:cNvPr id="428" name="テキスト ボックス 427"/>
        <xdr:cNvSpPr txBox="1"/>
      </xdr:nvSpPr>
      <xdr:spPr>
        <a:xfrm>
          <a:off x="8515428" y="134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153899</xdr:rowOff>
    </xdr:from>
    <xdr:to>
      <xdr:col>41</xdr:col>
      <xdr:colOff>101600</xdr:colOff>
      <xdr:row>78</xdr:row>
      <xdr:rowOff>84049</xdr:rowOff>
    </xdr:to>
    <xdr:sp macro="" textlink="">
      <xdr:nvSpPr>
        <xdr:cNvPr id="429" name="楕円 428"/>
        <xdr:cNvSpPr/>
      </xdr:nvSpPr>
      <xdr:spPr>
        <a:xfrm>
          <a:off x="78105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75176</xdr:rowOff>
    </xdr:from>
    <xdr:ext cx="469744" cy="259045"/>
    <xdr:sp macro="" textlink="">
      <xdr:nvSpPr>
        <xdr:cNvPr id="430" name="テキスト ボックス 429"/>
        <xdr:cNvSpPr txBox="1"/>
      </xdr:nvSpPr>
      <xdr:spPr>
        <a:xfrm>
          <a:off x="7626428" y="134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86424</xdr:rowOff>
    </xdr:from>
    <xdr:to>
      <xdr:col>36</xdr:col>
      <xdr:colOff>165100</xdr:colOff>
      <xdr:row>78</xdr:row>
      <xdr:rowOff>16574</xdr:rowOff>
    </xdr:to>
    <xdr:sp macro="" textlink="">
      <xdr:nvSpPr>
        <xdr:cNvPr id="431" name="楕円 430"/>
        <xdr:cNvSpPr/>
      </xdr:nvSpPr>
      <xdr:spPr>
        <a:xfrm>
          <a:off x="6921500" y="132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7701</xdr:rowOff>
    </xdr:from>
    <xdr:ext cx="469744" cy="259045"/>
    <xdr:sp macro="" textlink="">
      <xdr:nvSpPr>
        <xdr:cNvPr id="432" name="テキスト ボックス 431"/>
        <xdr:cNvSpPr txBox="1"/>
      </xdr:nvSpPr>
      <xdr:spPr>
        <a:xfrm>
          <a:off x="6737428" y="133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161972</xdr:rowOff>
    </xdr:from>
    <xdr:to>
      <xdr:col>55</xdr:col>
      <xdr:colOff>0</xdr:colOff>
      <xdr:row>96</xdr:row>
      <xdr:rowOff>100315</xdr:rowOff>
    </xdr:to>
    <xdr:cxnSp macro="">
      <xdr:nvCxnSpPr>
        <xdr:cNvPr id="464" name="直線コネクタ 463"/>
        <xdr:cNvCxnSpPr/>
      </xdr:nvCxnSpPr>
      <xdr:spPr>
        <a:xfrm>
          <a:off x="9639300" y="16449722"/>
          <a:ext cx="838200" cy="10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5"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147571</xdr:rowOff>
    </xdr:from>
    <xdr:to>
      <xdr:col>50</xdr:col>
      <xdr:colOff>114300</xdr:colOff>
      <xdr:row>95</xdr:row>
      <xdr:rowOff>161972</xdr:rowOff>
    </xdr:to>
    <xdr:cxnSp macro="">
      <xdr:nvCxnSpPr>
        <xdr:cNvPr id="467" name="直線コネクタ 466"/>
        <xdr:cNvCxnSpPr/>
      </xdr:nvCxnSpPr>
      <xdr:spPr>
        <a:xfrm>
          <a:off x="8750300" y="16263871"/>
          <a:ext cx="889000" cy="18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9" name="テキスト ボックス 468"/>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147571</xdr:rowOff>
    </xdr:from>
    <xdr:to>
      <xdr:col>45</xdr:col>
      <xdr:colOff>177800</xdr:colOff>
      <xdr:row>95</xdr:row>
      <xdr:rowOff>83824</xdr:rowOff>
    </xdr:to>
    <xdr:cxnSp macro="">
      <xdr:nvCxnSpPr>
        <xdr:cNvPr id="470" name="直線コネクタ 469"/>
        <xdr:cNvCxnSpPr/>
      </xdr:nvCxnSpPr>
      <xdr:spPr>
        <a:xfrm flipV="1">
          <a:off x="7861300" y="16263871"/>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2" name="テキスト ボックス 471"/>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83824</xdr:rowOff>
    </xdr:from>
    <xdr:to>
      <xdr:col>41</xdr:col>
      <xdr:colOff>50800</xdr:colOff>
      <xdr:row>95</xdr:row>
      <xdr:rowOff>85032</xdr:rowOff>
    </xdr:to>
    <xdr:cxnSp macro="">
      <xdr:nvCxnSpPr>
        <xdr:cNvPr id="473" name="直線コネクタ 472"/>
        <xdr:cNvCxnSpPr/>
      </xdr:nvCxnSpPr>
      <xdr:spPr>
        <a:xfrm flipV="1">
          <a:off x="6972300" y="1637157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5" name="テキスト ボックス 474"/>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7" name="テキスト ボックス 476"/>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49515</xdr:rowOff>
    </xdr:from>
    <xdr:to>
      <xdr:col>55</xdr:col>
      <xdr:colOff>50800</xdr:colOff>
      <xdr:row>96</xdr:row>
      <xdr:rowOff>151115</xdr:rowOff>
    </xdr:to>
    <xdr:sp macro="" textlink="">
      <xdr:nvSpPr>
        <xdr:cNvPr id="483" name="楕円 482"/>
        <xdr:cNvSpPr/>
      </xdr:nvSpPr>
      <xdr:spPr>
        <a:xfrm>
          <a:off x="10426700" y="165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27942</xdr:rowOff>
    </xdr:from>
    <xdr:ext cx="534377" cy="259045"/>
    <xdr:sp macro="" textlink="">
      <xdr:nvSpPr>
        <xdr:cNvPr id="484" name="土木費該当値テキスト"/>
        <xdr:cNvSpPr txBox="1"/>
      </xdr:nvSpPr>
      <xdr:spPr>
        <a:xfrm>
          <a:off x="10528300"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111172</xdr:rowOff>
    </xdr:from>
    <xdr:to>
      <xdr:col>50</xdr:col>
      <xdr:colOff>165100</xdr:colOff>
      <xdr:row>96</xdr:row>
      <xdr:rowOff>41322</xdr:rowOff>
    </xdr:to>
    <xdr:sp macro="" textlink="">
      <xdr:nvSpPr>
        <xdr:cNvPr id="485" name="楕円 484"/>
        <xdr:cNvSpPr/>
      </xdr:nvSpPr>
      <xdr:spPr>
        <a:xfrm>
          <a:off x="9588500" y="163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32449</xdr:rowOff>
    </xdr:from>
    <xdr:ext cx="534377" cy="259045"/>
    <xdr:sp macro="" textlink="">
      <xdr:nvSpPr>
        <xdr:cNvPr id="486" name="テキスト ボックス 485"/>
        <xdr:cNvSpPr txBox="1"/>
      </xdr:nvSpPr>
      <xdr:spPr>
        <a:xfrm>
          <a:off x="9372111" y="164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96771</xdr:rowOff>
    </xdr:from>
    <xdr:to>
      <xdr:col>46</xdr:col>
      <xdr:colOff>38100</xdr:colOff>
      <xdr:row>95</xdr:row>
      <xdr:rowOff>26921</xdr:rowOff>
    </xdr:to>
    <xdr:sp macro="" textlink="">
      <xdr:nvSpPr>
        <xdr:cNvPr id="487" name="楕円 486"/>
        <xdr:cNvSpPr/>
      </xdr:nvSpPr>
      <xdr:spPr>
        <a:xfrm>
          <a:off x="8699500" y="162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18048</xdr:rowOff>
    </xdr:from>
    <xdr:ext cx="534377" cy="259045"/>
    <xdr:sp macro="" textlink="">
      <xdr:nvSpPr>
        <xdr:cNvPr id="488" name="テキスト ボックス 487"/>
        <xdr:cNvSpPr txBox="1"/>
      </xdr:nvSpPr>
      <xdr:spPr>
        <a:xfrm>
          <a:off x="8483111" y="1630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33024</xdr:rowOff>
    </xdr:from>
    <xdr:to>
      <xdr:col>41</xdr:col>
      <xdr:colOff>101600</xdr:colOff>
      <xdr:row>95</xdr:row>
      <xdr:rowOff>134624</xdr:rowOff>
    </xdr:to>
    <xdr:sp macro="" textlink="">
      <xdr:nvSpPr>
        <xdr:cNvPr id="489" name="楕円 488"/>
        <xdr:cNvSpPr/>
      </xdr:nvSpPr>
      <xdr:spPr>
        <a:xfrm>
          <a:off x="7810500" y="1632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125751</xdr:rowOff>
    </xdr:from>
    <xdr:ext cx="534377" cy="259045"/>
    <xdr:sp macro="" textlink="">
      <xdr:nvSpPr>
        <xdr:cNvPr id="490" name="テキスト ボックス 489"/>
        <xdr:cNvSpPr txBox="1"/>
      </xdr:nvSpPr>
      <xdr:spPr>
        <a:xfrm>
          <a:off x="7594111" y="1641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34232</xdr:rowOff>
    </xdr:from>
    <xdr:to>
      <xdr:col>36</xdr:col>
      <xdr:colOff>165100</xdr:colOff>
      <xdr:row>95</xdr:row>
      <xdr:rowOff>135832</xdr:rowOff>
    </xdr:to>
    <xdr:sp macro="" textlink="">
      <xdr:nvSpPr>
        <xdr:cNvPr id="491" name="楕円 490"/>
        <xdr:cNvSpPr/>
      </xdr:nvSpPr>
      <xdr:spPr>
        <a:xfrm>
          <a:off x="6921500" y="16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126959</xdr:rowOff>
    </xdr:from>
    <xdr:ext cx="534377" cy="259045"/>
    <xdr:sp macro="" textlink="">
      <xdr:nvSpPr>
        <xdr:cNvPr id="492" name="テキスト ボックス 491"/>
        <xdr:cNvSpPr txBox="1"/>
      </xdr:nvSpPr>
      <xdr:spPr>
        <a:xfrm>
          <a:off x="6705111" y="164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158369</xdr:rowOff>
    </xdr:from>
    <xdr:to>
      <xdr:col>85</xdr:col>
      <xdr:colOff>127000</xdr:colOff>
      <xdr:row>35</xdr:row>
      <xdr:rowOff>104394</xdr:rowOff>
    </xdr:to>
    <xdr:cxnSp macro="">
      <xdr:nvCxnSpPr>
        <xdr:cNvPr id="522" name="直線コネクタ 521"/>
        <xdr:cNvCxnSpPr/>
      </xdr:nvCxnSpPr>
      <xdr:spPr>
        <a:xfrm>
          <a:off x="15481300" y="5987669"/>
          <a:ext cx="8382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3"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158369</xdr:rowOff>
    </xdr:from>
    <xdr:to>
      <xdr:col>81</xdr:col>
      <xdr:colOff>50800</xdr:colOff>
      <xdr:row>36</xdr:row>
      <xdr:rowOff>30353</xdr:rowOff>
    </xdr:to>
    <xdr:cxnSp macro="">
      <xdr:nvCxnSpPr>
        <xdr:cNvPr id="525" name="直線コネクタ 524"/>
        <xdr:cNvCxnSpPr/>
      </xdr:nvCxnSpPr>
      <xdr:spPr>
        <a:xfrm flipV="1">
          <a:off x="14592300" y="5987669"/>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7" name="テキスト ボックス 526"/>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30353</xdr:rowOff>
    </xdr:from>
    <xdr:to>
      <xdr:col>76</xdr:col>
      <xdr:colOff>114300</xdr:colOff>
      <xdr:row>36</xdr:row>
      <xdr:rowOff>64008</xdr:rowOff>
    </xdr:to>
    <xdr:cxnSp macro="">
      <xdr:nvCxnSpPr>
        <xdr:cNvPr id="528" name="直線コネクタ 527"/>
        <xdr:cNvCxnSpPr/>
      </xdr:nvCxnSpPr>
      <xdr:spPr>
        <a:xfrm flipV="1">
          <a:off x="13703300" y="6202553"/>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30" name="テキスト ボックス 529"/>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64008</xdr:rowOff>
    </xdr:from>
    <xdr:to>
      <xdr:col>71</xdr:col>
      <xdr:colOff>177800</xdr:colOff>
      <xdr:row>36</xdr:row>
      <xdr:rowOff>66294</xdr:rowOff>
    </xdr:to>
    <xdr:cxnSp macro="">
      <xdr:nvCxnSpPr>
        <xdr:cNvPr id="531" name="直線コネクタ 530"/>
        <xdr:cNvCxnSpPr/>
      </xdr:nvCxnSpPr>
      <xdr:spPr>
        <a:xfrm flipV="1">
          <a:off x="12814300" y="6236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3" name="テキスト ボックス 532"/>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5" name="テキスト ボックス 534"/>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53594</xdr:rowOff>
    </xdr:from>
    <xdr:to>
      <xdr:col>85</xdr:col>
      <xdr:colOff>177800</xdr:colOff>
      <xdr:row>35</xdr:row>
      <xdr:rowOff>155194</xdr:rowOff>
    </xdr:to>
    <xdr:sp macro="" textlink="">
      <xdr:nvSpPr>
        <xdr:cNvPr id="541" name="楕円 540"/>
        <xdr:cNvSpPr/>
      </xdr:nvSpPr>
      <xdr:spPr>
        <a:xfrm>
          <a:off x="16268700" y="6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76471</xdr:rowOff>
    </xdr:from>
    <xdr:ext cx="534377" cy="259045"/>
    <xdr:sp macro="" textlink="">
      <xdr:nvSpPr>
        <xdr:cNvPr id="542" name="消防費該当値テキスト"/>
        <xdr:cNvSpPr txBox="1"/>
      </xdr:nvSpPr>
      <xdr:spPr>
        <a:xfrm>
          <a:off x="16370300" y="59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107569</xdr:rowOff>
    </xdr:from>
    <xdr:to>
      <xdr:col>81</xdr:col>
      <xdr:colOff>101600</xdr:colOff>
      <xdr:row>35</xdr:row>
      <xdr:rowOff>37719</xdr:rowOff>
    </xdr:to>
    <xdr:sp macro="" textlink="">
      <xdr:nvSpPr>
        <xdr:cNvPr id="543" name="楕円 542"/>
        <xdr:cNvSpPr/>
      </xdr:nvSpPr>
      <xdr:spPr>
        <a:xfrm>
          <a:off x="15430500" y="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54246</xdr:rowOff>
    </xdr:from>
    <xdr:ext cx="534377" cy="259045"/>
    <xdr:sp macro="" textlink="">
      <xdr:nvSpPr>
        <xdr:cNvPr id="544" name="テキスト ボックス 543"/>
        <xdr:cNvSpPr txBox="1"/>
      </xdr:nvSpPr>
      <xdr:spPr>
        <a:xfrm>
          <a:off x="15214111" y="571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151003</xdr:rowOff>
    </xdr:from>
    <xdr:to>
      <xdr:col>76</xdr:col>
      <xdr:colOff>165100</xdr:colOff>
      <xdr:row>36</xdr:row>
      <xdr:rowOff>81153</xdr:rowOff>
    </xdr:to>
    <xdr:sp macro="" textlink="">
      <xdr:nvSpPr>
        <xdr:cNvPr id="545" name="楕円 544"/>
        <xdr:cNvSpPr/>
      </xdr:nvSpPr>
      <xdr:spPr>
        <a:xfrm>
          <a:off x="14541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97680</xdr:rowOff>
    </xdr:from>
    <xdr:ext cx="534377" cy="259045"/>
    <xdr:sp macro="" textlink="">
      <xdr:nvSpPr>
        <xdr:cNvPr id="546" name="テキスト ボックス 545"/>
        <xdr:cNvSpPr txBox="1"/>
      </xdr:nvSpPr>
      <xdr:spPr>
        <a:xfrm>
          <a:off x="14325111"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13208</xdr:rowOff>
    </xdr:from>
    <xdr:to>
      <xdr:col>72</xdr:col>
      <xdr:colOff>38100</xdr:colOff>
      <xdr:row>36</xdr:row>
      <xdr:rowOff>114808</xdr:rowOff>
    </xdr:to>
    <xdr:sp macro="" textlink="">
      <xdr:nvSpPr>
        <xdr:cNvPr id="547" name="楕円 546"/>
        <xdr:cNvSpPr/>
      </xdr:nvSpPr>
      <xdr:spPr>
        <a:xfrm>
          <a:off x="13652500" y="61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131335</xdr:rowOff>
    </xdr:from>
    <xdr:ext cx="534377" cy="259045"/>
    <xdr:sp macro="" textlink="">
      <xdr:nvSpPr>
        <xdr:cNvPr id="548" name="テキスト ボックス 547"/>
        <xdr:cNvSpPr txBox="1"/>
      </xdr:nvSpPr>
      <xdr:spPr>
        <a:xfrm>
          <a:off x="13436111" y="59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15494</xdr:rowOff>
    </xdr:from>
    <xdr:to>
      <xdr:col>67</xdr:col>
      <xdr:colOff>101600</xdr:colOff>
      <xdr:row>36</xdr:row>
      <xdr:rowOff>117094</xdr:rowOff>
    </xdr:to>
    <xdr:sp macro="" textlink="">
      <xdr:nvSpPr>
        <xdr:cNvPr id="549" name="楕円 548"/>
        <xdr:cNvSpPr/>
      </xdr:nvSpPr>
      <xdr:spPr>
        <a:xfrm>
          <a:off x="12763500" y="61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133621</xdr:rowOff>
    </xdr:from>
    <xdr:ext cx="534377" cy="259045"/>
    <xdr:sp macro="" textlink="">
      <xdr:nvSpPr>
        <xdr:cNvPr id="550" name="テキスト ボックス 549"/>
        <xdr:cNvSpPr txBox="1"/>
      </xdr:nvSpPr>
      <xdr:spPr>
        <a:xfrm>
          <a:off x="12547111" y="59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57701</xdr:rowOff>
    </xdr:from>
    <xdr:to>
      <xdr:col>85</xdr:col>
      <xdr:colOff>127000</xdr:colOff>
      <xdr:row>54</xdr:row>
      <xdr:rowOff>32624</xdr:rowOff>
    </xdr:to>
    <xdr:cxnSp macro="">
      <xdr:nvCxnSpPr>
        <xdr:cNvPr id="578" name="直線コネクタ 577"/>
        <xdr:cNvCxnSpPr/>
      </xdr:nvCxnSpPr>
      <xdr:spPr>
        <a:xfrm>
          <a:off x="15481300" y="9144551"/>
          <a:ext cx="8382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57701</xdr:rowOff>
    </xdr:from>
    <xdr:to>
      <xdr:col>81</xdr:col>
      <xdr:colOff>50800</xdr:colOff>
      <xdr:row>54</xdr:row>
      <xdr:rowOff>144661</xdr:rowOff>
    </xdr:to>
    <xdr:cxnSp macro="">
      <xdr:nvCxnSpPr>
        <xdr:cNvPr id="581" name="直線コネクタ 580"/>
        <xdr:cNvCxnSpPr/>
      </xdr:nvCxnSpPr>
      <xdr:spPr>
        <a:xfrm flipV="1">
          <a:off x="14592300" y="9144551"/>
          <a:ext cx="889000" cy="25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3" name="テキスト ボックス 582"/>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144661</xdr:rowOff>
    </xdr:from>
    <xdr:to>
      <xdr:col>76</xdr:col>
      <xdr:colOff>114300</xdr:colOff>
      <xdr:row>56</xdr:row>
      <xdr:rowOff>30087</xdr:rowOff>
    </xdr:to>
    <xdr:cxnSp macro="">
      <xdr:nvCxnSpPr>
        <xdr:cNvPr id="584" name="直線コネクタ 583"/>
        <xdr:cNvCxnSpPr/>
      </xdr:nvCxnSpPr>
      <xdr:spPr>
        <a:xfrm flipV="1">
          <a:off x="13703300" y="9402961"/>
          <a:ext cx="889000" cy="2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24531</xdr:rowOff>
    </xdr:from>
    <xdr:to>
      <xdr:col>71</xdr:col>
      <xdr:colOff>177800</xdr:colOff>
      <xdr:row>56</xdr:row>
      <xdr:rowOff>30087</xdr:rowOff>
    </xdr:to>
    <xdr:cxnSp macro="">
      <xdr:nvCxnSpPr>
        <xdr:cNvPr id="587" name="直線コネクタ 586"/>
        <xdr:cNvCxnSpPr/>
      </xdr:nvCxnSpPr>
      <xdr:spPr>
        <a:xfrm>
          <a:off x="12814300" y="9625731"/>
          <a:ext cx="8890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9" name="テキスト ボックス 588"/>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91" name="テキスト ボックス 590"/>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153274</xdr:rowOff>
    </xdr:from>
    <xdr:to>
      <xdr:col>85</xdr:col>
      <xdr:colOff>177800</xdr:colOff>
      <xdr:row>54</xdr:row>
      <xdr:rowOff>83424</xdr:rowOff>
    </xdr:to>
    <xdr:sp macro="" textlink="">
      <xdr:nvSpPr>
        <xdr:cNvPr id="597" name="楕円 596"/>
        <xdr:cNvSpPr/>
      </xdr:nvSpPr>
      <xdr:spPr>
        <a:xfrm>
          <a:off x="16268700" y="92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4701</xdr:rowOff>
    </xdr:from>
    <xdr:ext cx="534377" cy="259045"/>
    <xdr:sp macro="" textlink="">
      <xdr:nvSpPr>
        <xdr:cNvPr id="598" name="教育費該当値テキスト"/>
        <xdr:cNvSpPr txBox="1"/>
      </xdr:nvSpPr>
      <xdr:spPr>
        <a:xfrm>
          <a:off x="16370300" y="909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6901</xdr:rowOff>
    </xdr:from>
    <xdr:to>
      <xdr:col>81</xdr:col>
      <xdr:colOff>101600</xdr:colOff>
      <xdr:row>53</xdr:row>
      <xdr:rowOff>108501</xdr:rowOff>
    </xdr:to>
    <xdr:sp macro="" textlink="">
      <xdr:nvSpPr>
        <xdr:cNvPr id="599" name="楕円 598"/>
        <xdr:cNvSpPr/>
      </xdr:nvSpPr>
      <xdr:spPr>
        <a:xfrm>
          <a:off x="15430500" y="90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125028</xdr:rowOff>
    </xdr:from>
    <xdr:ext cx="534377" cy="259045"/>
    <xdr:sp macro="" textlink="">
      <xdr:nvSpPr>
        <xdr:cNvPr id="600" name="テキスト ボックス 599"/>
        <xdr:cNvSpPr txBox="1"/>
      </xdr:nvSpPr>
      <xdr:spPr>
        <a:xfrm>
          <a:off x="15214111" y="88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93861</xdr:rowOff>
    </xdr:from>
    <xdr:to>
      <xdr:col>76</xdr:col>
      <xdr:colOff>165100</xdr:colOff>
      <xdr:row>55</xdr:row>
      <xdr:rowOff>24011</xdr:rowOff>
    </xdr:to>
    <xdr:sp macro="" textlink="">
      <xdr:nvSpPr>
        <xdr:cNvPr id="601" name="楕円 600"/>
        <xdr:cNvSpPr/>
      </xdr:nvSpPr>
      <xdr:spPr>
        <a:xfrm>
          <a:off x="14541500" y="93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40538</xdr:rowOff>
    </xdr:from>
    <xdr:ext cx="534377" cy="259045"/>
    <xdr:sp macro="" textlink="">
      <xdr:nvSpPr>
        <xdr:cNvPr id="602" name="テキスト ボックス 601"/>
        <xdr:cNvSpPr txBox="1"/>
      </xdr:nvSpPr>
      <xdr:spPr>
        <a:xfrm>
          <a:off x="14325111" y="91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150737</xdr:rowOff>
    </xdr:from>
    <xdr:to>
      <xdr:col>72</xdr:col>
      <xdr:colOff>38100</xdr:colOff>
      <xdr:row>56</xdr:row>
      <xdr:rowOff>80887</xdr:rowOff>
    </xdr:to>
    <xdr:sp macro="" textlink="">
      <xdr:nvSpPr>
        <xdr:cNvPr id="603" name="楕円 602"/>
        <xdr:cNvSpPr/>
      </xdr:nvSpPr>
      <xdr:spPr>
        <a:xfrm>
          <a:off x="13652500" y="9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97414</xdr:rowOff>
    </xdr:from>
    <xdr:ext cx="534377" cy="259045"/>
    <xdr:sp macro="" textlink="">
      <xdr:nvSpPr>
        <xdr:cNvPr id="604" name="テキスト ボックス 603"/>
        <xdr:cNvSpPr txBox="1"/>
      </xdr:nvSpPr>
      <xdr:spPr>
        <a:xfrm>
          <a:off x="13436111" y="9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145181</xdr:rowOff>
    </xdr:from>
    <xdr:to>
      <xdr:col>67</xdr:col>
      <xdr:colOff>101600</xdr:colOff>
      <xdr:row>56</xdr:row>
      <xdr:rowOff>75331</xdr:rowOff>
    </xdr:to>
    <xdr:sp macro="" textlink="">
      <xdr:nvSpPr>
        <xdr:cNvPr id="605" name="楕円 604"/>
        <xdr:cNvSpPr/>
      </xdr:nvSpPr>
      <xdr:spPr>
        <a:xfrm>
          <a:off x="12763500" y="95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91858</xdr:rowOff>
    </xdr:from>
    <xdr:ext cx="534377" cy="259045"/>
    <xdr:sp macro="" textlink="">
      <xdr:nvSpPr>
        <xdr:cNvPr id="606" name="テキスト ボックス 605"/>
        <xdr:cNvSpPr txBox="1"/>
      </xdr:nvSpPr>
      <xdr:spPr>
        <a:xfrm>
          <a:off x="12547111" y="93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167023</xdr:rowOff>
    </xdr:from>
    <xdr:to>
      <xdr:col>85</xdr:col>
      <xdr:colOff>126364</xdr:colOff>
      <xdr:row>79</xdr:row>
      <xdr:rowOff>98879</xdr:rowOff>
    </xdr:to>
    <xdr:cxnSp macro="">
      <xdr:nvCxnSpPr>
        <xdr:cNvPr id="632" name="直線コネクタ 631"/>
        <xdr:cNvCxnSpPr/>
      </xdr:nvCxnSpPr>
      <xdr:spPr>
        <a:xfrm flipV="1">
          <a:off x="16317595" y="12682873"/>
          <a:ext cx="1269" cy="96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124441</xdr:rowOff>
    </xdr:from>
    <xdr:ext cx="249299" cy="259045"/>
    <xdr:sp macro="" textlink="">
      <xdr:nvSpPr>
        <xdr:cNvPr id="633" name="災害復旧費最小値テキスト"/>
        <xdr:cNvSpPr txBox="1"/>
      </xdr:nvSpPr>
      <xdr:spPr>
        <a:xfrm>
          <a:off x="16370300" y="13668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113700</xdr:rowOff>
    </xdr:from>
    <xdr:ext cx="469744" cy="259045"/>
    <xdr:sp macro="" textlink="">
      <xdr:nvSpPr>
        <xdr:cNvPr id="635" name="災害復旧費最大値テキスト"/>
        <xdr:cNvSpPr txBox="1"/>
      </xdr:nvSpPr>
      <xdr:spPr>
        <a:xfrm>
          <a:off x="16370300" y="1245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167023</xdr:rowOff>
    </xdr:from>
    <xdr:to>
      <xdr:col>86</xdr:col>
      <xdr:colOff>25400</xdr:colOff>
      <xdr:row>73</xdr:row>
      <xdr:rowOff>167023</xdr:rowOff>
    </xdr:to>
    <xdr:cxnSp macro="">
      <xdr:nvCxnSpPr>
        <xdr:cNvPr id="636" name="直線コネクタ 635"/>
        <xdr:cNvCxnSpPr/>
      </xdr:nvCxnSpPr>
      <xdr:spPr>
        <a:xfrm>
          <a:off x="16230600" y="1268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96484</xdr:rowOff>
    </xdr:from>
    <xdr:to>
      <xdr:col>85</xdr:col>
      <xdr:colOff>127000</xdr:colOff>
      <xdr:row>79</xdr:row>
      <xdr:rowOff>98879</xdr:rowOff>
    </xdr:to>
    <xdr:cxnSp macro="">
      <xdr:nvCxnSpPr>
        <xdr:cNvPr id="637" name="直線コネクタ 636"/>
        <xdr:cNvCxnSpPr/>
      </xdr:nvCxnSpPr>
      <xdr:spPr>
        <a:xfrm flipV="1">
          <a:off x="15481300" y="13641034"/>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41891</xdr:rowOff>
    </xdr:from>
    <xdr:ext cx="378565" cy="259045"/>
    <xdr:sp macro="" textlink="">
      <xdr:nvSpPr>
        <xdr:cNvPr id="638" name="災害復旧費平均値テキスト"/>
        <xdr:cNvSpPr txBox="1"/>
      </xdr:nvSpPr>
      <xdr:spPr>
        <a:xfrm>
          <a:off x="16370300" y="134149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19014</xdr:rowOff>
    </xdr:from>
    <xdr:to>
      <xdr:col>85</xdr:col>
      <xdr:colOff>177800</xdr:colOff>
      <xdr:row>79</xdr:row>
      <xdr:rowOff>120614</xdr:rowOff>
    </xdr:to>
    <xdr:sp macro="" textlink="">
      <xdr:nvSpPr>
        <xdr:cNvPr id="639" name="フローチャート: 判断 638"/>
        <xdr:cNvSpPr/>
      </xdr:nvSpPr>
      <xdr:spPr>
        <a:xfrm>
          <a:off x="16268700" y="135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82877</xdr:rowOff>
    </xdr:from>
    <xdr:to>
      <xdr:col>81</xdr:col>
      <xdr:colOff>50800</xdr:colOff>
      <xdr:row>79</xdr:row>
      <xdr:rowOff>98879</xdr:rowOff>
    </xdr:to>
    <xdr:cxnSp macro="">
      <xdr:nvCxnSpPr>
        <xdr:cNvPr id="640" name="直線コネクタ 639"/>
        <xdr:cNvCxnSpPr/>
      </xdr:nvCxnSpPr>
      <xdr:spPr>
        <a:xfrm>
          <a:off x="14592300" y="13284527"/>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25002</xdr:rowOff>
    </xdr:from>
    <xdr:to>
      <xdr:col>81</xdr:col>
      <xdr:colOff>101600</xdr:colOff>
      <xdr:row>79</xdr:row>
      <xdr:rowOff>126602</xdr:rowOff>
    </xdr:to>
    <xdr:sp macro="" textlink="">
      <xdr:nvSpPr>
        <xdr:cNvPr id="641" name="フローチャート: 判断 640"/>
        <xdr:cNvSpPr/>
      </xdr:nvSpPr>
      <xdr:spPr>
        <a:xfrm>
          <a:off x="15430500" y="1356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143129</xdr:rowOff>
    </xdr:from>
    <xdr:ext cx="378565" cy="259045"/>
    <xdr:sp macro="" textlink="">
      <xdr:nvSpPr>
        <xdr:cNvPr id="642" name="テキスト ボックス 641"/>
        <xdr:cNvSpPr txBox="1"/>
      </xdr:nvSpPr>
      <xdr:spPr>
        <a:xfrm>
          <a:off x="15292017" y="13344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165064</xdr:rowOff>
    </xdr:from>
    <xdr:to>
      <xdr:col>76</xdr:col>
      <xdr:colOff>114300</xdr:colOff>
      <xdr:row>77</xdr:row>
      <xdr:rowOff>82877</xdr:rowOff>
    </xdr:to>
    <xdr:cxnSp macro="">
      <xdr:nvCxnSpPr>
        <xdr:cNvPr id="643" name="直線コネクタ 642"/>
        <xdr:cNvCxnSpPr/>
      </xdr:nvCxnSpPr>
      <xdr:spPr>
        <a:xfrm>
          <a:off x="13703300" y="12166564"/>
          <a:ext cx="889000" cy="11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31533</xdr:rowOff>
    </xdr:from>
    <xdr:to>
      <xdr:col>76</xdr:col>
      <xdr:colOff>165100</xdr:colOff>
      <xdr:row>78</xdr:row>
      <xdr:rowOff>133133</xdr:rowOff>
    </xdr:to>
    <xdr:sp macro="" textlink="">
      <xdr:nvSpPr>
        <xdr:cNvPr id="644" name="フローチャート: 判断 643"/>
        <xdr:cNvSpPr/>
      </xdr:nvSpPr>
      <xdr:spPr>
        <a:xfrm>
          <a:off x="14541500" y="134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124260</xdr:rowOff>
    </xdr:from>
    <xdr:ext cx="469744" cy="259045"/>
    <xdr:sp macro="" textlink="">
      <xdr:nvSpPr>
        <xdr:cNvPr id="645" name="テキスト ボックス 644"/>
        <xdr:cNvSpPr txBox="1"/>
      </xdr:nvSpPr>
      <xdr:spPr>
        <a:xfrm>
          <a:off x="14357428" y="1349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165064</xdr:rowOff>
    </xdr:from>
    <xdr:to>
      <xdr:col>71</xdr:col>
      <xdr:colOff>177800</xdr:colOff>
      <xdr:row>71</xdr:row>
      <xdr:rowOff>115425</xdr:rowOff>
    </xdr:to>
    <xdr:cxnSp macro="">
      <xdr:nvCxnSpPr>
        <xdr:cNvPr id="646" name="直線コネクタ 645"/>
        <xdr:cNvCxnSpPr/>
      </xdr:nvCxnSpPr>
      <xdr:spPr>
        <a:xfrm flipV="1">
          <a:off x="12814300" y="12166564"/>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76164</xdr:rowOff>
    </xdr:from>
    <xdr:to>
      <xdr:col>72</xdr:col>
      <xdr:colOff>38100</xdr:colOff>
      <xdr:row>78</xdr:row>
      <xdr:rowOff>6314</xdr:rowOff>
    </xdr:to>
    <xdr:sp macro="" textlink="">
      <xdr:nvSpPr>
        <xdr:cNvPr id="647" name="フローチャート: 判断 646"/>
        <xdr:cNvSpPr/>
      </xdr:nvSpPr>
      <xdr:spPr>
        <a:xfrm>
          <a:off x="13652500" y="1327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168891</xdr:rowOff>
    </xdr:from>
    <xdr:ext cx="469744" cy="259045"/>
    <xdr:sp macro="" textlink="">
      <xdr:nvSpPr>
        <xdr:cNvPr id="648" name="テキスト ボックス 647"/>
        <xdr:cNvSpPr txBox="1"/>
      </xdr:nvSpPr>
      <xdr:spPr>
        <a:xfrm>
          <a:off x="13468428" y="133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17924</xdr:rowOff>
    </xdr:from>
    <xdr:to>
      <xdr:col>67</xdr:col>
      <xdr:colOff>101600</xdr:colOff>
      <xdr:row>77</xdr:row>
      <xdr:rowOff>119524</xdr:rowOff>
    </xdr:to>
    <xdr:sp macro="" textlink="">
      <xdr:nvSpPr>
        <xdr:cNvPr id="649" name="フローチャート: 判断 648"/>
        <xdr:cNvSpPr/>
      </xdr:nvSpPr>
      <xdr:spPr>
        <a:xfrm>
          <a:off x="12763500" y="1321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110651</xdr:rowOff>
    </xdr:from>
    <xdr:ext cx="469744" cy="259045"/>
    <xdr:sp macro="" textlink="">
      <xdr:nvSpPr>
        <xdr:cNvPr id="650" name="テキスト ボックス 649"/>
        <xdr:cNvSpPr txBox="1"/>
      </xdr:nvSpPr>
      <xdr:spPr>
        <a:xfrm>
          <a:off x="12579428" y="1331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45684</xdr:rowOff>
    </xdr:from>
    <xdr:to>
      <xdr:col>85</xdr:col>
      <xdr:colOff>177800</xdr:colOff>
      <xdr:row>79</xdr:row>
      <xdr:rowOff>147284</xdr:rowOff>
    </xdr:to>
    <xdr:sp macro="" textlink="">
      <xdr:nvSpPr>
        <xdr:cNvPr id="656" name="楕円 655"/>
        <xdr:cNvSpPr/>
      </xdr:nvSpPr>
      <xdr:spPr>
        <a:xfrm>
          <a:off x="16268700" y="135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168891</xdr:rowOff>
    </xdr:from>
    <xdr:ext cx="313932" cy="259045"/>
    <xdr:sp macro="" textlink="">
      <xdr:nvSpPr>
        <xdr:cNvPr id="657" name="災害復旧費該当値テキスト"/>
        <xdr:cNvSpPr txBox="1"/>
      </xdr:nvSpPr>
      <xdr:spPr>
        <a:xfrm>
          <a:off x="16370300" y="13541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32077</xdr:rowOff>
    </xdr:from>
    <xdr:to>
      <xdr:col>76</xdr:col>
      <xdr:colOff>165100</xdr:colOff>
      <xdr:row>77</xdr:row>
      <xdr:rowOff>133677</xdr:rowOff>
    </xdr:to>
    <xdr:sp macro="" textlink="">
      <xdr:nvSpPr>
        <xdr:cNvPr id="660" name="楕円 659"/>
        <xdr:cNvSpPr/>
      </xdr:nvSpPr>
      <xdr:spPr>
        <a:xfrm>
          <a:off x="14541500" y="132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150204</xdr:rowOff>
    </xdr:from>
    <xdr:ext cx="469744" cy="259045"/>
    <xdr:sp macro="" textlink="">
      <xdr:nvSpPr>
        <xdr:cNvPr id="661" name="テキスト ボックス 660"/>
        <xdr:cNvSpPr txBox="1"/>
      </xdr:nvSpPr>
      <xdr:spPr>
        <a:xfrm>
          <a:off x="14357428" y="1300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114264</xdr:rowOff>
    </xdr:from>
    <xdr:to>
      <xdr:col>72</xdr:col>
      <xdr:colOff>38100</xdr:colOff>
      <xdr:row>71</xdr:row>
      <xdr:rowOff>44414</xdr:rowOff>
    </xdr:to>
    <xdr:sp macro="" textlink="">
      <xdr:nvSpPr>
        <xdr:cNvPr id="662" name="楕円 661"/>
        <xdr:cNvSpPr/>
      </xdr:nvSpPr>
      <xdr:spPr>
        <a:xfrm>
          <a:off x="13652500" y="121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60941</xdr:rowOff>
    </xdr:from>
    <xdr:ext cx="534377" cy="259045"/>
    <xdr:sp macro="" textlink="">
      <xdr:nvSpPr>
        <xdr:cNvPr id="663" name="テキスト ボックス 662"/>
        <xdr:cNvSpPr txBox="1"/>
      </xdr:nvSpPr>
      <xdr:spPr>
        <a:xfrm>
          <a:off x="13436111" y="118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64625</xdr:rowOff>
    </xdr:from>
    <xdr:to>
      <xdr:col>67</xdr:col>
      <xdr:colOff>101600</xdr:colOff>
      <xdr:row>71</xdr:row>
      <xdr:rowOff>166225</xdr:rowOff>
    </xdr:to>
    <xdr:sp macro="" textlink="">
      <xdr:nvSpPr>
        <xdr:cNvPr id="664" name="楕円 663"/>
        <xdr:cNvSpPr/>
      </xdr:nvSpPr>
      <xdr:spPr>
        <a:xfrm>
          <a:off x="12763500" y="122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11302</xdr:rowOff>
    </xdr:from>
    <xdr:ext cx="534377" cy="259045"/>
    <xdr:sp macro="" textlink="">
      <xdr:nvSpPr>
        <xdr:cNvPr id="665" name="テキスト ボックス 664"/>
        <xdr:cNvSpPr txBox="1"/>
      </xdr:nvSpPr>
      <xdr:spPr>
        <a:xfrm>
          <a:off x="12547111" y="120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167635</xdr:rowOff>
    </xdr:from>
    <xdr:to>
      <xdr:col>85</xdr:col>
      <xdr:colOff>127000</xdr:colOff>
      <xdr:row>98</xdr:row>
      <xdr:rowOff>24166</xdr:rowOff>
    </xdr:to>
    <xdr:cxnSp macro="">
      <xdr:nvCxnSpPr>
        <xdr:cNvPr id="693" name="直線コネクタ 692"/>
        <xdr:cNvCxnSpPr/>
      </xdr:nvCxnSpPr>
      <xdr:spPr>
        <a:xfrm flipV="1">
          <a:off x="15481300" y="16798285"/>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4"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24166</xdr:rowOff>
    </xdr:from>
    <xdr:to>
      <xdr:col>81</xdr:col>
      <xdr:colOff>50800</xdr:colOff>
      <xdr:row>98</xdr:row>
      <xdr:rowOff>55277</xdr:rowOff>
    </xdr:to>
    <xdr:cxnSp macro="">
      <xdr:nvCxnSpPr>
        <xdr:cNvPr id="696" name="直線コネクタ 695"/>
        <xdr:cNvCxnSpPr/>
      </xdr:nvCxnSpPr>
      <xdr:spPr>
        <a:xfrm flipV="1">
          <a:off x="14592300" y="16826266"/>
          <a:ext cx="889000" cy="3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8" name="テキスト ボックス 697"/>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55277</xdr:rowOff>
    </xdr:from>
    <xdr:to>
      <xdr:col>76</xdr:col>
      <xdr:colOff>114300</xdr:colOff>
      <xdr:row>98</xdr:row>
      <xdr:rowOff>101318</xdr:rowOff>
    </xdr:to>
    <xdr:cxnSp macro="">
      <xdr:nvCxnSpPr>
        <xdr:cNvPr id="699" name="直線コネクタ 698"/>
        <xdr:cNvCxnSpPr/>
      </xdr:nvCxnSpPr>
      <xdr:spPr>
        <a:xfrm flipV="1">
          <a:off x="13703300" y="16857377"/>
          <a:ext cx="889000" cy="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701" name="テキスト ボックス 700"/>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58547</xdr:rowOff>
    </xdr:from>
    <xdr:to>
      <xdr:col>71</xdr:col>
      <xdr:colOff>177800</xdr:colOff>
      <xdr:row>98</xdr:row>
      <xdr:rowOff>101318</xdr:rowOff>
    </xdr:to>
    <xdr:cxnSp macro="">
      <xdr:nvCxnSpPr>
        <xdr:cNvPr id="702" name="直線コネクタ 701"/>
        <xdr:cNvCxnSpPr/>
      </xdr:nvCxnSpPr>
      <xdr:spPr>
        <a:xfrm>
          <a:off x="12814300" y="1686064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4" name="テキスト ボックス 703"/>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6" name="テキスト ボックス 705"/>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116835</xdr:rowOff>
    </xdr:from>
    <xdr:to>
      <xdr:col>85</xdr:col>
      <xdr:colOff>177800</xdr:colOff>
      <xdr:row>98</xdr:row>
      <xdr:rowOff>46985</xdr:rowOff>
    </xdr:to>
    <xdr:sp macro="" textlink="">
      <xdr:nvSpPr>
        <xdr:cNvPr id="712" name="楕円 711"/>
        <xdr:cNvSpPr/>
      </xdr:nvSpPr>
      <xdr:spPr>
        <a:xfrm>
          <a:off x="16268700" y="167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95262</xdr:rowOff>
    </xdr:from>
    <xdr:ext cx="534377" cy="259045"/>
    <xdr:sp macro="" textlink="">
      <xdr:nvSpPr>
        <xdr:cNvPr id="713" name="公債費該当値テキスト"/>
        <xdr:cNvSpPr txBox="1"/>
      </xdr:nvSpPr>
      <xdr:spPr>
        <a:xfrm>
          <a:off x="16370300" y="167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144816</xdr:rowOff>
    </xdr:from>
    <xdr:to>
      <xdr:col>81</xdr:col>
      <xdr:colOff>101600</xdr:colOff>
      <xdr:row>98</xdr:row>
      <xdr:rowOff>74966</xdr:rowOff>
    </xdr:to>
    <xdr:sp macro="" textlink="">
      <xdr:nvSpPr>
        <xdr:cNvPr id="714" name="楕円 713"/>
        <xdr:cNvSpPr/>
      </xdr:nvSpPr>
      <xdr:spPr>
        <a:xfrm>
          <a:off x="154305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66093</xdr:rowOff>
    </xdr:from>
    <xdr:ext cx="534377" cy="259045"/>
    <xdr:sp macro="" textlink="">
      <xdr:nvSpPr>
        <xdr:cNvPr id="715" name="テキスト ボックス 714"/>
        <xdr:cNvSpPr txBox="1"/>
      </xdr:nvSpPr>
      <xdr:spPr>
        <a:xfrm>
          <a:off x="15214111" y="1686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4477</xdr:rowOff>
    </xdr:from>
    <xdr:to>
      <xdr:col>76</xdr:col>
      <xdr:colOff>165100</xdr:colOff>
      <xdr:row>98</xdr:row>
      <xdr:rowOff>106077</xdr:rowOff>
    </xdr:to>
    <xdr:sp macro="" textlink="">
      <xdr:nvSpPr>
        <xdr:cNvPr id="716" name="楕円 715"/>
        <xdr:cNvSpPr/>
      </xdr:nvSpPr>
      <xdr:spPr>
        <a:xfrm>
          <a:off x="14541500" y="16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97204</xdr:rowOff>
    </xdr:from>
    <xdr:ext cx="534377" cy="259045"/>
    <xdr:sp macro="" textlink="">
      <xdr:nvSpPr>
        <xdr:cNvPr id="717" name="テキスト ボックス 716"/>
        <xdr:cNvSpPr txBox="1"/>
      </xdr:nvSpPr>
      <xdr:spPr>
        <a:xfrm>
          <a:off x="14325111" y="16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50518</xdr:rowOff>
    </xdr:from>
    <xdr:to>
      <xdr:col>72</xdr:col>
      <xdr:colOff>38100</xdr:colOff>
      <xdr:row>98</xdr:row>
      <xdr:rowOff>152118</xdr:rowOff>
    </xdr:to>
    <xdr:sp macro="" textlink="">
      <xdr:nvSpPr>
        <xdr:cNvPr id="718" name="楕円 717"/>
        <xdr:cNvSpPr/>
      </xdr:nvSpPr>
      <xdr:spPr>
        <a:xfrm>
          <a:off x="13652500" y="168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143245</xdr:rowOff>
    </xdr:from>
    <xdr:ext cx="534377" cy="259045"/>
    <xdr:sp macro="" textlink="">
      <xdr:nvSpPr>
        <xdr:cNvPr id="719" name="テキスト ボックス 718"/>
        <xdr:cNvSpPr txBox="1"/>
      </xdr:nvSpPr>
      <xdr:spPr>
        <a:xfrm>
          <a:off x="13436111" y="169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7747</xdr:rowOff>
    </xdr:from>
    <xdr:to>
      <xdr:col>67</xdr:col>
      <xdr:colOff>101600</xdr:colOff>
      <xdr:row>98</xdr:row>
      <xdr:rowOff>109347</xdr:rowOff>
    </xdr:to>
    <xdr:sp macro="" textlink="">
      <xdr:nvSpPr>
        <xdr:cNvPr id="720" name="楕円 719"/>
        <xdr:cNvSpPr/>
      </xdr:nvSpPr>
      <xdr:spPr>
        <a:xfrm>
          <a:off x="12763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100474</xdr:rowOff>
    </xdr:from>
    <xdr:ext cx="534377" cy="259045"/>
    <xdr:sp macro="" textlink="">
      <xdr:nvSpPr>
        <xdr:cNvPr id="721" name="テキスト ボックス 720"/>
        <xdr:cNvSpPr txBox="1"/>
      </xdr:nvSpPr>
      <xdr:spPr>
        <a:xfrm>
          <a:off x="12547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26162</xdr:rowOff>
    </xdr:from>
    <xdr:to>
      <xdr:col>116</xdr:col>
      <xdr:colOff>63500</xdr:colOff>
      <xdr:row>39</xdr:row>
      <xdr:rowOff>44450</xdr:rowOff>
    </xdr:to>
    <xdr:cxnSp macro="">
      <xdr:nvCxnSpPr>
        <xdr:cNvPr id="750" name="直線コネクタ 749"/>
        <xdr:cNvCxnSpPr/>
      </xdr:nvCxnSpPr>
      <xdr:spPr>
        <a:xfrm flipV="1">
          <a:off x="21323300" y="67127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146812</xdr:rowOff>
    </xdr:from>
    <xdr:to>
      <xdr:col>116</xdr:col>
      <xdr:colOff>114300</xdr:colOff>
      <xdr:row>39</xdr:row>
      <xdr:rowOff>76962</xdr:rowOff>
    </xdr:to>
    <xdr:sp macro="" textlink="">
      <xdr:nvSpPr>
        <xdr:cNvPr id="769" name="楕円 768"/>
        <xdr:cNvSpPr/>
      </xdr:nvSpPr>
      <xdr:spPr>
        <a:xfrm>
          <a:off x="221107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61739</xdr:rowOff>
    </xdr:from>
    <xdr:ext cx="313932" cy="259045"/>
    <xdr:sp macro="" textlink="">
      <xdr:nvSpPr>
        <xdr:cNvPr id="770" name="諸支出金該当値テキスト"/>
        <xdr:cNvSpPr txBox="1"/>
      </xdr:nvSpPr>
      <xdr:spPr>
        <a:xfrm>
          <a:off x="22212300" y="6576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住民一人当たりのコストを目的別に分析すると、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や教育費が平均よりも高くなっていることがわかります。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総務費については、新庁舎建設工事が完了したことにより平成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年度に大幅に減少しましたが、大久保地区公共施設再生事業の工事が本格化したことから、再度増加に転じております。教育費については、谷津小学校校舎校舎の改築を行ったことによります。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年度は類似団体の平均を大きく上回っていた災害復旧費については、道路等の復旧が完了してきたことに伴い大幅に減少しています。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類似団体平均よりも低くなっています。民生費は主に、社会福祉費及び生活保護費が類似団体より低くなって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農林水産業費は、第１次産業への従事者が減少しているため、従前から低い水準となっています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年度決算における一般会計の実質収支額は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百万円で、実質収支比率は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％となっています。前年度に比べ黒字額が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財政調整基金については、剰余金処分として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百万円となりました。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年度決算における各会計の実質収支は、いずれも黒字で、前年度に比べ連結黒字額は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万円減少しました。</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この減少の主な要因は、ガス事業会計で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公営企業化に伴い、公共下水道事業特別会計で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憶</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百万円、下水道事業会計で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百万円増加した一方、水道事業会計で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百万円、一般会計で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万円、国民健康保険特別会計で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百万円減少したことによるものです。</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連結実質赤字比率（黒字額の程度を表す比率）はマイナス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65813362</v>
      </c>
      <c r="BO4" s="462"/>
      <c r="BP4" s="462"/>
      <c r="BQ4" s="462"/>
      <c r="BR4" s="462"/>
      <c r="BS4" s="462"/>
      <c r="BT4" s="462"/>
      <c r="BU4" s="463"/>
      <c r="BV4" s="461">
        <v>61215026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6.7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63943049</v>
      </c>
      <c r="BO5" s="467"/>
      <c r="BP5" s="467"/>
      <c r="BQ5" s="467"/>
      <c r="BR5" s="467"/>
      <c r="BS5" s="467"/>
      <c r="BT5" s="467"/>
      <c r="BU5" s="468"/>
      <c r="BV5" s="466">
        <v>58800856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97.9</v>
      </c>
      <c r="CU5" s="437"/>
      <c r="CV5" s="437"/>
      <c r="CW5" s="437"/>
      <c r="CX5" s="437"/>
      <c r="CY5" s="437"/>
      <c r="CZ5" s="437"/>
      <c r="DA5" s="438"/>
      <c r="DB5" s="436">
        <v>96.3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1870313</v>
      </c>
      <c r="BO6" s="467"/>
      <c r="BP6" s="467"/>
      <c r="BQ6" s="467"/>
      <c r="BR6" s="467"/>
      <c r="BS6" s="467"/>
      <c r="BT6" s="467"/>
      <c r="BU6" s="468"/>
      <c r="BV6" s="466">
        <v>2414170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101.9</v>
      </c>
      <c r="CU6" s="620"/>
      <c r="CV6" s="620"/>
      <c r="CW6" s="620"/>
      <c r="CX6" s="620"/>
      <c r="CY6" s="620"/>
      <c r="CZ6" s="620"/>
      <c r="DA6" s="621"/>
      <c r="DB6" s="619">
        <v>100.9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134477</v>
      </c>
      <c r="BO7" s="467"/>
      <c r="BP7" s="467"/>
      <c r="BQ7" s="467"/>
      <c r="BR7" s="467"/>
      <c r="BS7" s="467"/>
      <c r="BT7" s="467"/>
      <c r="BU7" s="468"/>
      <c r="BV7" s="466">
        <v>245858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32664965</v>
      </c>
      <c r="CU7" s="467"/>
      <c r="CV7" s="467"/>
      <c r="CW7" s="467"/>
      <c r="CX7" s="467"/>
      <c r="CY7" s="467"/>
      <c r="CZ7" s="467"/>
      <c r="DA7" s="468"/>
      <c r="DB7" s="466">
        <v>32549113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1735836</v>
      </c>
      <c r="BO8" s="467"/>
      <c r="BP8" s="467"/>
      <c r="BQ8" s="467"/>
      <c r="BR8" s="467"/>
      <c r="BS8" s="467"/>
      <c r="BT8" s="467"/>
      <c r="BU8" s="468"/>
      <c r="BV8" s="466">
        <v>2168312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0.95</v>
      </c>
      <c r="CU8" s="580"/>
      <c r="CV8" s="580"/>
      <c r="CW8" s="580"/>
      <c r="CX8" s="580"/>
      <c r="CY8" s="580"/>
      <c r="CZ8" s="580"/>
      <c r="DA8" s="581"/>
      <c r="DB8" s="579">
        <v>0.94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167909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-432476</v>
      </c>
      <c r="BO9" s="467"/>
      <c r="BP9" s="467"/>
      <c r="BQ9" s="467"/>
      <c r="BR9" s="467"/>
      <c r="BS9" s="467"/>
      <c r="BT9" s="467"/>
      <c r="BU9" s="468"/>
      <c r="BV9" s="466">
        <v>-150530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11.7</v>
      </c>
      <c r="CU9" s="437"/>
      <c r="CV9" s="437"/>
      <c r="CW9" s="437"/>
      <c r="CX9" s="437"/>
      <c r="CY9" s="437"/>
      <c r="CZ9" s="437"/>
      <c r="DA9" s="438"/>
      <c r="DB9" s="436">
        <v>11.1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164530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1656</v>
      </c>
      <c r="BO10" s="467"/>
      <c r="BP10" s="467"/>
      <c r="BQ10" s="467"/>
      <c r="BR10" s="467"/>
      <c r="BS10" s="467"/>
      <c r="BT10" s="467"/>
      <c r="BU10" s="468"/>
      <c r="BV10" s="466">
        <v>702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173885</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102</v>
      </c>
      <c r="AV12" s="524"/>
      <c r="AW12" s="524"/>
      <c r="AX12" s="524"/>
      <c r="AY12" s="446" t="s">
        <v>137</v>
      </c>
      <c r="AZ12" s="447"/>
      <c r="BA12" s="447"/>
      <c r="BB12" s="447"/>
      <c r="BC12" s="447"/>
      <c r="BD12" s="447"/>
      <c r="BE12" s="447"/>
      <c r="BF12" s="447"/>
      <c r="BG12" s="447"/>
      <c r="BH12" s="447"/>
      <c r="BI12" s="447"/>
      <c r="BJ12" s="447"/>
      <c r="BK12" s="447"/>
      <c r="BL12" s="447"/>
      <c r="BM12" s="448"/>
      <c r="BN12" s="466">
        <v>1500000</v>
      </c>
      <c r="BO12" s="467"/>
      <c r="BP12" s="467"/>
      <c r="BQ12" s="467"/>
      <c r="BR12" s="467"/>
      <c r="BS12" s="467"/>
      <c r="BT12" s="467"/>
      <c r="BU12" s="468"/>
      <c r="BV12" s="466">
        <v>1700000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169506</v>
      </c>
      <c r="S13" s="570"/>
      <c r="T13" s="570"/>
      <c r="U13" s="570"/>
      <c r="V13" s="571"/>
      <c r="W13" s="557" t="s">
        <v>140</v>
      </c>
      <c r="X13" s="479"/>
      <c r="Y13" s="479"/>
      <c r="Z13" s="479"/>
      <c r="AA13" s="479"/>
      <c r="AB13" s="480"/>
      <c r="AC13" s="442">
        <v>306</v>
      </c>
      <c r="AD13" s="443"/>
      <c r="AE13" s="443"/>
      <c r="AF13" s="443"/>
      <c r="AG13" s="444"/>
      <c r="AH13" s="442">
        <v>312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-1930820</v>
      </c>
      <c r="BO13" s="467"/>
      <c r="BP13" s="467"/>
      <c r="BQ13" s="467"/>
      <c r="BR13" s="467"/>
      <c r="BS13" s="467"/>
      <c r="BT13" s="467"/>
      <c r="BU13" s="468"/>
      <c r="BV13" s="466">
        <v>-1849828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4.8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173205</v>
      </c>
      <c r="S14" s="570"/>
      <c r="T14" s="570"/>
      <c r="U14" s="570"/>
      <c r="V14" s="571"/>
      <c r="W14" s="572"/>
      <c r="X14" s="482"/>
      <c r="Y14" s="482"/>
      <c r="Z14" s="482"/>
      <c r="AA14" s="482"/>
      <c r="AB14" s="483"/>
      <c r="AC14" s="562">
        <v>0.4</v>
      </c>
      <c r="AD14" s="563"/>
      <c r="AE14" s="563"/>
      <c r="AF14" s="563"/>
      <c r="AG14" s="564"/>
      <c r="AH14" s="562">
        <v>0.4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25.1</v>
      </c>
      <c r="CU14" s="574"/>
      <c r="CV14" s="574"/>
      <c r="CW14" s="574"/>
      <c r="CX14" s="574"/>
      <c r="CY14" s="574"/>
      <c r="CZ14" s="574"/>
      <c r="DA14" s="575"/>
      <c r="DB14" s="573">
        <v>36.700000000000003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169153</v>
      </c>
      <c r="S15" s="570"/>
      <c r="T15" s="570"/>
      <c r="U15" s="570"/>
      <c r="V15" s="571"/>
      <c r="W15" s="557" t="s">
        <v>147</v>
      </c>
      <c r="X15" s="479"/>
      <c r="Y15" s="479"/>
      <c r="Z15" s="479"/>
      <c r="AA15" s="479"/>
      <c r="AB15" s="480"/>
      <c r="AC15" s="442">
        <v>13664</v>
      </c>
      <c r="AD15" s="443"/>
      <c r="AE15" s="443"/>
      <c r="AF15" s="443"/>
      <c r="AG15" s="444"/>
      <c r="AH15" s="442">
        <v>12557</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23283877</v>
      </c>
      <c r="BO15" s="462"/>
      <c r="BP15" s="462"/>
      <c r="BQ15" s="462"/>
      <c r="BR15" s="462"/>
      <c r="BS15" s="462"/>
      <c r="BT15" s="462"/>
      <c r="BU15" s="463"/>
      <c r="BV15" s="461">
        <v>23012840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18.3</v>
      </c>
      <c r="AD16" s="563"/>
      <c r="AE16" s="563"/>
      <c r="AF16" s="563"/>
      <c r="AG16" s="564"/>
      <c r="AH16" s="562">
        <v>17.600000000000001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24556707</v>
      </c>
      <c r="BO16" s="467"/>
      <c r="BP16" s="467"/>
      <c r="BQ16" s="467"/>
      <c r="BR16" s="467"/>
      <c r="BS16" s="467"/>
      <c r="BT16" s="467"/>
      <c r="BU16" s="468"/>
      <c r="BV16" s="466">
        <v>24253548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60769</v>
      </c>
      <c r="AD17" s="443"/>
      <c r="AE17" s="443"/>
      <c r="AF17" s="443"/>
      <c r="AG17" s="444"/>
      <c r="AH17" s="442">
        <v>58581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30094732</v>
      </c>
      <c r="BO17" s="467"/>
      <c r="BP17" s="467"/>
      <c r="BQ17" s="467"/>
      <c r="BR17" s="467"/>
      <c r="BS17" s="467"/>
      <c r="BT17" s="467"/>
      <c r="BU17" s="468"/>
      <c r="BV17" s="466">
        <v>29713812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20.97</v>
      </c>
      <c r="M18" s="531"/>
      <c r="N18" s="531"/>
      <c r="O18" s="531"/>
      <c r="P18" s="531"/>
      <c r="Q18" s="531"/>
      <c r="R18" s="532"/>
      <c r="S18" s="532"/>
      <c r="T18" s="532"/>
      <c r="U18" s="532"/>
      <c r="V18" s="533"/>
      <c r="W18" s="547"/>
      <c r="X18" s="548"/>
      <c r="Y18" s="548"/>
      <c r="Z18" s="548"/>
      <c r="AA18" s="548"/>
      <c r="AB18" s="558"/>
      <c r="AC18" s="430">
        <v>81.3</v>
      </c>
      <c r="AD18" s="431"/>
      <c r="AE18" s="431"/>
      <c r="AF18" s="431"/>
      <c r="AG18" s="534"/>
      <c r="AH18" s="430">
        <v>82</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32406609</v>
      </c>
      <c r="BO18" s="467"/>
      <c r="BP18" s="467"/>
      <c r="BQ18" s="467"/>
      <c r="BR18" s="467"/>
      <c r="BS18" s="467"/>
      <c r="BT18" s="467"/>
      <c r="BU18" s="468"/>
      <c r="BV18" s="466">
        <v>31945758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8007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38831736</v>
      </c>
      <c r="BO19" s="467"/>
      <c r="BP19" s="467"/>
      <c r="BQ19" s="467"/>
      <c r="BR19" s="467"/>
      <c r="BS19" s="467"/>
      <c r="BT19" s="467"/>
      <c r="BU19" s="468"/>
      <c r="BV19" s="466">
        <v>38999755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72350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50626187</v>
      </c>
      <c r="BO23" s="467"/>
      <c r="BP23" s="467"/>
      <c r="BQ23" s="467"/>
      <c r="BR23" s="467"/>
      <c r="BS23" s="467"/>
      <c r="BT23" s="467"/>
      <c r="BU23" s="468"/>
      <c r="BV23" s="466">
        <v>48564577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9500</v>
      </c>
      <c r="R24" s="443"/>
      <c r="S24" s="443"/>
      <c r="T24" s="443"/>
      <c r="U24" s="443"/>
      <c r="V24" s="444"/>
      <c r="W24" s="508"/>
      <c r="X24" s="499"/>
      <c r="Y24" s="500"/>
      <c r="Z24" s="439" t="s">
        <v>171</v>
      </c>
      <c r="AA24" s="440"/>
      <c r="AB24" s="440"/>
      <c r="AC24" s="440"/>
      <c r="AD24" s="440"/>
      <c r="AE24" s="440"/>
      <c r="AF24" s="440"/>
      <c r="AG24" s="441"/>
      <c r="AH24" s="442">
        <v>1063</v>
      </c>
      <c r="AI24" s="443"/>
      <c r="AJ24" s="443"/>
      <c r="AK24" s="443"/>
      <c r="AL24" s="444"/>
      <c r="AM24" s="442">
        <v>3316560</v>
      </c>
      <c r="AN24" s="443"/>
      <c r="AO24" s="443"/>
      <c r="AP24" s="443"/>
      <c r="AQ24" s="443"/>
      <c r="AR24" s="444"/>
      <c r="AS24" s="442">
        <v>3120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37626704</v>
      </c>
      <c r="BO24" s="467"/>
      <c r="BP24" s="467"/>
      <c r="BQ24" s="467"/>
      <c r="BR24" s="467"/>
      <c r="BS24" s="467"/>
      <c r="BT24" s="467"/>
      <c r="BU24" s="468"/>
      <c r="BV24" s="466">
        <v>35395618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8100</v>
      </c>
      <c r="R25" s="443"/>
      <c r="S25" s="443"/>
      <c r="T25" s="443"/>
      <c r="U25" s="443"/>
      <c r="V25" s="444"/>
      <c r="W25" s="508"/>
      <c r="X25" s="499"/>
      <c r="Y25" s="500"/>
      <c r="Z25" s="439" t="s">
        <v>174</v>
      </c>
      <c r="AA25" s="440"/>
      <c r="AB25" s="440"/>
      <c r="AC25" s="440"/>
      <c r="AD25" s="440"/>
      <c r="AE25" s="440"/>
      <c r="AF25" s="440"/>
      <c r="AG25" s="441"/>
      <c r="AH25" s="442">
        <v>205</v>
      </c>
      <c r="AI25" s="443"/>
      <c r="AJ25" s="443"/>
      <c r="AK25" s="443"/>
      <c r="AL25" s="444"/>
      <c r="AM25" s="442">
        <v>617255</v>
      </c>
      <c r="AN25" s="443"/>
      <c r="AO25" s="443"/>
      <c r="AP25" s="443"/>
      <c r="AQ25" s="443"/>
      <c r="AR25" s="444"/>
      <c r="AS25" s="442">
        <v>3011</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18942581</v>
      </c>
      <c r="BO25" s="462"/>
      <c r="BP25" s="462"/>
      <c r="BQ25" s="462"/>
      <c r="BR25" s="462"/>
      <c r="BS25" s="462"/>
      <c r="BT25" s="462"/>
      <c r="BU25" s="463"/>
      <c r="BV25" s="461">
        <v>21455823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7300</v>
      </c>
      <c r="R26" s="443"/>
      <c r="S26" s="443"/>
      <c r="T26" s="443"/>
      <c r="U26" s="443"/>
      <c r="V26" s="444"/>
      <c r="W26" s="508"/>
      <c r="X26" s="499"/>
      <c r="Y26" s="500"/>
      <c r="Z26" s="439" t="s">
        <v>177</v>
      </c>
      <c r="AA26" s="521"/>
      <c r="AB26" s="521"/>
      <c r="AC26" s="521"/>
      <c r="AD26" s="521"/>
      <c r="AE26" s="521"/>
      <c r="AF26" s="521"/>
      <c r="AG26" s="522"/>
      <c r="AH26" s="442">
        <v>63</v>
      </c>
      <c r="AI26" s="443"/>
      <c r="AJ26" s="443"/>
      <c r="AK26" s="443"/>
      <c r="AL26" s="444"/>
      <c r="AM26" s="442">
        <v>217287</v>
      </c>
      <c r="AN26" s="443"/>
      <c r="AO26" s="443"/>
      <c r="AP26" s="443"/>
      <c r="AQ26" s="443"/>
      <c r="AR26" s="444"/>
      <c r="AS26" s="442">
        <v>3449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v>40000</v>
      </c>
      <c r="BO26" s="467"/>
      <c r="BP26" s="467"/>
      <c r="BQ26" s="467"/>
      <c r="BR26" s="467"/>
      <c r="BS26" s="467"/>
      <c r="BT26" s="467"/>
      <c r="BU26" s="468"/>
      <c r="BV26" s="466">
        <v>20000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5400</v>
      </c>
      <c r="R27" s="443"/>
      <c r="S27" s="443"/>
      <c r="T27" s="443"/>
      <c r="U27" s="443"/>
      <c r="V27" s="444"/>
      <c r="W27" s="508"/>
      <c r="X27" s="499"/>
      <c r="Y27" s="500"/>
      <c r="Z27" s="439" t="s">
        <v>180</v>
      </c>
      <c r="AA27" s="440"/>
      <c r="AB27" s="440"/>
      <c r="AC27" s="440"/>
      <c r="AD27" s="440"/>
      <c r="AE27" s="440"/>
      <c r="AF27" s="440"/>
      <c r="AG27" s="441"/>
      <c r="AH27" s="442">
        <v>207</v>
      </c>
      <c r="AI27" s="443"/>
      <c r="AJ27" s="443"/>
      <c r="AK27" s="443"/>
      <c r="AL27" s="444"/>
      <c r="AM27" s="442">
        <v>673032</v>
      </c>
      <c r="AN27" s="443"/>
      <c r="AO27" s="443"/>
      <c r="AP27" s="443"/>
      <c r="AQ27" s="443"/>
      <c r="AR27" s="444"/>
      <c r="AS27" s="442">
        <v>3251</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182</v>
      </c>
      <c r="BO27" s="470"/>
      <c r="BP27" s="470"/>
      <c r="BQ27" s="470"/>
      <c r="BR27" s="470"/>
      <c r="BS27" s="470"/>
      <c r="BT27" s="470"/>
      <c r="BU27" s="471"/>
      <c r="BV27" s="469" t="s">
        <v>182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5000</v>
      </c>
      <c r="R28" s="443"/>
      <c r="S28" s="443"/>
      <c r="T28" s="443"/>
      <c r="U28" s="443"/>
      <c r="V28" s="444"/>
      <c r="W28" s="508"/>
      <c r="X28" s="499"/>
      <c r="Y28" s="500"/>
      <c r="Z28" s="439" t="s">
        <v>184</v>
      </c>
      <c r="AA28" s="440"/>
      <c r="AB28" s="440"/>
      <c r="AC28" s="440"/>
      <c r="AD28" s="440"/>
      <c r="AE28" s="440"/>
      <c r="AF28" s="440"/>
      <c r="AG28" s="441"/>
      <c r="AH28" s="442" t="s">
        <v>182</v>
      </c>
      <c r="AI28" s="443"/>
      <c r="AJ28" s="443"/>
      <c r="AK28" s="443"/>
      <c r="AL28" s="444"/>
      <c r="AM28" s="442" t="s">
        <v>182</v>
      </c>
      <c r="AN28" s="443"/>
      <c r="AO28" s="443"/>
      <c r="AP28" s="443"/>
      <c r="AQ28" s="443"/>
      <c r="AR28" s="444"/>
      <c r="AS28" s="442" t="s">
        <v>182</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4418375</v>
      </c>
      <c r="BO28" s="462"/>
      <c r="BP28" s="462"/>
      <c r="BQ28" s="462"/>
      <c r="BR28" s="462"/>
      <c r="BS28" s="462"/>
      <c r="BT28" s="462"/>
      <c r="BU28" s="463"/>
      <c r="BV28" s="461">
        <v>4816719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28</v>
      </c>
      <c r="M29" s="443"/>
      <c r="N29" s="443"/>
      <c r="O29" s="443"/>
      <c r="P29" s="444"/>
      <c r="Q29" s="442">
        <v>4800</v>
      </c>
      <c r="R29" s="443"/>
      <c r="S29" s="443"/>
      <c r="T29" s="443"/>
      <c r="U29" s="443"/>
      <c r="V29" s="444"/>
      <c r="W29" s="509"/>
      <c r="X29" s="510"/>
      <c r="Y29" s="511"/>
      <c r="Z29" s="439" t="s">
        <v>187</v>
      </c>
      <c r="AA29" s="440"/>
      <c r="AB29" s="440"/>
      <c r="AC29" s="440"/>
      <c r="AD29" s="440"/>
      <c r="AE29" s="440"/>
      <c r="AF29" s="440"/>
      <c r="AG29" s="441"/>
      <c r="AH29" s="442">
        <v>1270</v>
      </c>
      <c r="AI29" s="443"/>
      <c r="AJ29" s="443"/>
      <c r="AK29" s="443"/>
      <c r="AL29" s="444"/>
      <c r="AM29" s="442">
        <v>3989592</v>
      </c>
      <c r="AN29" s="443"/>
      <c r="AO29" s="443"/>
      <c r="AP29" s="443"/>
      <c r="AQ29" s="443"/>
      <c r="AR29" s="444"/>
      <c r="AS29" s="442">
        <v>3141</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4679287</v>
      </c>
      <c r="BO29" s="467"/>
      <c r="BP29" s="467"/>
      <c r="BQ29" s="467"/>
      <c r="BR29" s="467"/>
      <c r="BS29" s="467"/>
      <c r="BT29" s="467"/>
      <c r="BU29" s="468"/>
      <c r="BV29" s="466">
        <v>415177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7671878</v>
      </c>
      <c r="BO30" s="470"/>
      <c r="BP30" s="470"/>
      <c r="BQ30" s="470"/>
      <c r="BR30" s="470"/>
      <c r="BS30" s="470"/>
      <c r="BT30" s="470"/>
      <c r="BU30" s="471"/>
      <c r="BV30" s="469">
        <v>7330226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ガス事業会計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習志野市開発公社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習志野文化ホール</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習志野市スポーツ振興協会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四市複合事務組合（一般会計）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千葉県競馬組合（一般会計）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北千葉広域水道企業団（水道用水供給事業会計）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千葉県後期高齢者医療広域連合（一般会計）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千葉県後期高齢者医療広域連合（後期高齢者医療特別会計）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51WTIXng5ICrxH9noxlJ4ENYG4S6Fhqw94RPqBrrYIt4uh+BJpA4oGsqIb2lTUkZhUpw+lQCVc7AJed76o3OA==" saltValue="02aHZLkp2Q71EkEFn5+z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576</v>
      </c>
      <c r="D34" s="1248"/>
      <c r="E34" s="1249"/>
      <c r="F34" s="32">
        <v>12.12</v>
      </c>
      <c r="G34" s="33">
        <v>14.09</v>
      </c>
      <c r="H34" s="33">
        <v>17.61</v>
      </c>
      <c r="I34" s="33">
        <v>18.57</v>
      </c>
      <c r="J34" s="34">
        <v>19.36</v>
      </c>
      <c r="K34" s="22"/>
      <c r="L34" s="22"/>
      <c r="M34" s="22"/>
      <c r="N34" s="22"/>
      <c r="O34" s="22"/>
      <c r="P34" s="22"/>
    </row>
    <row r="35" spans="1:16" ht="39" customHeight="1" x14ac:dyDescent="0.15">
      <c r="A35" s="22"/>
      <c r="B35" s="35"/>
      <c r="C35" s="1242" t="s">
        <v>577</v>
      </c>
      <c r="D35" s="1243"/>
      <c r="E35" s="1244"/>
      <c r="F35" s="36">
        <v>18.11</v>
      </c>
      <c r="G35" s="37">
        <v>18.399999999999999</v>
      </c>
      <c r="H35" s="37">
        <v>16.739999999999998</v>
      </c>
      <c r="I35" s="37">
        <v>14.89</v>
      </c>
      <c r="J35" s="38">
        <v>10.93</v>
      </c>
      <c r="K35" s="22"/>
      <c r="L35" s="22"/>
      <c r="M35" s="22"/>
      <c r="N35" s="22"/>
      <c r="O35" s="22"/>
      <c r="P35" s="22"/>
    </row>
    <row r="36" spans="1:16" ht="39" customHeight="1" x14ac:dyDescent="0.15">
      <c r="A36" s="22"/>
      <c r="B36" s="35"/>
      <c r="C36" s="1242" t="s">
        <v>578</v>
      </c>
      <c r="D36" s="1243"/>
      <c r="E36" s="1244"/>
      <c r="F36" s="36">
        <v>10.48</v>
      </c>
      <c r="G36" s="37">
        <v>7</v>
      </c>
      <c r="H36" s="37">
        <v>7.24</v>
      </c>
      <c r="I36" s="37">
        <v>6.66</v>
      </c>
      <c r="J36" s="38">
        <v>5.31</v>
      </c>
      <c r="K36" s="22"/>
      <c r="L36" s="22"/>
      <c r="M36" s="22"/>
      <c r="N36" s="22"/>
      <c r="O36" s="22"/>
      <c r="P36" s="22"/>
    </row>
    <row r="37" spans="1:16" ht="39" customHeight="1" x14ac:dyDescent="0.15">
      <c r="A37" s="22"/>
      <c r="B37" s="35"/>
      <c r="C37" s="1242" t="s">
        <v>579</v>
      </c>
      <c r="D37" s="1243"/>
      <c r="E37" s="1244"/>
      <c r="F37" s="36">
        <v>0.67</v>
      </c>
      <c r="G37" s="37">
        <v>0.62</v>
      </c>
      <c r="H37" s="37">
        <v>0.82</v>
      </c>
      <c r="I37" s="37">
        <v>0.83</v>
      </c>
      <c r="J37" s="38">
        <v>0.78</v>
      </c>
      <c r="K37" s="22"/>
      <c r="L37" s="22"/>
      <c r="M37" s="22"/>
      <c r="N37" s="22"/>
      <c r="O37" s="22"/>
      <c r="P37" s="22"/>
    </row>
    <row r="38" spans="1:16" ht="39" customHeight="1" x14ac:dyDescent="0.15">
      <c r="A38" s="22"/>
      <c r="B38" s="35"/>
      <c r="C38" s="1242" t="s">
        <v>580</v>
      </c>
      <c r="D38" s="1243"/>
      <c r="E38" s="1244"/>
      <c r="F38" s="36">
        <v>0.1</v>
      </c>
      <c r="G38" s="37">
        <v>0.21</v>
      </c>
      <c r="H38" s="37">
        <v>0.65</v>
      </c>
      <c r="I38" s="37">
        <v>0.55000000000000004</v>
      </c>
      <c r="J38" s="38">
        <v>0.44</v>
      </c>
      <c r="K38" s="22"/>
      <c r="L38" s="22"/>
      <c r="M38" s="22"/>
      <c r="N38" s="22"/>
      <c r="O38" s="22"/>
      <c r="P38" s="22"/>
    </row>
    <row r="39" spans="1:16" ht="39" customHeight="1" x14ac:dyDescent="0.15">
      <c r="A39" s="22"/>
      <c r="B39" s="35"/>
      <c r="C39" s="1242" t="s">
        <v>581</v>
      </c>
      <c r="D39" s="1243"/>
      <c r="E39" s="1244"/>
      <c r="F39" s="36" t="s">
        <v>526</v>
      </c>
      <c r="G39" s="37" t="s">
        <v>526</v>
      </c>
      <c r="H39" s="37" t="s">
        <v>526</v>
      </c>
      <c r="I39" s="37" t="s">
        <v>526</v>
      </c>
      <c r="J39" s="38">
        <v>0.14000000000000001</v>
      </c>
      <c r="K39" s="22"/>
      <c r="L39" s="22"/>
      <c r="M39" s="22"/>
      <c r="N39" s="22"/>
      <c r="O39" s="22"/>
      <c r="P39" s="22"/>
    </row>
    <row r="40" spans="1:16" ht="39" customHeight="1" x14ac:dyDescent="0.15">
      <c r="A40" s="22"/>
      <c r="B40" s="35"/>
      <c r="C40" s="1242" t="s">
        <v>582</v>
      </c>
      <c r="D40" s="1243"/>
      <c r="E40" s="1244"/>
      <c r="F40" s="36">
        <v>0.01</v>
      </c>
      <c r="G40" s="37">
        <v>0.01</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583</v>
      </c>
      <c r="D42" s="1243"/>
      <c r="E42" s="1244"/>
      <c r="F42" s="36" t="s">
        <v>526</v>
      </c>
      <c r="G42" s="37" t="s">
        <v>526</v>
      </c>
      <c r="H42" s="37" t="s">
        <v>526</v>
      </c>
      <c r="I42" s="37" t="s">
        <v>584</v>
      </c>
      <c r="J42" s="38" t="s">
        <v>526</v>
      </c>
      <c r="K42" s="22"/>
      <c r="L42" s="22"/>
      <c r="M42" s="22"/>
      <c r="N42" s="22"/>
      <c r="O42" s="22"/>
      <c r="P42" s="22"/>
    </row>
    <row r="43" spans="1:16" ht="39" customHeight="1" thickBot="1" x14ac:dyDescent="0.2">
      <c r="A43" s="22"/>
      <c r="B43" s="40"/>
      <c r="C43" s="1245" t="s">
        <v>585</v>
      </c>
      <c r="D43" s="1246"/>
      <c r="E43" s="1247"/>
      <c r="F43" s="41">
        <v>0</v>
      </c>
      <c r="G43" s="42">
        <v>0</v>
      </c>
      <c r="H43" s="42">
        <v>0</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Qxw7Kkw47lCD6Z96DLwjOms4v0HiwdWSDIIJJ8eomjKKRBHpJmVZCBUxwHnIGIqmetuC++QfVhf93FXCWcC9w==" saltValue="5j4y1JmsDESFsf4cEEym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3673</v>
      </c>
      <c r="L45" s="60">
        <v>3422</v>
      </c>
      <c r="M45" s="60">
        <v>3782</v>
      </c>
      <c r="N45" s="60">
        <v>4037</v>
      </c>
      <c r="O45" s="61">
        <v>4254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15">
      <c r="A47" s="48"/>
      <c r="B47" s="1270"/>
      <c r="C47" s="1271"/>
      <c r="D47" s="62"/>
      <c r="E47" s="1252" t="s">
        <v>14</v>
      </c>
      <c r="F47" s="1252"/>
      <c r="G47" s="1252"/>
      <c r="H47" s="1252"/>
      <c r="I47" s="1252"/>
      <c r="J47" s="1253"/>
      <c r="K47" s="63">
        <v>92</v>
      </c>
      <c r="L47" s="64">
        <v>98</v>
      </c>
      <c r="M47" s="64">
        <v>104</v>
      </c>
      <c r="N47" s="64">
        <v>110</v>
      </c>
      <c r="O47" s="65">
        <v>116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1058</v>
      </c>
      <c r="L48" s="64">
        <v>1073</v>
      </c>
      <c r="M48" s="64">
        <v>1097</v>
      </c>
      <c r="N48" s="64">
        <v>1042</v>
      </c>
      <c r="O48" s="65">
        <v>953</v>
      </c>
      <c r="P48" s="48"/>
      <c r="Q48" s="48"/>
      <c r="R48" s="48"/>
      <c r="S48" s="48"/>
      <c r="T48" s="48"/>
      <c r="U48" s="48"/>
    </row>
    <row r="49" spans="1:21" ht="30.75" customHeight="1" x14ac:dyDescent="0.15">
      <c r="A49" s="48"/>
      <c r="B49" s="1270"/>
      <c r="C49" s="1271"/>
      <c r="D49" s="62"/>
      <c r="E49" s="1252" t="s">
        <v>16</v>
      </c>
      <c r="F49" s="1252"/>
      <c r="G49" s="1252"/>
      <c r="H49" s="1252"/>
      <c r="I49" s="1252"/>
      <c r="J49" s="1253"/>
      <c r="K49" s="63">
        <v>22</v>
      </c>
      <c r="L49" s="64">
        <v>20</v>
      </c>
      <c r="M49" s="64">
        <v>23</v>
      </c>
      <c r="N49" s="64">
        <v>19</v>
      </c>
      <c r="O49" s="65">
        <v>19</v>
      </c>
      <c r="P49" s="48"/>
      <c r="Q49" s="48"/>
      <c r="R49" s="48"/>
      <c r="S49" s="48"/>
      <c r="T49" s="48"/>
      <c r="U49" s="48"/>
    </row>
    <row r="50" spans="1:21" ht="30.75" customHeight="1" x14ac:dyDescent="0.15">
      <c r="A50" s="48"/>
      <c r="B50" s="1270"/>
      <c r="C50" s="1271"/>
      <c r="D50" s="62"/>
      <c r="E50" s="1252" t="s">
        <v>17</v>
      </c>
      <c r="F50" s="1252"/>
      <c r="G50" s="1252"/>
      <c r="H50" s="1252"/>
      <c r="I50" s="1252"/>
      <c r="J50" s="1253"/>
      <c r="K50" s="63">
        <v>865</v>
      </c>
      <c r="L50" s="64">
        <v>583</v>
      </c>
      <c r="M50" s="64">
        <v>1732</v>
      </c>
      <c r="N50" s="64">
        <v>1691</v>
      </c>
      <c r="O50" s="65">
        <v>2850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526</v>
      </c>
      <c r="L51" s="64" t="s">
        <v>526</v>
      </c>
      <c r="M51" s="64" t="s">
        <v>526</v>
      </c>
      <c r="N51" s="64" t="s">
        <v>526</v>
      </c>
      <c r="O51" s="65" t="s">
        <v>526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4845</v>
      </c>
      <c r="L52" s="64">
        <v>4961</v>
      </c>
      <c r="M52" s="64">
        <v>4722</v>
      </c>
      <c r="N52" s="64">
        <v>4972</v>
      </c>
      <c r="O52" s="65">
        <v>5123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865</v>
      </c>
      <c r="L53" s="69">
        <v>235</v>
      </c>
      <c r="M53" s="69">
        <v>2016</v>
      </c>
      <c r="N53" s="69">
        <v>1927</v>
      </c>
      <c r="O53" s="70">
        <v>3069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v>1043</v>
      </c>
      <c r="L57" s="84">
        <v>773</v>
      </c>
      <c r="M57" s="84">
        <v>1279</v>
      </c>
      <c r="N57" s="84">
        <v>1193</v>
      </c>
      <c r="O57" s="85">
        <v>1015</v>
      </c>
    </row>
    <row r="58" spans="1:21" ht="31.5" customHeight="1" thickBot="1" x14ac:dyDescent="0.2">
      <c r="B58" s="1260"/>
      <c r="C58" s="1261"/>
      <c r="D58" s="1265" t="s">
        <v>27</v>
      </c>
      <c r="E58" s="1266"/>
      <c r="F58" s="1266"/>
      <c r="G58" s="1266"/>
      <c r="H58" s="1266"/>
      <c r="I58" s="1266"/>
      <c r="J58" s="1267"/>
      <c r="K58" s="86">
        <v>226</v>
      </c>
      <c r="L58" s="87">
        <v>268</v>
      </c>
      <c r="M58" s="87">
        <v>316</v>
      </c>
      <c r="N58" s="87">
        <v>370</v>
      </c>
      <c r="O58" s="88">
        <v>430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5xmLJbBqADa1Dl2PiwS0hH+mAS9mbHYDMbW29/yJMYxGaXr8x1W+X6T33Y54J1hr23Af+53KzPBO7OHXposYA==" saltValue="W46pY5rZz3TBseRx9cUf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88" t="s">
        <v>30</v>
      </c>
      <c r="C41" s="1289"/>
      <c r="D41" s="102"/>
      <c r="E41" s="1290" t="s">
        <v>31</v>
      </c>
      <c r="F41" s="1290"/>
      <c r="G41" s="1290"/>
      <c r="H41" s="1291"/>
      <c r="I41" s="103">
        <v>41029</v>
      </c>
      <c r="J41" s="104">
        <v>44400</v>
      </c>
      <c r="K41" s="104">
        <v>46203</v>
      </c>
      <c r="L41" s="104">
        <v>49171</v>
      </c>
      <c r="M41" s="105">
        <v>51232</v>
      </c>
    </row>
    <row r="42" spans="2:13" ht="27.75" customHeight="1" x14ac:dyDescent="0.15">
      <c r="B42" s="1278"/>
      <c r="C42" s="1279"/>
      <c r="D42" s="106"/>
      <c r="E42" s="1282" t="s">
        <v>32</v>
      </c>
      <c r="F42" s="1282"/>
      <c r="G42" s="1282"/>
      <c r="H42" s="1283"/>
      <c r="I42" s="107">
        <v>4623</v>
      </c>
      <c r="J42" s="108">
        <v>9021</v>
      </c>
      <c r="K42" s="108">
        <v>7602</v>
      </c>
      <c r="L42" s="108">
        <v>6599</v>
      </c>
      <c r="M42" s="109">
        <v>5771</v>
      </c>
    </row>
    <row r="43" spans="2:13" ht="27.75" customHeight="1" x14ac:dyDescent="0.15">
      <c r="B43" s="1278"/>
      <c r="C43" s="1279"/>
      <c r="D43" s="106"/>
      <c r="E43" s="1282" t="s">
        <v>33</v>
      </c>
      <c r="F43" s="1282"/>
      <c r="G43" s="1282"/>
      <c r="H43" s="1283"/>
      <c r="I43" s="107">
        <v>11697</v>
      </c>
      <c r="J43" s="108">
        <v>10723</v>
      </c>
      <c r="K43" s="108">
        <v>10315</v>
      </c>
      <c r="L43" s="108">
        <v>9477</v>
      </c>
      <c r="M43" s="109">
        <v>9527</v>
      </c>
    </row>
    <row r="44" spans="2:13" ht="27.75" customHeight="1" x14ac:dyDescent="0.15">
      <c r="B44" s="1278"/>
      <c r="C44" s="1279"/>
      <c r="D44" s="106"/>
      <c r="E44" s="1282" t="s">
        <v>34</v>
      </c>
      <c r="F44" s="1282"/>
      <c r="G44" s="1282"/>
      <c r="H44" s="1283"/>
      <c r="I44" s="107">
        <v>107</v>
      </c>
      <c r="J44" s="108">
        <v>500</v>
      </c>
      <c r="K44" s="108">
        <v>484</v>
      </c>
      <c r="L44" s="108">
        <v>1140</v>
      </c>
      <c r="M44" s="109">
        <v>1608</v>
      </c>
    </row>
    <row r="45" spans="2:13" ht="27.75" customHeight="1" x14ac:dyDescent="0.15">
      <c r="B45" s="1278"/>
      <c r="C45" s="1279"/>
      <c r="D45" s="106"/>
      <c r="E45" s="1282" t="s">
        <v>35</v>
      </c>
      <c r="F45" s="1282"/>
      <c r="G45" s="1282"/>
      <c r="H45" s="1283"/>
      <c r="I45" s="107">
        <v>9714</v>
      </c>
      <c r="J45" s="108">
        <v>9531</v>
      </c>
      <c r="K45" s="108">
        <v>9567</v>
      </c>
      <c r="L45" s="108">
        <v>9363</v>
      </c>
      <c r="M45" s="109">
        <v>9177</v>
      </c>
    </row>
    <row r="46" spans="2:13" ht="27.75" customHeight="1" x14ac:dyDescent="0.15">
      <c r="B46" s="1278"/>
      <c r="C46" s="1279"/>
      <c r="D46" s="110"/>
      <c r="E46" s="1282" t="s">
        <v>36</v>
      </c>
      <c r="F46" s="1282"/>
      <c r="G46" s="1282"/>
      <c r="H46" s="1283"/>
      <c r="I46" s="107">
        <v>6</v>
      </c>
      <c r="J46" s="108">
        <v>11</v>
      </c>
      <c r="K46" s="108">
        <v>8</v>
      </c>
      <c r="L46" s="108">
        <v>5</v>
      </c>
      <c r="M46" s="109">
        <v>11</v>
      </c>
    </row>
    <row r="47" spans="2:13" ht="27.75" customHeight="1" x14ac:dyDescent="0.15">
      <c r="B47" s="1278"/>
      <c r="C47" s="1279"/>
      <c r="D47" s="111"/>
      <c r="E47" s="1292" t="s">
        <v>37</v>
      </c>
      <c r="F47" s="1293"/>
      <c r="G47" s="1293"/>
      <c r="H47" s="1294"/>
      <c r="I47" s="107" t="s">
        <v>526</v>
      </c>
      <c r="J47" s="108" t="s">
        <v>526</v>
      </c>
      <c r="K47" s="108" t="s">
        <v>526</v>
      </c>
      <c r="L47" s="108" t="s">
        <v>526</v>
      </c>
      <c r="M47" s="109" t="s">
        <v>526</v>
      </c>
    </row>
    <row r="48" spans="2:13" ht="27.75" customHeight="1" x14ac:dyDescent="0.15">
      <c r="B48" s="1278"/>
      <c r="C48" s="1279"/>
      <c r="D48" s="106"/>
      <c r="E48" s="1282" t="s">
        <v>38</v>
      </c>
      <c r="F48" s="1282"/>
      <c r="G48" s="1282"/>
      <c r="H48" s="1283"/>
      <c r="I48" s="107" t="s">
        <v>526</v>
      </c>
      <c r="J48" s="108" t="s">
        <v>526</v>
      </c>
      <c r="K48" s="108" t="s">
        <v>526</v>
      </c>
      <c r="L48" s="108" t="s">
        <v>526</v>
      </c>
      <c r="M48" s="109" t="s">
        <v>526</v>
      </c>
    </row>
    <row r="49" spans="2:13" ht="27.75" customHeight="1" x14ac:dyDescent="0.15">
      <c r="B49" s="1280"/>
      <c r="C49" s="1281"/>
      <c r="D49" s="106"/>
      <c r="E49" s="1282" t="s">
        <v>39</v>
      </c>
      <c r="F49" s="1282"/>
      <c r="G49" s="1282"/>
      <c r="H49" s="1283"/>
      <c r="I49" s="107" t="s">
        <v>526</v>
      </c>
      <c r="J49" s="108" t="s">
        <v>526</v>
      </c>
      <c r="K49" s="108" t="s">
        <v>526</v>
      </c>
      <c r="L49" s="108" t="s">
        <v>526</v>
      </c>
      <c r="M49" s="109" t="s">
        <v>526</v>
      </c>
    </row>
    <row r="50" spans="2:13" ht="27.75" customHeight="1" x14ac:dyDescent="0.15">
      <c r="B50" s="1276" t="s">
        <v>40</v>
      </c>
      <c r="C50" s="1277"/>
      <c r="D50" s="112"/>
      <c r="E50" s="1282" t="s">
        <v>41</v>
      </c>
      <c r="F50" s="1282"/>
      <c r="G50" s="1282"/>
      <c r="H50" s="1283"/>
      <c r="I50" s="107">
        <v>13282</v>
      </c>
      <c r="J50" s="108">
        <v>15844</v>
      </c>
      <c r="K50" s="108">
        <v>14898</v>
      </c>
      <c r="L50" s="108">
        <v>14195</v>
      </c>
      <c r="M50" s="109">
        <v>18619</v>
      </c>
    </row>
    <row r="51" spans="2:13" ht="27.75" customHeight="1" x14ac:dyDescent="0.15">
      <c r="B51" s="1278"/>
      <c r="C51" s="1279"/>
      <c r="D51" s="106"/>
      <c r="E51" s="1282" t="s">
        <v>42</v>
      </c>
      <c r="F51" s="1282"/>
      <c r="G51" s="1282"/>
      <c r="H51" s="1283"/>
      <c r="I51" s="107">
        <v>10780</v>
      </c>
      <c r="J51" s="108">
        <v>10955</v>
      </c>
      <c r="K51" s="108">
        <v>9845</v>
      </c>
      <c r="L51" s="108">
        <v>9443</v>
      </c>
      <c r="M51" s="109">
        <v>9868</v>
      </c>
    </row>
    <row r="52" spans="2:13" ht="27.75" customHeight="1" x14ac:dyDescent="0.15">
      <c r="B52" s="1280"/>
      <c r="C52" s="1281"/>
      <c r="D52" s="106"/>
      <c r="E52" s="1282" t="s">
        <v>43</v>
      </c>
      <c r="F52" s="1282"/>
      <c r="G52" s="1282"/>
      <c r="H52" s="1283"/>
      <c r="I52" s="107">
        <v>42880</v>
      </c>
      <c r="J52" s="108">
        <v>42600</v>
      </c>
      <c r="K52" s="108">
        <v>41913</v>
      </c>
      <c r="L52" s="108">
        <v>41543</v>
      </c>
      <c r="M52" s="109">
        <v>41577</v>
      </c>
    </row>
    <row r="53" spans="2:13" ht="27.75" customHeight="1" thickBot="1" x14ac:dyDescent="0.2">
      <c r="B53" s="1284" t="s">
        <v>44</v>
      </c>
      <c r="C53" s="1285"/>
      <c r="D53" s="113"/>
      <c r="E53" s="1286" t="s">
        <v>45</v>
      </c>
      <c r="F53" s="1286"/>
      <c r="G53" s="1286"/>
      <c r="H53" s="1287"/>
      <c r="I53" s="114">
        <v>233</v>
      </c>
      <c r="J53" s="115">
        <v>4787</v>
      </c>
      <c r="K53" s="115">
        <v>7523</v>
      </c>
      <c r="L53" s="115">
        <v>10574</v>
      </c>
      <c r="M53" s="116">
        <v>7262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1ibMv+OfTOUhF7f/D/u2dtrJSE5dunZNpuoYzDWLhe0RiWrQk/tMTUkk6rDRsQzI8mnyL6GB0XylLqAjwv+Tw==" saltValue="zoVl+5AFHdu5KWIanioF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48</v>
      </c>
      <c r="D55" s="1303"/>
      <c r="E55" s="1304"/>
      <c r="F55" s="128">
        <v>5316</v>
      </c>
      <c r="G55" s="128">
        <v>4817</v>
      </c>
      <c r="H55" s="129">
        <v>4418</v>
      </c>
    </row>
    <row r="56" spans="2:8" ht="52.5" customHeight="1" x14ac:dyDescent="0.15">
      <c r="B56" s="130"/>
      <c r="C56" s="1305" t="s">
        <v>49</v>
      </c>
      <c r="D56" s="1305"/>
      <c r="E56" s="1306"/>
      <c r="F56" s="131">
        <v>593</v>
      </c>
      <c r="G56" s="131">
        <v>415</v>
      </c>
      <c r="H56" s="132">
        <v>4679</v>
      </c>
    </row>
    <row r="57" spans="2:8" ht="53.25" customHeight="1" x14ac:dyDescent="0.15">
      <c r="B57" s="130"/>
      <c r="C57" s="1307" t="s">
        <v>50</v>
      </c>
      <c r="D57" s="1307"/>
      <c r="E57" s="1308"/>
      <c r="F57" s="133">
        <v>7432</v>
      </c>
      <c r="G57" s="133">
        <v>7330</v>
      </c>
      <c r="H57" s="134">
        <v>7672</v>
      </c>
    </row>
    <row r="58" spans="2:8" ht="45.75" customHeight="1" x14ac:dyDescent="0.15">
      <c r="B58" s="135"/>
      <c r="C58" s="1295" t="s">
        <v>592</v>
      </c>
      <c r="D58" s="1296"/>
      <c r="E58" s="1297"/>
      <c r="F58" s="136">
        <v>6345</v>
      </c>
      <c r="G58" s="136">
        <v>6327</v>
      </c>
      <c r="H58" s="137">
        <v>6649</v>
      </c>
    </row>
    <row r="59" spans="2:8" ht="45.75" customHeight="1" x14ac:dyDescent="0.15">
      <c r="B59" s="135"/>
      <c r="C59" s="1295" t="s">
        <v>593</v>
      </c>
      <c r="D59" s="1296"/>
      <c r="E59" s="1297"/>
      <c r="F59" s="136">
        <v>372</v>
      </c>
      <c r="G59" s="136">
        <v>392</v>
      </c>
      <c r="H59" s="137">
        <v>424</v>
      </c>
    </row>
    <row r="60" spans="2:8" ht="45.75" customHeight="1" x14ac:dyDescent="0.15">
      <c r="B60" s="135"/>
      <c r="C60" s="1295" t="s">
        <v>594</v>
      </c>
      <c r="D60" s="1296"/>
      <c r="E60" s="1297"/>
      <c r="F60" s="136">
        <v>243</v>
      </c>
      <c r="G60" s="136">
        <v>147</v>
      </c>
      <c r="H60" s="137">
        <v>148</v>
      </c>
    </row>
    <row r="61" spans="2:8" ht="45.75" customHeight="1" x14ac:dyDescent="0.15">
      <c r="B61" s="135"/>
      <c r="C61" s="1295" t="s">
        <v>595</v>
      </c>
      <c r="D61" s="1296"/>
      <c r="E61" s="1297"/>
      <c r="F61" s="136">
        <v>113</v>
      </c>
      <c r="G61" s="136">
        <v>110</v>
      </c>
      <c r="H61" s="137">
        <v>109</v>
      </c>
    </row>
    <row r="62" spans="2:8" ht="45.75" customHeight="1" thickBot="1" x14ac:dyDescent="0.2">
      <c r="B62" s="138"/>
      <c r="C62" s="1298" t="s">
        <v>596</v>
      </c>
      <c r="D62" s="1299"/>
      <c r="E62" s="1300"/>
      <c r="F62" s="139">
        <v>83</v>
      </c>
      <c r="G62" s="139">
        <v>80</v>
      </c>
      <c r="H62" s="140">
        <v>80</v>
      </c>
    </row>
    <row r="63" spans="2:8" ht="52.5" customHeight="1" thickBot="1" x14ac:dyDescent="0.2">
      <c r="B63" s="141"/>
      <c r="C63" s="1301" t="s">
        <v>51</v>
      </c>
      <c r="D63" s="1301"/>
      <c r="E63" s="1302"/>
      <c r="F63" s="142">
        <v>13341</v>
      </c>
      <c r="G63" s="142">
        <v>12562</v>
      </c>
      <c r="H63" s="143">
        <v>16770</v>
      </c>
    </row>
    <row r="64" spans="2:8" ht="15" customHeight="1" x14ac:dyDescent="0.15"/>
  </sheetData>
  <sheetProtection algorithmName="SHA-512" hashValue="G9oeBUtMWft+MSh7bvgOGujHGmCHDdxJj2KPxIjRSGOSc2wlXIns4h8svMQ5bcUPbK/PTOjJ1HbDf4LppoUzmQ==" saltValue="Z3MoPd57STNpdY2X2i89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Y64" sqref="BY6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567</v>
      </c>
      <c r="BQ50" s="1322"/>
      <c r="BR50" s="1322"/>
      <c r="BS50" s="1322"/>
      <c r="BT50" s="1322"/>
      <c r="BU50" s="1322"/>
      <c r="BV50" s="1322"/>
      <c r="BW50" s="1322"/>
      <c r="BX50" s="1322" t="s">
        <v>568</v>
      </c>
      <c r="BY50" s="1322"/>
      <c r="BZ50" s="1322"/>
      <c r="CA50" s="1322"/>
      <c r="CB50" s="1322"/>
      <c r="CC50" s="1322"/>
      <c r="CD50" s="1322"/>
      <c r="CE50" s="1322"/>
      <c r="CF50" s="1322" t="s">
        <v>569</v>
      </c>
      <c r="CG50" s="1322"/>
      <c r="CH50" s="1322"/>
      <c r="CI50" s="1322"/>
      <c r="CJ50" s="1322"/>
      <c r="CK50" s="1322"/>
      <c r="CL50" s="1322"/>
      <c r="CM50" s="1322"/>
      <c r="CN50" s="1322" t="s">
        <v>570</v>
      </c>
      <c r="CO50" s="1322"/>
      <c r="CP50" s="1322"/>
      <c r="CQ50" s="1322"/>
      <c r="CR50" s="1322"/>
      <c r="CS50" s="1322"/>
      <c r="CT50" s="1322"/>
      <c r="CU50" s="1322"/>
      <c r="CV50" s="1322" t="s">
        <v>571</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626</v>
      </c>
      <c r="AO51" s="1325"/>
      <c r="AP51" s="1325"/>
      <c r="AQ51" s="1325"/>
      <c r="AR51" s="1325"/>
      <c r="AS51" s="1325"/>
      <c r="AT51" s="1325"/>
      <c r="AU51" s="1325"/>
      <c r="AV51" s="1325"/>
      <c r="AW51" s="1325"/>
      <c r="AX51" s="1325"/>
      <c r="AY51" s="1325"/>
      <c r="AZ51" s="1325"/>
      <c r="BA51" s="1325"/>
      <c r="BB51" s="1325" t="s">
        <v>627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17.100000000000001</v>
      </c>
      <c r="BY51" s="1323"/>
      <c r="BZ51" s="1323"/>
      <c r="CA51" s="1323"/>
      <c r="CB51" s="1323"/>
      <c r="CC51" s="1323"/>
      <c r="CD51" s="1323"/>
      <c r="CE51" s="1323"/>
      <c r="CF51" s="1323">
        <v>26.6</v>
      </c>
      <c r="CG51" s="1323"/>
      <c r="CH51" s="1323"/>
      <c r="CI51" s="1323"/>
      <c r="CJ51" s="1323"/>
      <c r="CK51" s="1323"/>
      <c r="CL51" s="1323"/>
      <c r="CM51" s="1323"/>
      <c r="CN51" s="1323">
        <v>36.700000000000003</v>
      </c>
      <c r="CO51" s="1323"/>
      <c r="CP51" s="1323"/>
      <c r="CQ51" s="1323"/>
      <c r="CR51" s="1323"/>
      <c r="CS51" s="1323"/>
      <c r="CT51" s="1323"/>
      <c r="CU51" s="1323"/>
      <c r="CV51" s="1323">
        <v>25.1</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66.599999999999994</v>
      </c>
      <c r="BY53" s="1323"/>
      <c r="BZ53" s="1323"/>
      <c r="CA53" s="1323"/>
      <c r="CB53" s="1323"/>
      <c r="CC53" s="1323"/>
      <c r="CD53" s="1323"/>
      <c r="CE53" s="1323"/>
      <c r="CF53" s="1323">
        <v>63.6</v>
      </c>
      <c r="CG53" s="1323"/>
      <c r="CH53" s="1323"/>
      <c r="CI53" s="1323"/>
      <c r="CJ53" s="1323"/>
      <c r="CK53" s="1323"/>
      <c r="CL53" s="1323"/>
      <c r="CM53" s="1323"/>
      <c r="CN53" s="1323">
        <v>64.3</v>
      </c>
      <c r="CO53" s="1323"/>
      <c r="CP53" s="1323"/>
      <c r="CQ53" s="1323"/>
      <c r="CR53" s="1323"/>
      <c r="CS53" s="1323"/>
      <c r="CT53" s="1323"/>
      <c r="CU53" s="1323"/>
      <c r="CV53" s="1323">
        <v>64.5</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629</v>
      </c>
      <c r="AO55" s="1322"/>
      <c r="AP55" s="1322"/>
      <c r="AQ55" s="1322"/>
      <c r="AR55" s="1322"/>
      <c r="AS55" s="1322"/>
      <c r="AT55" s="1322"/>
      <c r="AU55" s="1322"/>
      <c r="AV55" s="1322"/>
      <c r="AW55" s="1322"/>
      <c r="AX55" s="1322"/>
      <c r="AY55" s="1322"/>
      <c r="AZ55" s="1322"/>
      <c r="BA55" s="1322"/>
      <c r="BB55" s="1325" t="s">
        <v>627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16.600000000000001</v>
      </c>
      <c r="BY55" s="1323"/>
      <c r="BZ55" s="1323"/>
      <c r="CA55" s="1323"/>
      <c r="CB55" s="1323"/>
      <c r="CC55" s="1323"/>
      <c r="CD55" s="1323"/>
      <c r="CE55" s="1323"/>
      <c r="CF55" s="1323">
        <v>17.399999999999999</v>
      </c>
      <c r="CG55" s="1323"/>
      <c r="CH55" s="1323"/>
      <c r="CI55" s="1323"/>
      <c r="CJ55" s="1323"/>
      <c r="CK55" s="1323"/>
      <c r="CL55" s="1323"/>
      <c r="CM55" s="1323"/>
      <c r="CN55" s="1323">
        <v>12.1</v>
      </c>
      <c r="CO55" s="1323"/>
      <c r="CP55" s="1323"/>
      <c r="CQ55" s="1323"/>
      <c r="CR55" s="1323"/>
      <c r="CS55" s="1323"/>
      <c r="CT55" s="1323"/>
      <c r="CU55" s="1323"/>
      <c r="CV55" s="1323">
        <v>11.2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58.6</v>
      </c>
      <c r="BY57" s="1323"/>
      <c r="BZ57" s="1323"/>
      <c r="CA57" s="1323"/>
      <c r="CB57" s="1323"/>
      <c r="CC57" s="1323"/>
      <c r="CD57" s="1323"/>
      <c r="CE57" s="1323"/>
      <c r="CF57" s="1323">
        <v>58.9</v>
      </c>
      <c r="CG57" s="1323"/>
      <c r="CH57" s="1323"/>
      <c r="CI57" s="1323"/>
      <c r="CJ57" s="1323"/>
      <c r="CK57" s="1323"/>
      <c r="CL57" s="1323"/>
      <c r="CM57" s="1323"/>
      <c r="CN57" s="1323">
        <v>59.4</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630</v>
      </c>
    </row>
    <row r="64" spans="1:109" x14ac:dyDescent="0.15">
      <c r="B64" s="395"/>
      <c r="G64" s="402"/>
      <c r="I64" s="415"/>
      <c r="J64" s="415"/>
      <c r="K64" s="415"/>
      <c r="L64" s="415"/>
      <c r="M64" s="415"/>
      <c r="N64" s="416"/>
      <c r="AM64" s="402"/>
      <c r="AN64" s="402" t="s">
        <v>623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632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567</v>
      </c>
      <c r="BQ72" s="1322"/>
      <c r="BR72" s="1322"/>
      <c r="BS72" s="1322"/>
      <c r="BT72" s="1322"/>
      <c r="BU72" s="1322"/>
      <c r="BV72" s="1322"/>
      <c r="BW72" s="1322"/>
      <c r="BX72" s="1322" t="s">
        <v>568</v>
      </c>
      <c r="BY72" s="1322"/>
      <c r="BZ72" s="1322"/>
      <c r="CA72" s="1322"/>
      <c r="CB72" s="1322"/>
      <c r="CC72" s="1322"/>
      <c r="CD72" s="1322"/>
      <c r="CE72" s="1322"/>
      <c r="CF72" s="1322" t="s">
        <v>569</v>
      </c>
      <c r="CG72" s="1322"/>
      <c r="CH72" s="1322"/>
      <c r="CI72" s="1322"/>
      <c r="CJ72" s="1322"/>
      <c r="CK72" s="1322"/>
      <c r="CL72" s="1322"/>
      <c r="CM72" s="1322"/>
      <c r="CN72" s="1322" t="s">
        <v>570</v>
      </c>
      <c r="CO72" s="1322"/>
      <c r="CP72" s="1322"/>
      <c r="CQ72" s="1322"/>
      <c r="CR72" s="1322"/>
      <c r="CS72" s="1322"/>
      <c r="CT72" s="1322"/>
      <c r="CU72" s="1322"/>
      <c r="CV72" s="1322" t="s">
        <v>571</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626</v>
      </c>
      <c r="AO73" s="1325"/>
      <c r="AP73" s="1325"/>
      <c r="AQ73" s="1325"/>
      <c r="AR73" s="1325"/>
      <c r="AS73" s="1325"/>
      <c r="AT73" s="1325"/>
      <c r="AU73" s="1325"/>
      <c r="AV73" s="1325"/>
      <c r="AW73" s="1325"/>
      <c r="AX73" s="1325"/>
      <c r="AY73" s="1325"/>
      <c r="AZ73" s="1325"/>
      <c r="BA73" s="1325"/>
      <c r="BB73" s="1325" t="s">
        <v>627</v>
      </c>
      <c r="BC73" s="1325"/>
      <c r="BD73" s="1325"/>
      <c r="BE73" s="1325"/>
      <c r="BF73" s="1325"/>
      <c r="BG73" s="1325"/>
      <c r="BH73" s="1325"/>
      <c r="BI73" s="1325"/>
      <c r="BJ73" s="1325"/>
      <c r="BK73" s="1325"/>
      <c r="BL73" s="1325"/>
      <c r="BM73" s="1325"/>
      <c r="BN73" s="1325"/>
      <c r="BO73" s="1325"/>
      <c r="BP73" s="1323">
        <v>0.8</v>
      </c>
      <c r="BQ73" s="1323"/>
      <c r="BR73" s="1323"/>
      <c r="BS73" s="1323"/>
      <c r="BT73" s="1323"/>
      <c r="BU73" s="1323"/>
      <c r="BV73" s="1323"/>
      <c r="BW73" s="1323"/>
      <c r="BX73" s="1323">
        <v>17.100000000000001</v>
      </c>
      <c r="BY73" s="1323"/>
      <c r="BZ73" s="1323"/>
      <c r="CA73" s="1323"/>
      <c r="CB73" s="1323"/>
      <c r="CC73" s="1323"/>
      <c r="CD73" s="1323"/>
      <c r="CE73" s="1323"/>
      <c r="CF73" s="1323">
        <v>26.6</v>
      </c>
      <c r="CG73" s="1323"/>
      <c r="CH73" s="1323"/>
      <c r="CI73" s="1323"/>
      <c r="CJ73" s="1323"/>
      <c r="CK73" s="1323"/>
      <c r="CL73" s="1323"/>
      <c r="CM73" s="1323"/>
      <c r="CN73" s="1323">
        <v>36.700000000000003</v>
      </c>
      <c r="CO73" s="1323"/>
      <c r="CP73" s="1323"/>
      <c r="CQ73" s="1323"/>
      <c r="CR73" s="1323"/>
      <c r="CS73" s="1323"/>
      <c r="CT73" s="1323"/>
      <c r="CU73" s="1323"/>
      <c r="CV73" s="1323">
        <v>25.1</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631</v>
      </c>
      <c r="BC75" s="1325"/>
      <c r="BD75" s="1325"/>
      <c r="BE75" s="1325"/>
      <c r="BF75" s="1325"/>
      <c r="BG75" s="1325"/>
      <c r="BH75" s="1325"/>
      <c r="BI75" s="1325"/>
      <c r="BJ75" s="1325"/>
      <c r="BK75" s="1325"/>
      <c r="BL75" s="1325"/>
      <c r="BM75" s="1325"/>
      <c r="BN75" s="1325"/>
      <c r="BO75" s="1325"/>
      <c r="BP75" s="1323">
        <v>5.2</v>
      </c>
      <c r="BQ75" s="1323"/>
      <c r="BR75" s="1323"/>
      <c r="BS75" s="1323"/>
      <c r="BT75" s="1323"/>
      <c r="BU75" s="1323"/>
      <c r="BV75" s="1323"/>
      <c r="BW75" s="1323"/>
      <c r="BX75" s="1323">
        <v>2.5</v>
      </c>
      <c r="BY75" s="1323"/>
      <c r="BZ75" s="1323"/>
      <c r="CA75" s="1323"/>
      <c r="CB75" s="1323"/>
      <c r="CC75" s="1323"/>
      <c r="CD75" s="1323"/>
      <c r="CE75" s="1323"/>
      <c r="CF75" s="1323">
        <v>3.7</v>
      </c>
      <c r="CG75" s="1323"/>
      <c r="CH75" s="1323"/>
      <c r="CI75" s="1323"/>
      <c r="CJ75" s="1323"/>
      <c r="CK75" s="1323"/>
      <c r="CL75" s="1323"/>
      <c r="CM75" s="1323"/>
      <c r="CN75" s="1323">
        <v>4.8</v>
      </c>
      <c r="CO75" s="1323"/>
      <c r="CP75" s="1323"/>
      <c r="CQ75" s="1323"/>
      <c r="CR75" s="1323"/>
      <c r="CS75" s="1323"/>
      <c r="CT75" s="1323"/>
      <c r="CU75" s="1323"/>
      <c r="CV75" s="1323">
        <v>8.1</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629</v>
      </c>
      <c r="AO77" s="1322"/>
      <c r="AP77" s="1322"/>
      <c r="AQ77" s="1322"/>
      <c r="AR77" s="1322"/>
      <c r="AS77" s="1322"/>
      <c r="AT77" s="1322"/>
      <c r="AU77" s="1322"/>
      <c r="AV77" s="1322"/>
      <c r="AW77" s="1322"/>
      <c r="AX77" s="1322"/>
      <c r="AY77" s="1322"/>
      <c r="AZ77" s="1322"/>
      <c r="BA77" s="1322"/>
      <c r="BB77" s="1325" t="s">
        <v>627</v>
      </c>
      <c r="BC77" s="1325"/>
      <c r="BD77" s="1325"/>
      <c r="BE77" s="1325"/>
      <c r="BF77" s="1325"/>
      <c r="BG77" s="1325"/>
      <c r="BH77" s="1325"/>
      <c r="BI77" s="1325"/>
      <c r="BJ77" s="1325"/>
      <c r="BK77" s="1325"/>
      <c r="BL77" s="1325"/>
      <c r="BM77" s="1325"/>
      <c r="BN77" s="1325"/>
      <c r="BO77" s="1325"/>
      <c r="BP77" s="1323">
        <v>25.4</v>
      </c>
      <c r="BQ77" s="1323"/>
      <c r="BR77" s="1323"/>
      <c r="BS77" s="1323"/>
      <c r="BT77" s="1323"/>
      <c r="BU77" s="1323"/>
      <c r="BV77" s="1323"/>
      <c r="BW77" s="1323"/>
      <c r="BX77" s="1323">
        <v>16.600000000000001</v>
      </c>
      <c r="BY77" s="1323"/>
      <c r="BZ77" s="1323"/>
      <c r="CA77" s="1323"/>
      <c r="CB77" s="1323"/>
      <c r="CC77" s="1323"/>
      <c r="CD77" s="1323"/>
      <c r="CE77" s="1323"/>
      <c r="CF77" s="1323">
        <v>17.399999999999999</v>
      </c>
      <c r="CG77" s="1323"/>
      <c r="CH77" s="1323"/>
      <c r="CI77" s="1323"/>
      <c r="CJ77" s="1323"/>
      <c r="CK77" s="1323"/>
      <c r="CL77" s="1323"/>
      <c r="CM77" s="1323"/>
      <c r="CN77" s="1323">
        <v>12.1</v>
      </c>
      <c r="CO77" s="1323"/>
      <c r="CP77" s="1323"/>
      <c r="CQ77" s="1323"/>
      <c r="CR77" s="1323"/>
      <c r="CS77" s="1323"/>
      <c r="CT77" s="1323"/>
      <c r="CU77" s="1323"/>
      <c r="CV77" s="1323">
        <v>11.2</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631</v>
      </c>
      <c r="BC79" s="1325"/>
      <c r="BD79" s="1325"/>
      <c r="BE79" s="1325"/>
      <c r="BF79" s="1325"/>
      <c r="BG79" s="1325"/>
      <c r="BH79" s="1325"/>
      <c r="BI79" s="1325"/>
      <c r="BJ79" s="1325"/>
      <c r="BK79" s="1325"/>
      <c r="BL79" s="1325"/>
      <c r="BM79" s="1325"/>
      <c r="BN79" s="1325"/>
      <c r="BO79" s="1325"/>
      <c r="BP79" s="1323">
        <v>4.8</v>
      </c>
      <c r="BQ79" s="1323"/>
      <c r="BR79" s="1323"/>
      <c r="BS79" s="1323"/>
      <c r="BT79" s="1323"/>
      <c r="BU79" s="1323"/>
      <c r="BV79" s="1323"/>
      <c r="BW79" s="1323"/>
      <c r="BX79" s="1323">
        <v>3.6</v>
      </c>
      <c r="BY79" s="1323"/>
      <c r="BZ79" s="1323"/>
      <c r="CA79" s="1323"/>
      <c r="CB79" s="1323"/>
      <c r="CC79" s="1323"/>
      <c r="CD79" s="1323"/>
      <c r="CE79" s="1323"/>
      <c r="CF79" s="1323">
        <v>3.6</v>
      </c>
      <c r="CG79" s="1323"/>
      <c r="CH79" s="1323"/>
      <c r="CI79" s="1323"/>
      <c r="CJ79" s="1323"/>
      <c r="CK79" s="1323"/>
      <c r="CL79" s="1323"/>
      <c r="CM79" s="1323"/>
      <c r="CN79" s="1323">
        <v>3.5</v>
      </c>
      <c r="CO79" s="1323"/>
      <c r="CP79" s="1323"/>
      <c r="CQ79" s="1323"/>
      <c r="CR79" s="1323"/>
      <c r="CS79" s="1323"/>
      <c r="CT79" s="1323"/>
      <c r="CU79" s="1323"/>
      <c r="CV79" s="1323">
        <v>3.5</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pctESzGidRx2tNnrE7vtWx7tuftILoB37ArSRPBDB3r+E5qMvuIQBVs2FprDXzwBjpLCMr7/sEvRfpF0CRvzQ==" saltValue="hopD3L2ndOjfiLJgI3Nn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H10" zoomScaleNormal="100" zoomScaleSheetLayoutView="70" workbookViewId="0">
      <selection activeCell="BI112" sqref="BI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TIyuLzOVoaOV8GszLpSurT5X+qLMy5+Ca6tesygD4cG5xuK0oh2HWPakz9THVuvSiXX2gGFAKU74GcgrGfyXSA==" saltValue="FVYZvpHTyG/TgetsL04A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AokpsYav5cOc4G6y9a4B10HcBX4OfC+UY1ThYd9nUqxbgMPYs1flcI/V90+0i+U1d9RNWmG2zAFN5eOGsQVA+Q==" saltValue="a1NUZ0DV8ZXmleRtZO3q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34391</v>
      </c>
      <c r="E3" s="162"/>
      <c r="F3" s="163">
        <v>39951</v>
      </c>
      <c r="G3" s="164"/>
      <c r="H3" s="165"/>
    </row>
    <row r="4" spans="1:8" x14ac:dyDescent="0.15">
      <c r="A4" s="166"/>
      <c r="B4" s="167"/>
      <c r="C4" s="168"/>
      <c r="D4" s="169">
        <v>25954</v>
      </c>
      <c r="E4" s="170"/>
      <c r="F4" s="171">
        <v>22555</v>
      </c>
      <c r="G4" s="172"/>
      <c r="H4" s="173"/>
    </row>
    <row r="5" spans="1:8" x14ac:dyDescent="0.15">
      <c r="A5" s="154" t="s">
        <v>559</v>
      </c>
      <c r="B5" s="159"/>
      <c r="C5" s="160"/>
      <c r="D5" s="161">
        <v>57198</v>
      </c>
      <c r="E5" s="162"/>
      <c r="F5" s="163">
        <v>39893</v>
      </c>
      <c r="G5" s="164"/>
      <c r="H5" s="165"/>
    </row>
    <row r="6" spans="1:8" x14ac:dyDescent="0.15">
      <c r="A6" s="166"/>
      <c r="B6" s="167"/>
      <c r="C6" s="168"/>
      <c r="D6" s="169">
        <v>48884</v>
      </c>
      <c r="E6" s="170"/>
      <c r="F6" s="171">
        <v>26170</v>
      </c>
      <c r="G6" s="172"/>
      <c r="H6" s="173"/>
    </row>
    <row r="7" spans="1:8" x14ac:dyDescent="0.15">
      <c r="A7" s="154" t="s">
        <v>560</v>
      </c>
      <c r="B7" s="159"/>
      <c r="C7" s="160"/>
      <c r="D7" s="161">
        <v>53087</v>
      </c>
      <c r="E7" s="162"/>
      <c r="F7" s="163">
        <v>41080</v>
      </c>
      <c r="G7" s="164"/>
      <c r="H7" s="165"/>
    </row>
    <row r="8" spans="1:8" x14ac:dyDescent="0.15">
      <c r="A8" s="166"/>
      <c r="B8" s="167"/>
      <c r="C8" s="168"/>
      <c r="D8" s="169">
        <v>37888</v>
      </c>
      <c r="E8" s="170"/>
      <c r="F8" s="171">
        <v>27265</v>
      </c>
      <c r="G8" s="172"/>
      <c r="H8" s="173"/>
    </row>
    <row r="9" spans="1:8" x14ac:dyDescent="0.15">
      <c r="A9" s="154" t="s">
        <v>561</v>
      </c>
      <c r="B9" s="159"/>
      <c r="C9" s="160"/>
      <c r="D9" s="161">
        <v>58155</v>
      </c>
      <c r="E9" s="162"/>
      <c r="F9" s="163">
        <v>33173</v>
      </c>
      <c r="G9" s="164"/>
      <c r="H9" s="165"/>
    </row>
    <row r="10" spans="1:8" x14ac:dyDescent="0.15">
      <c r="A10" s="166"/>
      <c r="B10" s="167"/>
      <c r="C10" s="168"/>
      <c r="D10" s="169">
        <v>40681</v>
      </c>
      <c r="E10" s="170"/>
      <c r="F10" s="171">
        <v>20353</v>
      </c>
      <c r="G10" s="172"/>
      <c r="H10" s="173"/>
    </row>
    <row r="11" spans="1:8" x14ac:dyDescent="0.15">
      <c r="A11" s="154" t="s">
        <v>562</v>
      </c>
      <c r="B11" s="159"/>
      <c r="C11" s="160"/>
      <c r="D11" s="161">
        <v>49528</v>
      </c>
      <c r="E11" s="162"/>
      <c r="F11" s="163">
        <v>37644</v>
      </c>
      <c r="G11" s="164"/>
      <c r="H11" s="165"/>
    </row>
    <row r="12" spans="1:8" x14ac:dyDescent="0.15">
      <c r="A12" s="166"/>
      <c r="B12" s="167"/>
      <c r="C12" s="174"/>
      <c r="D12" s="169">
        <v>40205</v>
      </c>
      <c r="E12" s="170"/>
      <c r="F12" s="171">
        <v>24939</v>
      </c>
      <c r="G12" s="172"/>
      <c r="H12" s="173"/>
    </row>
    <row r="13" spans="1:8" x14ac:dyDescent="0.15">
      <c r="A13" s="154"/>
      <c r="B13" s="159"/>
      <c r="C13" s="175"/>
      <c r="D13" s="176">
        <v>50472</v>
      </c>
      <c r="E13" s="177"/>
      <c r="F13" s="178">
        <v>38348</v>
      </c>
      <c r="G13" s="179"/>
      <c r="H13" s="165"/>
    </row>
    <row r="14" spans="1:8" x14ac:dyDescent="0.15">
      <c r="A14" s="166"/>
      <c r="B14" s="167"/>
      <c r="C14" s="168"/>
      <c r="D14" s="169">
        <v>38722</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10.49</v>
      </c>
      <c r="C19" s="180">
        <f>ROUND(VALUE(SUBSTITUTE(実質収支比率等に係る経年分析!G$48,"▲","-")),2)</f>
        <v>7.01</v>
      </c>
      <c r="D19" s="180">
        <f>ROUND(VALUE(SUBSTITUTE(実質収支比率等に係る経年分析!H$48,"▲","-")),2)</f>
        <v>7.25</v>
      </c>
      <c r="E19" s="180">
        <f>ROUND(VALUE(SUBSTITUTE(実質収支比率等に係る経年分析!I$48,"▲","-")),2)</f>
        <v>6.66</v>
      </c>
      <c r="F19" s="180">
        <f>ROUND(VALUE(SUBSTITUTE(実質収支比率等に係る経年分析!J$48,"▲","-")),2)</f>
        <v>5.31</v>
      </c>
    </row>
    <row r="20" spans="1:11" x14ac:dyDescent="0.15">
      <c r="A20" s="180" t="s">
        <v>55</v>
      </c>
      <c r="B20" s="180">
        <f>ROUND(VALUE(SUBSTITUTE(実質収支比率等に係る経年分析!F$47,"▲","-")),2)</f>
        <v>16.190000000000001</v>
      </c>
      <c r="C20" s="180">
        <f>ROUND(VALUE(SUBSTITUTE(実質収支比率等に係る経年分析!G$47,"▲","-")),2)</f>
        <v>18.39</v>
      </c>
      <c r="D20" s="180">
        <f>ROUND(VALUE(SUBSTITUTE(実質収支比率等に係る経年分析!H$47,"▲","-")),2)</f>
        <v>16.62</v>
      </c>
      <c r="E20" s="180">
        <f>ROUND(VALUE(SUBSTITUTE(実質収支比率等に係る経年分析!I$47,"▲","-")),2)</f>
        <v>14.8</v>
      </c>
      <c r="F20" s="180">
        <f>ROUND(VALUE(SUBSTITUTE(実質収支比率等に係る経年分析!J$47,"▲","-")),2)</f>
        <v>13.53</v>
      </c>
    </row>
    <row r="21" spans="1:11" x14ac:dyDescent="0.15">
      <c r="A21" s="180" t="s">
        <v>56</v>
      </c>
      <c r="B21" s="180">
        <f>IF(ISNUMBER(VALUE(SUBSTITUTE(実質収支比率等に係る経年分析!F$49,"▲","-"))),ROUND(VALUE(SUBSTITUTE(実質収支比率等に係る経年分析!F$49,"▲","-")),2),NA())</f>
        <v>0.84</v>
      </c>
      <c r="C21" s="180">
        <f>IF(ISNUMBER(VALUE(SUBSTITUTE(実質収支比率等に係る経年分析!G$49,"▲","-"))),ROUND(VALUE(SUBSTITUTE(実質収支比率等に係る経年分析!G$49,"▲","-")),2),NA())</f>
        <v>-6.21</v>
      </c>
      <c r="D21" s="180">
        <f>IF(ISNUMBER(VALUE(SUBSTITUTE(実質収支比率等に係る経年分析!H$49,"▲","-"))),ROUND(VALUE(SUBSTITUTE(実質収支比率等に係る経年分析!H$49,"▲","-")),2),NA())</f>
        <v>-4.9800000000000004</v>
      </c>
      <c r="E21" s="180">
        <f>IF(ISNUMBER(VALUE(SUBSTITUTE(実質収支比率等に係る経年分析!I$49,"▲","-"))),ROUND(VALUE(SUBSTITUTE(実質収支比率等に係る経年分析!I$49,"▲","-")),2),NA())</f>
        <v>-5.68</v>
      </c>
      <c r="F21" s="180">
        <f>IF(ISNUMBER(VALUE(SUBSTITUTE(実質収支比率等に係る経年分析!J$49,"▲","-"))),ROUND(VALUE(SUBSTITUTE(実質収支比率等に係る経年分析!J$49,"▲","-")),2),NA())</f>
        <v>-5.91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1.77</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16.739999999999998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10.93</v>
      </c>
    </row>
    <row r="36" spans="1:16" x14ac:dyDescent="0.15">
      <c r="A36" s="181" t="str">
        <f>IF(連結実質赤字比率に係る赤字・黒字の構成分析!C$34="",NA(),連結実質赤字比率に係る赤字・黒字の構成分析!C$34)</f>
        <v>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4845</v>
      </c>
      <c r="E42" s="182"/>
      <c r="F42" s="182"/>
      <c r="G42" s="182">
        <f>'実質公債費比率（分子）の構造'!L$52</f>
        <v>4961</v>
      </c>
      <c r="H42" s="182"/>
      <c r="I42" s="182"/>
      <c r="J42" s="182">
        <f>'実質公債費比率（分子）の構造'!M$52</f>
        <v>4722</v>
      </c>
      <c r="K42" s="182"/>
      <c r="L42" s="182"/>
      <c r="M42" s="182">
        <f>'実質公債費比率（分子）の構造'!N$52</f>
        <v>4972</v>
      </c>
      <c r="N42" s="182"/>
      <c r="O42" s="182"/>
      <c r="P42" s="182">
        <f>'実質公債費比率（分子）の構造'!O$52</f>
        <v>5123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865</v>
      </c>
      <c r="C44" s="182"/>
      <c r="D44" s="182"/>
      <c r="E44" s="182">
        <f>'実質公債費比率（分子）の構造'!L$50</f>
        <v>583</v>
      </c>
      <c r="F44" s="182"/>
      <c r="G44" s="182"/>
      <c r="H44" s="182">
        <f>'実質公債費比率（分子）の構造'!M$50</f>
        <v>1732</v>
      </c>
      <c r="I44" s="182"/>
      <c r="J44" s="182"/>
      <c r="K44" s="182">
        <f>'実質公債費比率（分子）の構造'!N$50</f>
        <v>1691</v>
      </c>
      <c r="L44" s="182"/>
      <c r="M44" s="182"/>
      <c r="N44" s="182">
        <f>'実質公債費比率（分子）の構造'!O$50</f>
        <v>2850</v>
      </c>
      <c r="O44" s="182"/>
      <c r="P44" s="182"/>
    </row>
    <row r="45" spans="1:16" x14ac:dyDescent="0.15">
      <c r="A45" s="182" t="s">
        <v>66</v>
      </c>
      <c r="B45" s="182">
        <f>'実質公債費比率（分子）の構造'!K$49</f>
        <v>22</v>
      </c>
      <c r="C45" s="182"/>
      <c r="D45" s="182"/>
      <c r="E45" s="182">
        <f>'実質公債費比率（分子）の構造'!L$49</f>
        <v>20</v>
      </c>
      <c r="F45" s="182"/>
      <c r="G45" s="182"/>
      <c r="H45" s="182">
        <f>'実質公債費比率（分子）の構造'!M$49</f>
        <v>23</v>
      </c>
      <c r="I45" s="182"/>
      <c r="J45" s="182"/>
      <c r="K45" s="182">
        <f>'実質公債費比率（分子）の構造'!N$49</f>
        <v>19</v>
      </c>
      <c r="L45" s="182"/>
      <c r="M45" s="182"/>
      <c r="N45" s="182">
        <f>'実質公債費比率（分子）の構造'!O$49</f>
        <v>19</v>
      </c>
      <c r="O45" s="182"/>
      <c r="P45" s="182"/>
    </row>
    <row r="46" spans="1:16" x14ac:dyDescent="0.15">
      <c r="A46" s="182" t="s">
        <v>67</v>
      </c>
      <c r="B46" s="182">
        <f>'実質公債費比率（分子）の構造'!K$48</f>
        <v>1058</v>
      </c>
      <c r="C46" s="182"/>
      <c r="D46" s="182"/>
      <c r="E46" s="182">
        <f>'実質公債費比率（分子）の構造'!L$48</f>
        <v>1073</v>
      </c>
      <c r="F46" s="182"/>
      <c r="G46" s="182"/>
      <c r="H46" s="182">
        <f>'実質公債費比率（分子）の構造'!M$48</f>
        <v>1097</v>
      </c>
      <c r="I46" s="182"/>
      <c r="J46" s="182"/>
      <c r="K46" s="182">
        <f>'実質公債費比率（分子）の構造'!N$48</f>
        <v>1042</v>
      </c>
      <c r="L46" s="182"/>
      <c r="M46" s="182"/>
      <c r="N46" s="182">
        <f>'実質公債費比率（分子）の構造'!O$48</f>
        <v>953</v>
      </c>
      <c r="O46" s="182"/>
      <c r="P46" s="182"/>
    </row>
    <row r="47" spans="1:16" x14ac:dyDescent="0.15">
      <c r="A47" s="182" t="s">
        <v>68</v>
      </c>
      <c r="B47" s="182">
        <f>'実質公債費比率（分子）の構造'!K$47</f>
        <v>92</v>
      </c>
      <c r="C47" s="182"/>
      <c r="D47" s="182"/>
      <c r="E47" s="182">
        <f>'実質公債費比率（分子）の構造'!L$47</f>
        <v>98</v>
      </c>
      <c r="F47" s="182"/>
      <c r="G47" s="182"/>
      <c r="H47" s="182">
        <f>'実質公債費比率（分子）の構造'!M$47</f>
        <v>104</v>
      </c>
      <c r="I47" s="182"/>
      <c r="J47" s="182"/>
      <c r="K47" s="182">
        <f>'実質公債費比率（分子）の構造'!N$47</f>
        <v>110</v>
      </c>
      <c r="L47" s="182"/>
      <c r="M47" s="182"/>
      <c r="N47" s="182">
        <f>'実質公債費比率（分子）の構造'!O$47</f>
        <v>116</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3673</v>
      </c>
      <c r="C49" s="182"/>
      <c r="D49" s="182"/>
      <c r="E49" s="182">
        <f>'実質公債費比率（分子）の構造'!L$45</f>
        <v>3422</v>
      </c>
      <c r="F49" s="182"/>
      <c r="G49" s="182"/>
      <c r="H49" s="182">
        <f>'実質公債費比率（分子）の構造'!M$45</f>
        <v>3782</v>
      </c>
      <c r="I49" s="182"/>
      <c r="J49" s="182"/>
      <c r="K49" s="182">
        <f>'実質公債費比率（分子）の構造'!N$45</f>
        <v>4037</v>
      </c>
      <c r="L49" s="182"/>
      <c r="M49" s="182"/>
      <c r="N49" s="182">
        <f>'実質公債費比率（分子）の構造'!O$45</f>
        <v>4254</v>
      </c>
      <c r="O49" s="182"/>
      <c r="P49" s="182"/>
    </row>
    <row r="50" spans="1:16" x14ac:dyDescent="0.15">
      <c r="A50" s="182" t="s">
        <v>71</v>
      </c>
      <c r="B50" s="182" t="e">
        <f>NA()</f>
        <v>#N/A</v>
      </c>
      <c r="C50" s="182">
        <f>IF(ISNUMBER('実質公債費比率（分子）の構造'!K$53),'実質公債費比率（分子）の構造'!K$53,NA())</f>
        <v>865</v>
      </c>
      <c r="D50" s="182" t="e">
        <f>NA()</f>
        <v>#N/A</v>
      </c>
      <c r="E50" s="182" t="e">
        <f>NA()</f>
        <v>#N/A</v>
      </c>
      <c r="F50" s="182">
        <f>IF(ISNUMBER('実質公債費比率（分子）の構造'!L$53),'実質公債費比率（分子）の構造'!L$53,NA())</f>
        <v>235</v>
      </c>
      <c r="G50" s="182" t="e">
        <f>NA()</f>
        <v>#N/A</v>
      </c>
      <c r="H50" s="182" t="e">
        <f>NA()</f>
        <v>#N/A</v>
      </c>
      <c r="I50" s="182">
        <f>IF(ISNUMBER('実質公債費比率（分子）の構造'!M$53),'実質公債費比率（分子）の構造'!M$53,NA())</f>
        <v>2016</v>
      </c>
      <c r="J50" s="182" t="e">
        <f>NA()</f>
        <v>#N/A</v>
      </c>
      <c r="K50" s="182" t="e">
        <f>NA()</f>
        <v>#N/A</v>
      </c>
      <c r="L50" s="182">
        <f>IF(ISNUMBER('実質公債費比率（分子）の構造'!N$53),'実質公債費比率（分子）の構造'!N$53,NA())</f>
        <v>1927</v>
      </c>
      <c r="M50" s="182" t="e">
        <f>NA()</f>
        <v>#N/A</v>
      </c>
      <c r="N50" s="182" t="e">
        <f>NA()</f>
        <v>#N/A</v>
      </c>
      <c r="O50" s="182">
        <f>IF(ISNUMBER('実質公債費比率（分子）の構造'!O$53),'実質公債費比率（分子）の構造'!O$53,NA())</f>
        <v>3069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42880</v>
      </c>
      <c r="E56" s="181"/>
      <c r="F56" s="181"/>
      <c r="G56" s="181">
        <f>'将来負担比率（分子）の構造'!J$52</f>
        <v>42600</v>
      </c>
      <c r="H56" s="181"/>
      <c r="I56" s="181"/>
      <c r="J56" s="181">
        <f>'将来負担比率（分子）の構造'!K$52</f>
        <v>41913</v>
      </c>
      <c r="K56" s="181"/>
      <c r="L56" s="181"/>
      <c r="M56" s="181">
        <f>'将来負担比率（分子）の構造'!L$52</f>
        <v>41543</v>
      </c>
      <c r="N56" s="181"/>
      <c r="O56" s="181"/>
      <c r="P56" s="181">
        <f>'将来負担比率（分子）の構造'!M$52</f>
        <v>41577</v>
      </c>
    </row>
    <row r="57" spans="1:16" x14ac:dyDescent="0.15">
      <c r="A57" s="181" t="s">
        <v>42</v>
      </c>
      <c r="B57" s="181"/>
      <c r="C57" s="181"/>
      <c r="D57" s="181">
        <f>'将来負担比率（分子）の構造'!I$51</f>
        <v>10780</v>
      </c>
      <c r="E57" s="181"/>
      <c r="F57" s="181"/>
      <c r="G57" s="181">
        <f>'将来負担比率（分子）の構造'!J$51</f>
        <v>10955</v>
      </c>
      <c r="H57" s="181"/>
      <c r="I57" s="181"/>
      <c r="J57" s="181">
        <f>'将来負担比率（分子）の構造'!K$51</f>
        <v>9845</v>
      </c>
      <c r="K57" s="181"/>
      <c r="L57" s="181"/>
      <c r="M57" s="181">
        <f>'将来負担比率（分子）の構造'!L$51</f>
        <v>9443</v>
      </c>
      <c r="N57" s="181"/>
      <c r="O57" s="181"/>
      <c r="P57" s="181">
        <f>'将来負担比率（分子）の構造'!M$51</f>
        <v>9868</v>
      </c>
    </row>
    <row r="58" spans="1:16" x14ac:dyDescent="0.15">
      <c r="A58" s="181" t="s">
        <v>41</v>
      </c>
      <c r="B58" s="181"/>
      <c r="C58" s="181"/>
      <c r="D58" s="181">
        <f>'将来負担比率（分子）の構造'!I$50</f>
        <v>13282</v>
      </c>
      <c r="E58" s="181"/>
      <c r="F58" s="181"/>
      <c r="G58" s="181">
        <f>'将来負担比率（分子）の構造'!J$50</f>
        <v>15844</v>
      </c>
      <c r="H58" s="181"/>
      <c r="I58" s="181"/>
      <c r="J58" s="181">
        <f>'将来負担比率（分子）の構造'!K$50</f>
        <v>14898</v>
      </c>
      <c r="K58" s="181"/>
      <c r="L58" s="181"/>
      <c r="M58" s="181">
        <f>'将来負担比率（分子）の構造'!L$50</f>
        <v>14195</v>
      </c>
      <c r="N58" s="181"/>
      <c r="O58" s="181"/>
      <c r="P58" s="181">
        <f>'将来負担比率（分子）の構造'!M$50</f>
        <v>18619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f>'将来負担比率（分子）の構造'!J$46</f>
        <v>11</v>
      </c>
      <c r="F61" s="181"/>
      <c r="G61" s="181"/>
      <c r="H61" s="181">
        <f>'将来負担比率（分子）の構造'!K$46</f>
        <v>8</v>
      </c>
      <c r="I61" s="181"/>
      <c r="J61" s="181"/>
      <c r="K61" s="181">
        <f>'将来負担比率（分子）の構造'!L$46</f>
        <v>5</v>
      </c>
      <c r="L61" s="181"/>
      <c r="M61" s="181"/>
      <c r="N61" s="181">
        <f>'将来負担比率（分子）の構造'!M$46</f>
        <v>11</v>
      </c>
      <c r="O61" s="181"/>
      <c r="P61" s="181"/>
    </row>
    <row r="62" spans="1:16" x14ac:dyDescent="0.15">
      <c r="A62" s="181" t="s">
        <v>35</v>
      </c>
      <c r="B62" s="181">
        <f>'将来負担比率（分子）の構造'!I$45</f>
        <v>9714</v>
      </c>
      <c r="C62" s="181"/>
      <c r="D62" s="181"/>
      <c r="E62" s="181">
        <f>'将来負担比率（分子）の構造'!J$45</f>
        <v>9531</v>
      </c>
      <c r="F62" s="181"/>
      <c r="G62" s="181"/>
      <c r="H62" s="181">
        <f>'将来負担比率（分子）の構造'!K$45</f>
        <v>9567</v>
      </c>
      <c r="I62" s="181"/>
      <c r="J62" s="181"/>
      <c r="K62" s="181">
        <f>'将来負担比率（分子）の構造'!L$45</f>
        <v>9363</v>
      </c>
      <c r="L62" s="181"/>
      <c r="M62" s="181"/>
      <c r="N62" s="181">
        <f>'将来負担比率（分子）の構造'!M$45</f>
        <v>9177</v>
      </c>
      <c r="O62" s="181"/>
      <c r="P62" s="181"/>
    </row>
    <row r="63" spans="1:16" x14ac:dyDescent="0.15">
      <c r="A63" s="181" t="s">
        <v>34</v>
      </c>
      <c r="B63" s="181">
        <f>'将来負担比率（分子）の構造'!I$44</f>
        <v>107</v>
      </c>
      <c r="C63" s="181"/>
      <c r="D63" s="181"/>
      <c r="E63" s="181">
        <f>'将来負担比率（分子）の構造'!J$44</f>
        <v>500</v>
      </c>
      <c r="F63" s="181"/>
      <c r="G63" s="181"/>
      <c r="H63" s="181">
        <f>'将来負担比率（分子）の構造'!K$44</f>
        <v>484</v>
      </c>
      <c r="I63" s="181"/>
      <c r="J63" s="181"/>
      <c r="K63" s="181">
        <f>'将来負担比率（分子）の構造'!L$44</f>
        <v>1140</v>
      </c>
      <c r="L63" s="181"/>
      <c r="M63" s="181"/>
      <c r="N63" s="181">
        <f>'将来負担比率（分子）の構造'!M$44</f>
        <v>1608</v>
      </c>
      <c r="O63" s="181"/>
      <c r="P63" s="181"/>
    </row>
    <row r="64" spans="1:16" x14ac:dyDescent="0.15">
      <c r="A64" s="181" t="s">
        <v>33</v>
      </c>
      <c r="B64" s="181">
        <f>'将来負担比率（分子）の構造'!I$43</f>
        <v>11697</v>
      </c>
      <c r="C64" s="181"/>
      <c r="D64" s="181"/>
      <c r="E64" s="181">
        <f>'将来負担比率（分子）の構造'!J$43</f>
        <v>10723</v>
      </c>
      <c r="F64" s="181"/>
      <c r="G64" s="181"/>
      <c r="H64" s="181">
        <f>'将来負担比率（分子）の構造'!K$43</f>
        <v>10315</v>
      </c>
      <c r="I64" s="181"/>
      <c r="J64" s="181"/>
      <c r="K64" s="181">
        <f>'将来負担比率（分子）の構造'!L$43</f>
        <v>9477</v>
      </c>
      <c r="L64" s="181"/>
      <c r="M64" s="181"/>
      <c r="N64" s="181">
        <f>'将来負担比率（分子）の構造'!M$43</f>
        <v>9527</v>
      </c>
      <c r="O64" s="181"/>
      <c r="P64" s="181"/>
    </row>
    <row r="65" spans="1:16" x14ac:dyDescent="0.15">
      <c r="A65" s="181" t="s">
        <v>32</v>
      </c>
      <c r="B65" s="181">
        <f>'将来負担比率（分子）の構造'!I$42</f>
        <v>4623</v>
      </c>
      <c r="C65" s="181"/>
      <c r="D65" s="181"/>
      <c r="E65" s="181">
        <f>'将来負担比率（分子）の構造'!J$42</f>
        <v>9021</v>
      </c>
      <c r="F65" s="181"/>
      <c r="G65" s="181"/>
      <c r="H65" s="181">
        <f>'将来負担比率（分子）の構造'!K$42</f>
        <v>7602</v>
      </c>
      <c r="I65" s="181"/>
      <c r="J65" s="181"/>
      <c r="K65" s="181">
        <f>'将来負担比率（分子）の構造'!L$42</f>
        <v>6599</v>
      </c>
      <c r="L65" s="181"/>
      <c r="M65" s="181"/>
      <c r="N65" s="181">
        <f>'将来負担比率（分子）の構造'!M$42</f>
        <v>5771</v>
      </c>
      <c r="O65" s="181"/>
      <c r="P65" s="181"/>
    </row>
    <row r="66" spans="1:16" x14ac:dyDescent="0.15">
      <c r="A66" s="181" t="s">
        <v>31</v>
      </c>
      <c r="B66" s="181">
        <f>'将来負担比率（分子）の構造'!I$41</f>
        <v>41029</v>
      </c>
      <c r="C66" s="181"/>
      <c r="D66" s="181"/>
      <c r="E66" s="181">
        <f>'将来負担比率（分子）の構造'!J$41</f>
        <v>44400</v>
      </c>
      <c r="F66" s="181"/>
      <c r="G66" s="181"/>
      <c r="H66" s="181">
        <f>'将来負担比率（分子）の構造'!K$41</f>
        <v>46203</v>
      </c>
      <c r="I66" s="181"/>
      <c r="J66" s="181"/>
      <c r="K66" s="181">
        <f>'将来負担比率（分子）の構造'!L$41</f>
        <v>49171</v>
      </c>
      <c r="L66" s="181"/>
      <c r="M66" s="181"/>
      <c r="N66" s="181">
        <f>'将来負担比率（分子）の構造'!M$41</f>
        <v>51232</v>
      </c>
      <c r="O66" s="181"/>
      <c r="P66" s="181"/>
    </row>
    <row r="67" spans="1:16" x14ac:dyDescent="0.15">
      <c r="A67" s="181" t="s">
        <v>75</v>
      </c>
      <c r="B67" s="181" t="e">
        <f>NA()</f>
        <v>#N/A</v>
      </c>
      <c r="C67" s="181">
        <f>IF(ISNUMBER('将来負担比率（分子）の構造'!I$53), IF('将来負担比率（分子）の構造'!I$53 &lt; 0, 0, '将来負担比率（分子）の構造'!I$53), NA())</f>
        <v>233</v>
      </c>
      <c r="D67" s="181" t="e">
        <f>NA()</f>
        <v>#N/A</v>
      </c>
      <c r="E67" s="181" t="e">
        <f>NA()</f>
        <v>#N/A</v>
      </c>
      <c r="F67" s="181">
        <f>IF(ISNUMBER('将来負担比率（分子）の構造'!J$53), IF('将来負担比率（分子）の構造'!J$53 &lt; 0, 0, '将来負担比率（分子）の構造'!J$53), NA())</f>
        <v>4787</v>
      </c>
      <c r="G67" s="181" t="e">
        <f>NA()</f>
        <v>#N/A</v>
      </c>
      <c r="H67" s="181" t="e">
        <f>NA()</f>
        <v>#N/A</v>
      </c>
      <c r="I67" s="181">
        <f>IF(ISNUMBER('将来負担比率（分子）の構造'!K$53), IF('将来負担比率（分子）の構造'!K$53 &lt; 0, 0, '将来負担比率（分子）の構造'!K$53), NA())</f>
        <v>7523</v>
      </c>
      <c r="J67" s="181" t="e">
        <f>NA()</f>
        <v>#N/A</v>
      </c>
      <c r="K67" s="181" t="e">
        <f>NA()</f>
        <v>#N/A</v>
      </c>
      <c r="L67" s="181">
        <f>IF(ISNUMBER('将来負担比率（分子）の構造'!L$53), IF('将来負担比率（分子）の構造'!L$53 &lt; 0, 0, '将来負担比率（分子）の構造'!L$53), NA())</f>
        <v>10574</v>
      </c>
      <c r="M67" s="181" t="e">
        <f>NA()</f>
        <v>#N/A</v>
      </c>
      <c r="N67" s="181" t="e">
        <f>NA()</f>
        <v>#N/A</v>
      </c>
      <c r="O67" s="181">
        <f>IF(ISNUMBER('将来負担比率（分子）の構造'!M$53), IF('将来負担比率（分子）の構造'!M$53 &lt; 0, 0, '将来負担比率（分子）の構造'!M$53), NA())</f>
        <v>7262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5316</v>
      </c>
      <c r="C72" s="185">
        <f>基金残高に係る経年分析!G55</f>
        <v>4817</v>
      </c>
      <c r="D72" s="185">
        <f>基金残高に係る経年分析!H55</f>
        <v>4418</v>
      </c>
    </row>
    <row r="73" spans="1:16" x14ac:dyDescent="0.15">
      <c r="A73" s="184" t="s">
        <v>78</v>
      </c>
      <c r="B73" s="185">
        <f>基金残高に係る経年分析!F56</f>
        <v>593</v>
      </c>
      <c r="C73" s="185">
        <f>基金残高に係る経年分析!G56</f>
        <v>415</v>
      </c>
      <c r="D73" s="185">
        <f>基金残高に係る経年分析!H56</f>
        <v>4679</v>
      </c>
    </row>
    <row r="74" spans="1:16" x14ac:dyDescent="0.15">
      <c r="A74" s="184" t="s">
        <v>79</v>
      </c>
      <c r="B74" s="185">
        <f>基金残高に係る経年分析!F57</f>
        <v>7432</v>
      </c>
      <c r="C74" s="185">
        <f>基金残高に係る経年分析!G57</f>
        <v>7330</v>
      </c>
      <c r="D74" s="185">
        <f>基金残高に係る経年分析!H57</f>
        <v>7672</v>
      </c>
    </row>
  </sheetData>
  <sheetProtection algorithmName="SHA-512" hashValue="IUlD9thuozGof2fkiQ4dR6W7ql07nCmwhMSFgkBAdcCWPglVHlyf4VrBnrG5NS5bMwxgDBH8x9FoqAZcWaAlFQ==" saltValue="kDh0xrFb/+/awoJqkjD1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28704729</v>
      </c>
      <c r="S5" s="734"/>
      <c r="T5" s="734"/>
      <c r="U5" s="734"/>
      <c r="V5" s="734"/>
      <c r="W5" s="734"/>
      <c r="X5" s="734"/>
      <c r="Y5" s="777"/>
      <c r="Z5" s="795">
        <v>43.6</v>
      </c>
      <c r="AA5" s="795"/>
      <c r="AB5" s="795"/>
      <c r="AC5" s="795"/>
      <c r="AD5" s="796">
        <v>26422904</v>
      </c>
      <c r="AE5" s="796"/>
      <c r="AF5" s="796"/>
      <c r="AG5" s="796"/>
      <c r="AH5" s="796"/>
      <c r="AI5" s="796"/>
      <c r="AJ5" s="796"/>
      <c r="AK5" s="796"/>
      <c r="AL5" s="778">
        <v>83.1</v>
      </c>
      <c r="AM5" s="749"/>
      <c r="AN5" s="749"/>
      <c r="AO5" s="779"/>
      <c r="AP5" s="744" t="s">
        <v>225</v>
      </c>
      <c r="AQ5" s="745"/>
      <c r="AR5" s="745"/>
      <c r="AS5" s="745"/>
      <c r="AT5" s="745"/>
      <c r="AU5" s="745"/>
      <c r="AV5" s="745"/>
      <c r="AW5" s="745"/>
      <c r="AX5" s="745"/>
      <c r="AY5" s="745"/>
      <c r="AZ5" s="745"/>
      <c r="BA5" s="745"/>
      <c r="BB5" s="745"/>
      <c r="BC5" s="745"/>
      <c r="BD5" s="745"/>
      <c r="BE5" s="745"/>
      <c r="BF5" s="746"/>
      <c r="BG5" s="678">
        <v>26422904</v>
      </c>
      <c r="BH5" s="679"/>
      <c r="BI5" s="679"/>
      <c r="BJ5" s="679"/>
      <c r="BK5" s="679"/>
      <c r="BL5" s="679"/>
      <c r="BM5" s="679"/>
      <c r="BN5" s="680"/>
      <c r="BO5" s="715">
        <v>92.1</v>
      </c>
      <c r="BP5" s="715"/>
      <c r="BQ5" s="715"/>
      <c r="BR5" s="715"/>
      <c r="BS5" s="716">
        <v>259194</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279867</v>
      </c>
      <c r="S6" s="679"/>
      <c r="T6" s="679"/>
      <c r="U6" s="679"/>
      <c r="V6" s="679"/>
      <c r="W6" s="679"/>
      <c r="X6" s="679"/>
      <c r="Y6" s="680"/>
      <c r="Z6" s="715">
        <v>0.4</v>
      </c>
      <c r="AA6" s="715"/>
      <c r="AB6" s="715"/>
      <c r="AC6" s="715"/>
      <c r="AD6" s="716">
        <v>279867</v>
      </c>
      <c r="AE6" s="716"/>
      <c r="AF6" s="716"/>
      <c r="AG6" s="716"/>
      <c r="AH6" s="716"/>
      <c r="AI6" s="716"/>
      <c r="AJ6" s="716"/>
      <c r="AK6" s="716"/>
      <c r="AL6" s="681">
        <v>0.9</v>
      </c>
      <c r="AM6" s="682"/>
      <c r="AN6" s="682"/>
      <c r="AO6" s="717"/>
      <c r="AP6" s="675" t="s">
        <v>230</v>
      </c>
      <c r="AQ6" s="676"/>
      <c r="AR6" s="676"/>
      <c r="AS6" s="676"/>
      <c r="AT6" s="676"/>
      <c r="AU6" s="676"/>
      <c r="AV6" s="676"/>
      <c r="AW6" s="676"/>
      <c r="AX6" s="676"/>
      <c r="AY6" s="676"/>
      <c r="AZ6" s="676"/>
      <c r="BA6" s="676"/>
      <c r="BB6" s="676"/>
      <c r="BC6" s="676"/>
      <c r="BD6" s="676"/>
      <c r="BE6" s="676"/>
      <c r="BF6" s="677"/>
      <c r="BG6" s="678">
        <v>26422904</v>
      </c>
      <c r="BH6" s="679"/>
      <c r="BI6" s="679"/>
      <c r="BJ6" s="679"/>
      <c r="BK6" s="679"/>
      <c r="BL6" s="679"/>
      <c r="BM6" s="679"/>
      <c r="BN6" s="680"/>
      <c r="BO6" s="715">
        <v>92.1</v>
      </c>
      <c r="BP6" s="715"/>
      <c r="BQ6" s="715"/>
      <c r="BR6" s="715"/>
      <c r="BS6" s="716">
        <v>259194</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459687</v>
      </c>
      <c r="CS6" s="679"/>
      <c r="CT6" s="679"/>
      <c r="CU6" s="679"/>
      <c r="CV6" s="679"/>
      <c r="CW6" s="679"/>
      <c r="CX6" s="679"/>
      <c r="CY6" s="680"/>
      <c r="CZ6" s="778">
        <v>0.7</v>
      </c>
      <c r="DA6" s="749"/>
      <c r="DB6" s="749"/>
      <c r="DC6" s="781"/>
      <c r="DD6" s="684" t="s">
        <v>182</v>
      </c>
      <c r="DE6" s="679"/>
      <c r="DF6" s="679"/>
      <c r="DG6" s="679"/>
      <c r="DH6" s="679"/>
      <c r="DI6" s="679"/>
      <c r="DJ6" s="679"/>
      <c r="DK6" s="679"/>
      <c r="DL6" s="679"/>
      <c r="DM6" s="679"/>
      <c r="DN6" s="679"/>
      <c r="DO6" s="679"/>
      <c r="DP6" s="680"/>
      <c r="DQ6" s="684">
        <v>459536</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22621</v>
      </c>
      <c r="S7" s="679"/>
      <c r="T7" s="679"/>
      <c r="U7" s="679"/>
      <c r="V7" s="679"/>
      <c r="W7" s="679"/>
      <c r="X7" s="679"/>
      <c r="Y7" s="680"/>
      <c r="Z7" s="715">
        <v>0</v>
      </c>
      <c r="AA7" s="715"/>
      <c r="AB7" s="715"/>
      <c r="AC7" s="715"/>
      <c r="AD7" s="716">
        <v>22621</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14726469</v>
      </c>
      <c r="BH7" s="679"/>
      <c r="BI7" s="679"/>
      <c r="BJ7" s="679"/>
      <c r="BK7" s="679"/>
      <c r="BL7" s="679"/>
      <c r="BM7" s="679"/>
      <c r="BN7" s="680"/>
      <c r="BO7" s="715">
        <v>51.3</v>
      </c>
      <c r="BP7" s="715"/>
      <c r="BQ7" s="715"/>
      <c r="BR7" s="715"/>
      <c r="BS7" s="716">
        <v>259194</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12815252</v>
      </c>
      <c r="CS7" s="679"/>
      <c r="CT7" s="679"/>
      <c r="CU7" s="679"/>
      <c r="CV7" s="679"/>
      <c r="CW7" s="679"/>
      <c r="CX7" s="679"/>
      <c r="CY7" s="680"/>
      <c r="CZ7" s="715">
        <v>20</v>
      </c>
      <c r="DA7" s="715"/>
      <c r="DB7" s="715"/>
      <c r="DC7" s="715"/>
      <c r="DD7" s="684">
        <v>2705099</v>
      </c>
      <c r="DE7" s="679"/>
      <c r="DF7" s="679"/>
      <c r="DG7" s="679"/>
      <c r="DH7" s="679"/>
      <c r="DI7" s="679"/>
      <c r="DJ7" s="679"/>
      <c r="DK7" s="679"/>
      <c r="DL7" s="679"/>
      <c r="DM7" s="679"/>
      <c r="DN7" s="679"/>
      <c r="DO7" s="679"/>
      <c r="DP7" s="680"/>
      <c r="DQ7" s="684">
        <v>4529626</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157842</v>
      </c>
      <c r="S8" s="679"/>
      <c r="T8" s="679"/>
      <c r="U8" s="679"/>
      <c r="V8" s="679"/>
      <c r="W8" s="679"/>
      <c r="X8" s="679"/>
      <c r="Y8" s="680"/>
      <c r="Z8" s="715">
        <v>0.2</v>
      </c>
      <c r="AA8" s="715"/>
      <c r="AB8" s="715"/>
      <c r="AC8" s="715"/>
      <c r="AD8" s="716">
        <v>157842</v>
      </c>
      <c r="AE8" s="716"/>
      <c r="AF8" s="716"/>
      <c r="AG8" s="716"/>
      <c r="AH8" s="716"/>
      <c r="AI8" s="716"/>
      <c r="AJ8" s="716"/>
      <c r="AK8" s="716"/>
      <c r="AL8" s="681">
        <v>0.5</v>
      </c>
      <c r="AM8" s="682"/>
      <c r="AN8" s="682"/>
      <c r="AO8" s="717"/>
      <c r="AP8" s="675" t="s">
        <v>236</v>
      </c>
      <c r="AQ8" s="676"/>
      <c r="AR8" s="676"/>
      <c r="AS8" s="676"/>
      <c r="AT8" s="676"/>
      <c r="AU8" s="676"/>
      <c r="AV8" s="676"/>
      <c r="AW8" s="676"/>
      <c r="AX8" s="676"/>
      <c r="AY8" s="676"/>
      <c r="AZ8" s="676"/>
      <c r="BA8" s="676"/>
      <c r="BB8" s="676"/>
      <c r="BC8" s="676"/>
      <c r="BD8" s="676"/>
      <c r="BE8" s="676"/>
      <c r="BF8" s="677"/>
      <c r="BG8" s="678">
        <v>313281</v>
      </c>
      <c r="BH8" s="679"/>
      <c r="BI8" s="679"/>
      <c r="BJ8" s="679"/>
      <c r="BK8" s="679"/>
      <c r="BL8" s="679"/>
      <c r="BM8" s="679"/>
      <c r="BN8" s="680"/>
      <c r="BO8" s="715">
        <v>1.1000000000000001</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23725496</v>
      </c>
      <c r="CS8" s="679"/>
      <c r="CT8" s="679"/>
      <c r="CU8" s="679"/>
      <c r="CV8" s="679"/>
      <c r="CW8" s="679"/>
      <c r="CX8" s="679"/>
      <c r="CY8" s="680"/>
      <c r="CZ8" s="715">
        <v>37.1</v>
      </c>
      <c r="DA8" s="715"/>
      <c r="DB8" s="715"/>
      <c r="DC8" s="715"/>
      <c r="DD8" s="684">
        <v>417045</v>
      </c>
      <c r="DE8" s="679"/>
      <c r="DF8" s="679"/>
      <c r="DG8" s="679"/>
      <c r="DH8" s="679"/>
      <c r="DI8" s="679"/>
      <c r="DJ8" s="679"/>
      <c r="DK8" s="679"/>
      <c r="DL8" s="679"/>
      <c r="DM8" s="679"/>
      <c r="DN8" s="679"/>
      <c r="DO8" s="679"/>
      <c r="DP8" s="680"/>
      <c r="DQ8" s="684">
        <v>12184265</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104148</v>
      </c>
      <c r="S9" s="679"/>
      <c r="T9" s="679"/>
      <c r="U9" s="679"/>
      <c r="V9" s="679"/>
      <c r="W9" s="679"/>
      <c r="X9" s="679"/>
      <c r="Y9" s="680"/>
      <c r="Z9" s="715">
        <v>0.2</v>
      </c>
      <c r="AA9" s="715"/>
      <c r="AB9" s="715"/>
      <c r="AC9" s="715"/>
      <c r="AD9" s="716">
        <v>104148</v>
      </c>
      <c r="AE9" s="716"/>
      <c r="AF9" s="716"/>
      <c r="AG9" s="716"/>
      <c r="AH9" s="716"/>
      <c r="AI9" s="716"/>
      <c r="AJ9" s="716"/>
      <c r="AK9" s="716"/>
      <c r="AL9" s="681">
        <v>0.3</v>
      </c>
      <c r="AM9" s="682"/>
      <c r="AN9" s="682"/>
      <c r="AO9" s="717"/>
      <c r="AP9" s="675" t="s">
        <v>240</v>
      </c>
      <c r="AQ9" s="676"/>
      <c r="AR9" s="676"/>
      <c r="AS9" s="676"/>
      <c r="AT9" s="676"/>
      <c r="AU9" s="676"/>
      <c r="AV9" s="676"/>
      <c r="AW9" s="676"/>
      <c r="AX9" s="676"/>
      <c r="AY9" s="676"/>
      <c r="AZ9" s="676"/>
      <c r="BA9" s="676"/>
      <c r="BB9" s="676"/>
      <c r="BC9" s="676"/>
      <c r="BD9" s="676"/>
      <c r="BE9" s="676"/>
      <c r="BF9" s="677"/>
      <c r="BG9" s="678">
        <v>12557646</v>
      </c>
      <c r="BH9" s="679"/>
      <c r="BI9" s="679"/>
      <c r="BJ9" s="679"/>
      <c r="BK9" s="679"/>
      <c r="BL9" s="679"/>
      <c r="BM9" s="679"/>
      <c r="BN9" s="680"/>
      <c r="BO9" s="715">
        <v>43.7</v>
      </c>
      <c r="BP9" s="715"/>
      <c r="BQ9" s="715"/>
      <c r="BR9" s="715"/>
      <c r="BS9" s="684" t="s">
        <v>237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4921999</v>
      </c>
      <c r="CS9" s="679"/>
      <c r="CT9" s="679"/>
      <c r="CU9" s="679"/>
      <c r="CV9" s="679"/>
      <c r="CW9" s="679"/>
      <c r="CX9" s="679"/>
      <c r="CY9" s="680"/>
      <c r="CZ9" s="715">
        <v>7.7</v>
      </c>
      <c r="DA9" s="715"/>
      <c r="DB9" s="715"/>
      <c r="DC9" s="715"/>
      <c r="DD9" s="684">
        <v>963398</v>
      </c>
      <c r="DE9" s="679"/>
      <c r="DF9" s="679"/>
      <c r="DG9" s="679"/>
      <c r="DH9" s="679"/>
      <c r="DI9" s="679"/>
      <c r="DJ9" s="679"/>
      <c r="DK9" s="679"/>
      <c r="DL9" s="679"/>
      <c r="DM9" s="679"/>
      <c r="DN9" s="679"/>
      <c r="DO9" s="679"/>
      <c r="DP9" s="680"/>
      <c r="DQ9" s="684">
        <v>3449568</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243</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182</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489987</v>
      </c>
      <c r="BH10" s="679"/>
      <c r="BI10" s="679"/>
      <c r="BJ10" s="679"/>
      <c r="BK10" s="679"/>
      <c r="BL10" s="679"/>
      <c r="BM10" s="679"/>
      <c r="BN10" s="680"/>
      <c r="BO10" s="715">
        <v>1.7</v>
      </c>
      <c r="BP10" s="715"/>
      <c r="BQ10" s="715"/>
      <c r="BR10" s="715"/>
      <c r="BS10" s="684">
        <v>63657</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19311</v>
      </c>
      <c r="CS10" s="679"/>
      <c r="CT10" s="679"/>
      <c r="CU10" s="679"/>
      <c r="CV10" s="679"/>
      <c r="CW10" s="679"/>
      <c r="CX10" s="679"/>
      <c r="CY10" s="680"/>
      <c r="CZ10" s="715">
        <v>0</v>
      </c>
      <c r="DA10" s="715"/>
      <c r="DB10" s="715"/>
      <c r="DC10" s="715"/>
      <c r="DD10" s="684" t="s">
        <v>243</v>
      </c>
      <c r="DE10" s="679"/>
      <c r="DF10" s="679"/>
      <c r="DG10" s="679"/>
      <c r="DH10" s="679"/>
      <c r="DI10" s="679"/>
      <c r="DJ10" s="679"/>
      <c r="DK10" s="679"/>
      <c r="DL10" s="679"/>
      <c r="DM10" s="679"/>
      <c r="DN10" s="679"/>
      <c r="DO10" s="679"/>
      <c r="DP10" s="680"/>
      <c r="DQ10" s="684">
        <v>11302</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2841830</v>
      </c>
      <c r="S11" s="679"/>
      <c r="T11" s="679"/>
      <c r="U11" s="679"/>
      <c r="V11" s="679"/>
      <c r="W11" s="679"/>
      <c r="X11" s="679"/>
      <c r="Y11" s="680"/>
      <c r="Z11" s="681">
        <v>4.3</v>
      </c>
      <c r="AA11" s="682"/>
      <c r="AB11" s="682"/>
      <c r="AC11" s="683"/>
      <c r="AD11" s="684">
        <v>2841830</v>
      </c>
      <c r="AE11" s="679"/>
      <c r="AF11" s="679"/>
      <c r="AG11" s="679"/>
      <c r="AH11" s="679"/>
      <c r="AI11" s="679"/>
      <c r="AJ11" s="679"/>
      <c r="AK11" s="680"/>
      <c r="AL11" s="681">
        <v>8.9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1365555</v>
      </c>
      <c r="BH11" s="679"/>
      <c r="BI11" s="679"/>
      <c r="BJ11" s="679"/>
      <c r="BK11" s="679"/>
      <c r="BL11" s="679"/>
      <c r="BM11" s="679"/>
      <c r="BN11" s="680"/>
      <c r="BO11" s="715">
        <v>4.8</v>
      </c>
      <c r="BP11" s="715"/>
      <c r="BQ11" s="715"/>
      <c r="BR11" s="715"/>
      <c r="BS11" s="684">
        <v>195537</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74424</v>
      </c>
      <c r="CS11" s="679"/>
      <c r="CT11" s="679"/>
      <c r="CU11" s="679"/>
      <c r="CV11" s="679"/>
      <c r="CW11" s="679"/>
      <c r="CX11" s="679"/>
      <c r="CY11" s="680"/>
      <c r="CZ11" s="715">
        <v>0.1</v>
      </c>
      <c r="DA11" s="715"/>
      <c r="DB11" s="715"/>
      <c r="DC11" s="715"/>
      <c r="DD11" s="684">
        <v>3412</v>
      </c>
      <c r="DE11" s="679"/>
      <c r="DF11" s="679"/>
      <c r="DG11" s="679"/>
      <c r="DH11" s="679"/>
      <c r="DI11" s="679"/>
      <c r="DJ11" s="679"/>
      <c r="DK11" s="679"/>
      <c r="DL11" s="679"/>
      <c r="DM11" s="679"/>
      <c r="DN11" s="679"/>
      <c r="DO11" s="679"/>
      <c r="DP11" s="680"/>
      <c r="DQ11" s="684">
        <v>69148</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182</v>
      </c>
      <c r="S12" s="679"/>
      <c r="T12" s="679"/>
      <c r="U12" s="679"/>
      <c r="V12" s="679"/>
      <c r="W12" s="679"/>
      <c r="X12" s="679"/>
      <c r="Y12" s="680"/>
      <c r="Z12" s="715" t="s">
        <v>243</v>
      </c>
      <c r="AA12" s="715"/>
      <c r="AB12" s="715"/>
      <c r="AC12" s="715"/>
      <c r="AD12" s="716" t="s">
        <v>237</v>
      </c>
      <c r="AE12" s="716"/>
      <c r="AF12" s="716"/>
      <c r="AG12" s="716"/>
      <c r="AH12" s="716"/>
      <c r="AI12" s="716"/>
      <c r="AJ12" s="716"/>
      <c r="AK12" s="716"/>
      <c r="AL12" s="681" t="s">
        <v>182</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10676360</v>
      </c>
      <c r="BH12" s="679"/>
      <c r="BI12" s="679"/>
      <c r="BJ12" s="679"/>
      <c r="BK12" s="679"/>
      <c r="BL12" s="679"/>
      <c r="BM12" s="679"/>
      <c r="BN12" s="680"/>
      <c r="BO12" s="715">
        <v>37.200000000000003</v>
      </c>
      <c r="BP12" s="715"/>
      <c r="BQ12" s="715"/>
      <c r="BR12" s="715"/>
      <c r="BS12" s="684" t="s">
        <v>182</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949180</v>
      </c>
      <c r="CS12" s="679"/>
      <c r="CT12" s="679"/>
      <c r="CU12" s="679"/>
      <c r="CV12" s="679"/>
      <c r="CW12" s="679"/>
      <c r="CX12" s="679"/>
      <c r="CY12" s="680"/>
      <c r="CZ12" s="715">
        <v>1.5</v>
      </c>
      <c r="DA12" s="715"/>
      <c r="DB12" s="715"/>
      <c r="DC12" s="715"/>
      <c r="DD12" s="684">
        <v>3120</v>
      </c>
      <c r="DE12" s="679"/>
      <c r="DF12" s="679"/>
      <c r="DG12" s="679"/>
      <c r="DH12" s="679"/>
      <c r="DI12" s="679"/>
      <c r="DJ12" s="679"/>
      <c r="DK12" s="679"/>
      <c r="DL12" s="679"/>
      <c r="DM12" s="679"/>
      <c r="DN12" s="679"/>
      <c r="DO12" s="679"/>
      <c r="DP12" s="680"/>
      <c r="DQ12" s="684">
        <v>221650</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182</v>
      </c>
      <c r="S13" s="679"/>
      <c r="T13" s="679"/>
      <c r="U13" s="679"/>
      <c r="V13" s="679"/>
      <c r="W13" s="679"/>
      <c r="X13" s="679"/>
      <c r="Y13" s="680"/>
      <c r="Z13" s="715" t="s">
        <v>243</v>
      </c>
      <c r="AA13" s="715"/>
      <c r="AB13" s="715"/>
      <c r="AC13" s="715"/>
      <c r="AD13" s="716" t="s">
        <v>243</v>
      </c>
      <c r="AE13" s="716"/>
      <c r="AF13" s="716"/>
      <c r="AG13" s="716"/>
      <c r="AH13" s="716"/>
      <c r="AI13" s="716"/>
      <c r="AJ13" s="716"/>
      <c r="AK13" s="716"/>
      <c r="AL13" s="681" t="s">
        <v>237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10483300</v>
      </c>
      <c r="BH13" s="679"/>
      <c r="BI13" s="679"/>
      <c r="BJ13" s="679"/>
      <c r="BK13" s="679"/>
      <c r="BL13" s="679"/>
      <c r="BM13" s="679"/>
      <c r="BN13" s="680"/>
      <c r="BO13" s="715">
        <v>36.5</v>
      </c>
      <c r="BP13" s="715"/>
      <c r="BQ13" s="715"/>
      <c r="BR13" s="715"/>
      <c r="BS13" s="684" t="s">
        <v>182</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4469849</v>
      </c>
      <c r="CS13" s="679"/>
      <c r="CT13" s="679"/>
      <c r="CU13" s="679"/>
      <c r="CV13" s="679"/>
      <c r="CW13" s="679"/>
      <c r="CX13" s="679"/>
      <c r="CY13" s="680"/>
      <c r="CZ13" s="715">
        <v>7</v>
      </c>
      <c r="DA13" s="715"/>
      <c r="DB13" s="715"/>
      <c r="DC13" s="715"/>
      <c r="DD13" s="684">
        <v>1034181</v>
      </c>
      <c r="DE13" s="679"/>
      <c r="DF13" s="679"/>
      <c r="DG13" s="679"/>
      <c r="DH13" s="679"/>
      <c r="DI13" s="679"/>
      <c r="DJ13" s="679"/>
      <c r="DK13" s="679"/>
      <c r="DL13" s="679"/>
      <c r="DM13" s="679"/>
      <c r="DN13" s="679"/>
      <c r="DO13" s="679"/>
      <c r="DP13" s="680"/>
      <c r="DQ13" s="684">
        <v>3737086</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56880</v>
      </c>
      <c r="S14" s="679"/>
      <c r="T14" s="679"/>
      <c r="U14" s="679"/>
      <c r="V14" s="679"/>
      <c r="W14" s="679"/>
      <c r="X14" s="679"/>
      <c r="Y14" s="680"/>
      <c r="Z14" s="715">
        <v>0.1</v>
      </c>
      <c r="AA14" s="715"/>
      <c r="AB14" s="715"/>
      <c r="AC14" s="715"/>
      <c r="AD14" s="716">
        <v>56880</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134963</v>
      </c>
      <c r="BH14" s="679"/>
      <c r="BI14" s="679"/>
      <c r="BJ14" s="679"/>
      <c r="BK14" s="679"/>
      <c r="BL14" s="679"/>
      <c r="BM14" s="679"/>
      <c r="BN14" s="680"/>
      <c r="BO14" s="715">
        <v>0.5</v>
      </c>
      <c r="BP14" s="715"/>
      <c r="BQ14" s="715"/>
      <c r="BR14" s="715"/>
      <c r="BS14" s="684" t="s">
        <v>182</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2421792</v>
      </c>
      <c r="CS14" s="679"/>
      <c r="CT14" s="679"/>
      <c r="CU14" s="679"/>
      <c r="CV14" s="679"/>
      <c r="CW14" s="679"/>
      <c r="CX14" s="679"/>
      <c r="CY14" s="680"/>
      <c r="CZ14" s="715">
        <v>3.8</v>
      </c>
      <c r="DA14" s="715"/>
      <c r="DB14" s="715"/>
      <c r="DC14" s="715"/>
      <c r="DD14" s="684">
        <v>437044</v>
      </c>
      <c r="DE14" s="679"/>
      <c r="DF14" s="679"/>
      <c r="DG14" s="679"/>
      <c r="DH14" s="679"/>
      <c r="DI14" s="679"/>
      <c r="DJ14" s="679"/>
      <c r="DK14" s="679"/>
      <c r="DL14" s="679"/>
      <c r="DM14" s="679"/>
      <c r="DN14" s="679"/>
      <c r="DO14" s="679"/>
      <c r="DP14" s="680"/>
      <c r="DQ14" s="684">
        <v>2064044</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182</v>
      </c>
      <c r="S15" s="679"/>
      <c r="T15" s="679"/>
      <c r="U15" s="679"/>
      <c r="V15" s="679"/>
      <c r="W15" s="679"/>
      <c r="X15" s="679"/>
      <c r="Y15" s="680"/>
      <c r="Z15" s="715" t="s">
        <v>182</v>
      </c>
      <c r="AA15" s="715"/>
      <c r="AB15" s="715"/>
      <c r="AC15" s="715"/>
      <c r="AD15" s="716" t="s">
        <v>182</v>
      </c>
      <c r="AE15" s="716"/>
      <c r="AF15" s="716"/>
      <c r="AG15" s="716"/>
      <c r="AH15" s="716"/>
      <c r="AI15" s="716"/>
      <c r="AJ15" s="716"/>
      <c r="AK15" s="716"/>
      <c r="AL15" s="681" t="s">
        <v>237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885112</v>
      </c>
      <c r="BH15" s="679"/>
      <c r="BI15" s="679"/>
      <c r="BJ15" s="679"/>
      <c r="BK15" s="679"/>
      <c r="BL15" s="679"/>
      <c r="BM15" s="679"/>
      <c r="BN15" s="680"/>
      <c r="BO15" s="715">
        <v>3.1</v>
      </c>
      <c r="BP15" s="715"/>
      <c r="BQ15" s="715"/>
      <c r="BR15" s="715"/>
      <c r="BS15" s="684" t="s">
        <v>182</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9508764</v>
      </c>
      <c r="CS15" s="679"/>
      <c r="CT15" s="679"/>
      <c r="CU15" s="679"/>
      <c r="CV15" s="679"/>
      <c r="CW15" s="679"/>
      <c r="CX15" s="679"/>
      <c r="CY15" s="680"/>
      <c r="CZ15" s="715">
        <v>14.9</v>
      </c>
      <c r="DA15" s="715"/>
      <c r="DB15" s="715"/>
      <c r="DC15" s="715"/>
      <c r="DD15" s="684">
        <v>3048837</v>
      </c>
      <c r="DE15" s="679"/>
      <c r="DF15" s="679"/>
      <c r="DG15" s="679"/>
      <c r="DH15" s="679"/>
      <c r="DI15" s="679"/>
      <c r="DJ15" s="679"/>
      <c r="DK15" s="679"/>
      <c r="DL15" s="679"/>
      <c r="DM15" s="679"/>
      <c r="DN15" s="679"/>
      <c r="DO15" s="679"/>
      <c r="DP15" s="680"/>
      <c r="DQ15" s="684">
        <v>5688874</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16620</v>
      </c>
      <c r="S16" s="679"/>
      <c r="T16" s="679"/>
      <c r="U16" s="679"/>
      <c r="V16" s="679"/>
      <c r="W16" s="679"/>
      <c r="X16" s="679"/>
      <c r="Y16" s="680"/>
      <c r="Z16" s="715">
        <v>0</v>
      </c>
      <c r="AA16" s="715"/>
      <c r="AB16" s="715"/>
      <c r="AC16" s="715"/>
      <c r="AD16" s="716">
        <v>16620</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243</v>
      </c>
      <c r="BH16" s="679"/>
      <c r="BI16" s="679"/>
      <c r="BJ16" s="679"/>
      <c r="BK16" s="679"/>
      <c r="BL16" s="679"/>
      <c r="BM16" s="679"/>
      <c r="BN16" s="680"/>
      <c r="BO16" s="715" t="s">
        <v>182</v>
      </c>
      <c r="BP16" s="715"/>
      <c r="BQ16" s="715"/>
      <c r="BR16" s="715"/>
      <c r="BS16" s="684" t="s">
        <v>237</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3906</v>
      </c>
      <c r="CS16" s="679"/>
      <c r="CT16" s="679"/>
      <c r="CU16" s="679"/>
      <c r="CV16" s="679"/>
      <c r="CW16" s="679"/>
      <c r="CX16" s="679"/>
      <c r="CY16" s="680"/>
      <c r="CZ16" s="715">
        <v>0</v>
      </c>
      <c r="DA16" s="715"/>
      <c r="DB16" s="715"/>
      <c r="DC16" s="715"/>
      <c r="DD16" s="684" t="s">
        <v>237</v>
      </c>
      <c r="DE16" s="679"/>
      <c r="DF16" s="679"/>
      <c r="DG16" s="679"/>
      <c r="DH16" s="679"/>
      <c r="DI16" s="679"/>
      <c r="DJ16" s="679"/>
      <c r="DK16" s="679"/>
      <c r="DL16" s="679"/>
      <c r="DM16" s="679"/>
      <c r="DN16" s="679"/>
      <c r="DO16" s="679"/>
      <c r="DP16" s="680"/>
      <c r="DQ16" s="684">
        <v>596</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496164</v>
      </c>
      <c r="S17" s="679"/>
      <c r="T17" s="679"/>
      <c r="U17" s="679"/>
      <c r="V17" s="679"/>
      <c r="W17" s="679"/>
      <c r="X17" s="679"/>
      <c r="Y17" s="680"/>
      <c r="Z17" s="715">
        <v>0.8</v>
      </c>
      <c r="AA17" s="715"/>
      <c r="AB17" s="715"/>
      <c r="AC17" s="715"/>
      <c r="AD17" s="716">
        <v>496164</v>
      </c>
      <c r="AE17" s="716"/>
      <c r="AF17" s="716"/>
      <c r="AG17" s="716"/>
      <c r="AH17" s="716"/>
      <c r="AI17" s="716"/>
      <c r="AJ17" s="716"/>
      <c r="AK17" s="716"/>
      <c r="AL17" s="681">
        <v>1.6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182</v>
      </c>
      <c r="BH17" s="679"/>
      <c r="BI17" s="679"/>
      <c r="BJ17" s="679"/>
      <c r="BK17" s="679"/>
      <c r="BL17" s="679"/>
      <c r="BM17" s="679"/>
      <c r="BN17" s="680"/>
      <c r="BO17" s="715" t="s">
        <v>243</v>
      </c>
      <c r="BP17" s="715"/>
      <c r="BQ17" s="715"/>
      <c r="BR17" s="715"/>
      <c r="BS17" s="684" t="s">
        <v>182</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4569271</v>
      </c>
      <c r="CS17" s="679"/>
      <c r="CT17" s="679"/>
      <c r="CU17" s="679"/>
      <c r="CV17" s="679"/>
      <c r="CW17" s="679"/>
      <c r="CX17" s="679"/>
      <c r="CY17" s="680"/>
      <c r="CZ17" s="715">
        <v>7.1</v>
      </c>
      <c r="DA17" s="715"/>
      <c r="DB17" s="715"/>
      <c r="DC17" s="715"/>
      <c r="DD17" s="684" t="s">
        <v>237</v>
      </c>
      <c r="DE17" s="679"/>
      <c r="DF17" s="679"/>
      <c r="DG17" s="679"/>
      <c r="DH17" s="679"/>
      <c r="DI17" s="679"/>
      <c r="DJ17" s="679"/>
      <c r="DK17" s="679"/>
      <c r="DL17" s="679"/>
      <c r="DM17" s="679"/>
      <c r="DN17" s="679"/>
      <c r="DO17" s="679"/>
      <c r="DP17" s="680"/>
      <c r="DQ17" s="684">
        <v>4541610</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154560</v>
      </c>
      <c r="S18" s="679"/>
      <c r="T18" s="679"/>
      <c r="U18" s="679"/>
      <c r="V18" s="679"/>
      <c r="W18" s="679"/>
      <c r="X18" s="679"/>
      <c r="Y18" s="680"/>
      <c r="Z18" s="715">
        <v>0.2</v>
      </c>
      <c r="AA18" s="715"/>
      <c r="AB18" s="715"/>
      <c r="AC18" s="715"/>
      <c r="AD18" s="716">
        <v>154560</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182</v>
      </c>
      <c r="BH18" s="679"/>
      <c r="BI18" s="679"/>
      <c r="BJ18" s="679"/>
      <c r="BK18" s="679"/>
      <c r="BL18" s="679"/>
      <c r="BM18" s="679"/>
      <c r="BN18" s="680"/>
      <c r="BO18" s="715" t="s">
        <v>237</v>
      </c>
      <c r="BP18" s="715"/>
      <c r="BQ18" s="715"/>
      <c r="BR18" s="715"/>
      <c r="BS18" s="684" t="s">
        <v>182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v>4118</v>
      </c>
      <c r="CS18" s="679"/>
      <c r="CT18" s="679"/>
      <c r="CU18" s="679"/>
      <c r="CV18" s="679"/>
      <c r="CW18" s="679"/>
      <c r="CX18" s="679"/>
      <c r="CY18" s="680"/>
      <c r="CZ18" s="715">
        <v>0</v>
      </c>
      <c r="DA18" s="715"/>
      <c r="DB18" s="715"/>
      <c r="DC18" s="715"/>
      <c r="DD18" s="684" t="s">
        <v>243</v>
      </c>
      <c r="DE18" s="679"/>
      <c r="DF18" s="679"/>
      <c r="DG18" s="679"/>
      <c r="DH18" s="679"/>
      <c r="DI18" s="679"/>
      <c r="DJ18" s="679"/>
      <c r="DK18" s="679"/>
      <c r="DL18" s="679"/>
      <c r="DM18" s="679"/>
      <c r="DN18" s="679"/>
      <c r="DO18" s="679"/>
      <c r="DP18" s="680"/>
      <c r="DQ18" s="684">
        <v>4118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7863</v>
      </c>
      <c r="S19" s="679"/>
      <c r="T19" s="679"/>
      <c r="U19" s="679"/>
      <c r="V19" s="679"/>
      <c r="W19" s="679"/>
      <c r="X19" s="679"/>
      <c r="Y19" s="680"/>
      <c r="Z19" s="715">
        <v>0</v>
      </c>
      <c r="AA19" s="715"/>
      <c r="AB19" s="715"/>
      <c r="AC19" s="715"/>
      <c r="AD19" s="716">
        <v>7863</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2281825</v>
      </c>
      <c r="BH19" s="679"/>
      <c r="BI19" s="679"/>
      <c r="BJ19" s="679"/>
      <c r="BK19" s="679"/>
      <c r="BL19" s="679"/>
      <c r="BM19" s="679"/>
      <c r="BN19" s="680"/>
      <c r="BO19" s="715">
        <v>7.9</v>
      </c>
      <c r="BP19" s="715"/>
      <c r="BQ19" s="715"/>
      <c r="BR19" s="715"/>
      <c r="BS19" s="684" t="s">
        <v>182</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182</v>
      </c>
      <c r="DE19" s="679"/>
      <c r="DF19" s="679"/>
      <c r="DG19" s="679"/>
      <c r="DH19" s="679"/>
      <c r="DI19" s="679"/>
      <c r="DJ19" s="679"/>
      <c r="DK19" s="679"/>
      <c r="DL19" s="679"/>
      <c r="DM19" s="679"/>
      <c r="DN19" s="679"/>
      <c r="DO19" s="679"/>
      <c r="DP19" s="680"/>
      <c r="DQ19" s="684" t="s">
        <v>182</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1086</v>
      </c>
      <c r="S20" s="679"/>
      <c r="T20" s="679"/>
      <c r="U20" s="679"/>
      <c r="V20" s="679"/>
      <c r="W20" s="679"/>
      <c r="X20" s="679"/>
      <c r="Y20" s="680"/>
      <c r="Z20" s="715">
        <v>0</v>
      </c>
      <c r="AA20" s="715"/>
      <c r="AB20" s="715"/>
      <c r="AC20" s="715"/>
      <c r="AD20" s="716">
        <v>1086</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2281825</v>
      </c>
      <c r="BH20" s="679"/>
      <c r="BI20" s="679"/>
      <c r="BJ20" s="679"/>
      <c r="BK20" s="679"/>
      <c r="BL20" s="679"/>
      <c r="BM20" s="679"/>
      <c r="BN20" s="680"/>
      <c r="BO20" s="715">
        <v>7.9</v>
      </c>
      <c r="BP20" s="715"/>
      <c r="BQ20" s="715"/>
      <c r="BR20" s="715"/>
      <c r="BS20" s="684" t="s">
        <v>182</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63943049</v>
      </c>
      <c r="CS20" s="679"/>
      <c r="CT20" s="679"/>
      <c r="CU20" s="679"/>
      <c r="CV20" s="679"/>
      <c r="CW20" s="679"/>
      <c r="CX20" s="679"/>
      <c r="CY20" s="680"/>
      <c r="CZ20" s="715">
        <v>100</v>
      </c>
      <c r="DA20" s="715"/>
      <c r="DB20" s="715"/>
      <c r="DC20" s="715"/>
      <c r="DD20" s="684">
        <v>8612136</v>
      </c>
      <c r="DE20" s="679"/>
      <c r="DF20" s="679"/>
      <c r="DG20" s="679"/>
      <c r="DH20" s="679"/>
      <c r="DI20" s="679"/>
      <c r="DJ20" s="679"/>
      <c r="DK20" s="679"/>
      <c r="DL20" s="679"/>
      <c r="DM20" s="679"/>
      <c r="DN20" s="679"/>
      <c r="DO20" s="679"/>
      <c r="DP20" s="680"/>
      <c r="DQ20" s="684">
        <v>36961423</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332655</v>
      </c>
      <c r="S21" s="679"/>
      <c r="T21" s="679"/>
      <c r="U21" s="679"/>
      <c r="V21" s="679"/>
      <c r="W21" s="679"/>
      <c r="X21" s="679"/>
      <c r="Y21" s="680"/>
      <c r="Z21" s="715">
        <v>0.5</v>
      </c>
      <c r="AA21" s="715"/>
      <c r="AB21" s="715"/>
      <c r="AC21" s="715"/>
      <c r="AD21" s="716">
        <v>332655</v>
      </c>
      <c r="AE21" s="716"/>
      <c r="AF21" s="716"/>
      <c r="AG21" s="716"/>
      <c r="AH21" s="716"/>
      <c r="AI21" s="716"/>
      <c r="AJ21" s="716"/>
      <c r="AK21" s="716"/>
      <c r="AL21" s="681">
        <v>1</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182</v>
      </c>
      <c r="BH21" s="679"/>
      <c r="BI21" s="679"/>
      <c r="BJ21" s="679"/>
      <c r="BK21" s="679"/>
      <c r="BL21" s="679"/>
      <c r="BM21" s="679"/>
      <c r="BN21" s="680"/>
      <c r="BO21" s="715" t="s">
        <v>243</v>
      </c>
      <c r="BP21" s="715"/>
      <c r="BQ21" s="715"/>
      <c r="BR21" s="715"/>
      <c r="BS21" s="684" t="s">
        <v>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1468297</v>
      </c>
      <c r="S22" s="679"/>
      <c r="T22" s="679"/>
      <c r="U22" s="679"/>
      <c r="V22" s="679"/>
      <c r="W22" s="679"/>
      <c r="X22" s="679"/>
      <c r="Y22" s="680"/>
      <c r="Z22" s="715">
        <v>2.2000000000000002</v>
      </c>
      <c r="AA22" s="715"/>
      <c r="AB22" s="715"/>
      <c r="AC22" s="715"/>
      <c r="AD22" s="716">
        <v>1251203</v>
      </c>
      <c r="AE22" s="716"/>
      <c r="AF22" s="716"/>
      <c r="AG22" s="716"/>
      <c r="AH22" s="716"/>
      <c r="AI22" s="716"/>
      <c r="AJ22" s="716"/>
      <c r="AK22" s="716"/>
      <c r="AL22" s="681">
        <v>3.9</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182</v>
      </c>
      <c r="BH22" s="679"/>
      <c r="BI22" s="679"/>
      <c r="BJ22" s="679"/>
      <c r="BK22" s="679"/>
      <c r="BL22" s="679"/>
      <c r="BM22" s="679"/>
      <c r="BN22" s="680"/>
      <c r="BO22" s="715" t="s">
        <v>243</v>
      </c>
      <c r="BP22" s="715"/>
      <c r="BQ22" s="715"/>
      <c r="BR22" s="715"/>
      <c r="BS22" s="684" t="s">
        <v>237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1251203</v>
      </c>
      <c r="S23" s="679"/>
      <c r="T23" s="679"/>
      <c r="U23" s="679"/>
      <c r="V23" s="679"/>
      <c r="W23" s="679"/>
      <c r="X23" s="679"/>
      <c r="Y23" s="680"/>
      <c r="Z23" s="715">
        <v>1.9</v>
      </c>
      <c r="AA23" s="715"/>
      <c r="AB23" s="715"/>
      <c r="AC23" s="715"/>
      <c r="AD23" s="716">
        <v>1251203</v>
      </c>
      <c r="AE23" s="716"/>
      <c r="AF23" s="716"/>
      <c r="AG23" s="716"/>
      <c r="AH23" s="716"/>
      <c r="AI23" s="716"/>
      <c r="AJ23" s="716"/>
      <c r="AK23" s="716"/>
      <c r="AL23" s="681">
        <v>3.9</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2281825</v>
      </c>
      <c r="BH23" s="679"/>
      <c r="BI23" s="679"/>
      <c r="BJ23" s="679"/>
      <c r="BK23" s="679"/>
      <c r="BL23" s="679"/>
      <c r="BM23" s="679"/>
      <c r="BN23" s="680"/>
      <c r="BO23" s="715">
        <v>7.9</v>
      </c>
      <c r="BP23" s="715"/>
      <c r="BQ23" s="715"/>
      <c r="BR23" s="715"/>
      <c r="BS23" s="684" t="s">
        <v>182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202078</v>
      </c>
      <c r="S24" s="679"/>
      <c r="T24" s="679"/>
      <c r="U24" s="679"/>
      <c r="V24" s="679"/>
      <c r="W24" s="679"/>
      <c r="X24" s="679"/>
      <c r="Y24" s="680"/>
      <c r="Z24" s="715">
        <v>0.3</v>
      </c>
      <c r="AA24" s="715"/>
      <c r="AB24" s="715"/>
      <c r="AC24" s="715"/>
      <c r="AD24" s="716" t="s">
        <v>182</v>
      </c>
      <c r="AE24" s="716"/>
      <c r="AF24" s="716"/>
      <c r="AG24" s="716"/>
      <c r="AH24" s="716"/>
      <c r="AI24" s="716"/>
      <c r="AJ24" s="716"/>
      <c r="AK24" s="716"/>
      <c r="AL24" s="681" t="s">
        <v>182</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182</v>
      </c>
      <c r="BH24" s="679"/>
      <c r="BI24" s="679"/>
      <c r="BJ24" s="679"/>
      <c r="BK24" s="679"/>
      <c r="BL24" s="679"/>
      <c r="BM24" s="679"/>
      <c r="BN24" s="680"/>
      <c r="BO24" s="715" t="s">
        <v>237</v>
      </c>
      <c r="BP24" s="715"/>
      <c r="BQ24" s="715"/>
      <c r="BR24" s="715"/>
      <c r="BS24" s="684" t="s">
        <v>182</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29530321</v>
      </c>
      <c r="CS24" s="734"/>
      <c r="CT24" s="734"/>
      <c r="CU24" s="734"/>
      <c r="CV24" s="734"/>
      <c r="CW24" s="734"/>
      <c r="CX24" s="734"/>
      <c r="CY24" s="777"/>
      <c r="CZ24" s="778">
        <v>46.2</v>
      </c>
      <c r="DA24" s="749"/>
      <c r="DB24" s="749"/>
      <c r="DC24" s="781"/>
      <c r="DD24" s="776">
        <v>18771625</v>
      </c>
      <c r="DE24" s="734"/>
      <c r="DF24" s="734"/>
      <c r="DG24" s="734"/>
      <c r="DH24" s="734"/>
      <c r="DI24" s="734"/>
      <c r="DJ24" s="734"/>
      <c r="DK24" s="777"/>
      <c r="DL24" s="776">
        <v>18690194</v>
      </c>
      <c r="DM24" s="734"/>
      <c r="DN24" s="734"/>
      <c r="DO24" s="734"/>
      <c r="DP24" s="734"/>
      <c r="DQ24" s="734"/>
      <c r="DR24" s="734"/>
      <c r="DS24" s="734"/>
      <c r="DT24" s="734"/>
      <c r="DU24" s="734"/>
      <c r="DV24" s="777"/>
      <c r="DW24" s="778">
        <v>56.4</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15016</v>
      </c>
      <c r="S25" s="679"/>
      <c r="T25" s="679"/>
      <c r="U25" s="679"/>
      <c r="V25" s="679"/>
      <c r="W25" s="679"/>
      <c r="X25" s="679"/>
      <c r="Y25" s="680"/>
      <c r="Z25" s="715">
        <v>0</v>
      </c>
      <c r="AA25" s="715"/>
      <c r="AB25" s="715"/>
      <c r="AC25" s="715"/>
      <c r="AD25" s="716" t="s">
        <v>243</v>
      </c>
      <c r="AE25" s="716"/>
      <c r="AF25" s="716"/>
      <c r="AG25" s="716"/>
      <c r="AH25" s="716"/>
      <c r="AI25" s="716"/>
      <c r="AJ25" s="716"/>
      <c r="AK25" s="716"/>
      <c r="AL25" s="681" t="s">
        <v>182</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182</v>
      </c>
      <c r="BP25" s="715"/>
      <c r="BQ25" s="715"/>
      <c r="BR25" s="715"/>
      <c r="BS25" s="684" t="s">
        <v>182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11196991</v>
      </c>
      <c r="CS25" s="697"/>
      <c r="CT25" s="697"/>
      <c r="CU25" s="697"/>
      <c r="CV25" s="697"/>
      <c r="CW25" s="697"/>
      <c r="CX25" s="697"/>
      <c r="CY25" s="698"/>
      <c r="CZ25" s="681">
        <v>17.5</v>
      </c>
      <c r="DA25" s="699"/>
      <c r="DB25" s="699"/>
      <c r="DC25" s="700"/>
      <c r="DD25" s="684">
        <v>9896613</v>
      </c>
      <c r="DE25" s="697"/>
      <c r="DF25" s="697"/>
      <c r="DG25" s="697"/>
      <c r="DH25" s="697"/>
      <c r="DI25" s="697"/>
      <c r="DJ25" s="697"/>
      <c r="DK25" s="698"/>
      <c r="DL25" s="684">
        <v>9837367</v>
      </c>
      <c r="DM25" s="697"/>
      <c r="DN25" s="697"/>
      <c r="DO25" s="697"/>
      <c r="DP25" s="697"/>
      <c r="DQ25" s="697"/>
      <c r="DR25" s="697"/>
      <c r="DS25" s="697"/>
      <c r="DT25" s="697"/>
      <c r="DU25" s="697"/>
      <c r="DV25" s="698"/>
      <c r="DW25" s="681">
        <v>29.7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34148998</v>
      </c>
      <c r="S26" s="679"/>
      <c r="T26" s="679"/>
      <c r="U26" s="679"/>
      <c r="V26" s="679"/>
      <c r="W26" s="679"/>
      <c r="X26" s="679"/>
      <c r="Y26" s="680"/>
      <c r="Z26" s="715">
        <v>51.9</v>
      </c>
      <c r="AA26" s="715"/>
      <c r="AB26" s="715"/>
      <c r="AC26" s="715"/>
      <c r="AD26" s="716">
        <v>31650079</v>
      </c>
      <c r="AE26" s="716"/>
      <c r="AF26" s="716"/>
      <c r="AG26" s="716"/>
      <c r="AH26" s="716"/>
      <c r="AI26" s="716"/>
      <c r="AJ26" s="716"/>
      <c r="AK26" s="716"/>
      <c r="AL26" s="681">
        <v>99.5</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182</v>
      </c>
      <c r="BH26" s="679"/>
      <c r="BI26" s="679"/>
      <c r="BJ26" s="679"/>
      <c r="BK26" s="679"/>
      <c r="BL26" s="679"/>
      <c r="BM26" s="679"/>
      <c r="BN26" s="680"/>
      <c r="BO26" s="715" t="s">
        <v>237</v>
      </c>
      <c r="BP26" s="715"/>
      <c r="BQ26" s="715"/>
      <c r="BR26" s="715"/>
      <c r="BS26" s="684" t="s">
        <v>182</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8294132</v>
      </c>
      <c r="CS26" s="679"/>
      <c r="CT26" s="679"/>
      <c r="CU26" s="679"/>
      <c r="CV26" s="679"/>
      <c r="CW26" s="679"/>
      <c r="CX26" s="679"/>
      <c r="CY26" s="680"/>
      <c r="CZ26" s="681">
        <v>13</v>
      </c>
      <c r="DA26" s="699"/>
      <c r="DB26" s="699"/>
      <c r="DC26" s="700"/>
      <c r="DD26" s="684">
        <v>7012994</v>
      </c>
      <c r="DE26" s="679"/>
      <c r="DF26" s="679"/>
      <c r="DG26" s="679"/>
      <c r="DH26" s="679"/>
      <c r="DI26" s="679"/>
      <c r="DJ26" s="679"/>
      <c r="DK26" s="680"/>
      <c r="DL26" s="684" t="s">
        <v>237</v>
      </c>
      <c r="DM26" s="679"/>
      <c r="DN26" s="679"/>
      <c r="DO26" s="679"/>
      <c r="DP26" s="679"/>
      <c r="DQ26" s="679"/>
      <c r="DR26" s="679"/>
      <c r="DS26" s="679"/>
      <c r="DT26" s="679"/>
      <c r="DU26" s="679"/>
      <c r="DV26" s="680"/>
      <c r="DW26" s="681" t="s">
        <v>243</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16353</v>
      </c>
      <c r="S27" s="679"/>
      <c r="T27" s="679"/>
      <c r="U27" s="679"/>
      <c r="V27" s="679"/>
      <c r="W27" s="679"/>
      <c r="X27" s="679"/>
      <c r="Y27" s="680"/>
      <c r="Z27" s="715">
        <v>0</v>
      </c>
      <c r="AA27" s="715"/>
      <c r="AB27" s="715"/>
      <c r="AC27" s="715"/>
      <c r="AD27" s="716">
        <v>16353</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28704729</v>
      </c>
      <c r="BH27" s="679"/>
      <c r="BI27" s="679"/>
      <c r="BJ27" s="679"/>
      <c r="BK27" s="679"/>
      <c r="BL27" s="679"/>
      <c r="BM27" s="679"/>
      <c r="BN27" s="680"/>
      <c r="BO27" s="715">
        <v>100</v>
      </c>
      <c r="BP27" s="715"/>
      <c r="BQ27" s="715"/>
      <c r="BR27" s="715"/>
      <c r="BS27" s="684">
        <v>259194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13767259</v>
      </c>
      <c r="CS27" s="697"/>
      <c r="CT27" s="697"/>
      <c r="CU27" s="697"/>
      <c r="CV27" s="697"/>
      <c r="CW27" s="697"/>
      <c r="CX27" s="697"/>
      <c r="CY27" s="698"/>
      <c r="CZ27" s="681">
        <v>21.5</v>
      </c>
      <c r="DA27" s="699"/>
      <c r="DB27" s="699"/>
      <c r="DC27" s="700"/>
      <c r="DD27" s="684">
        <v>4336602</v>
      </c>
      <c r="DE27" s="697"/>
      <c r="DF27" s="697"/>
      <c r="DG27" s="697"/>
      <c r="DH27" s="697"/>
      <c r="DI27" s="697"/>
      <c r="DJ27" s="697"/>
      <c r="DK27" s="698"/>
      <c r="DL27" s="684">
        <v>4314417</v>
      </c>
      <c r="DM27" s="697"/>
      <c r="DN27" s="697"/>
      <c r="DO27" s="697"/>
      <c r="DP27" s="697"/>
      <c r="DQ27" s="697"/>
      <c r="DR27" s="697"/>
      <c r="DS27" s="697"/>
      <c r="DT27" s="697"/>
      <c r="DU27" s="697"/>
      <c r="DV27" s="698"/>
      <c r="DW27" s="681">
        <v>13</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263092</v>
      </c>
      <c r="S28" s="679"/>
      <c r="T28" s="679"/>
      <c r="U28" s="679"/>
      <c r="V28" s="679"/>
      <c r="W28" s="679"/>
      <c r="X28" s="679"/>
      <c r="Y28" s="680"/>
      <c r="Z28" s="715">
        <v>0.4</v>
      </c>
      <c r="AA28" s="715"/>
      <c r="AB28" s="715"/>
      <c r="AC28" s="715"/>
      <c r="AD28" s="716" t="s">
        <v>243</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4566071</v>
      </c>
      <c r="CS28" s="679"/>
      <c r="CT28" s="679"/>
      <c r="CU28" s="679"/>
      <c r="CV28" s="679"/>
      <c r="CW28" s="679"/>
      <c r="CX28" s="679"/>
      <c r="CY28" s="680"/>
      <c r="CZ28" s="681">
        <v>7.1</v>
      </c>
      <c r="DA28" s="699"/>
      <c r="DB28" s="699"/>
      <c r="DC28" s="700"/>
      <c r="DD28" s="684">
        <v>4538410</v>
      </c>
      <c r="DE28" s="679"/>
      <c r="DF28" s="679"/>
      <c r="DG28" s="679"/>
      <c r="DH28" s="679"/>
      <c r="DI28" s="679"/>
      <c r="DJ28" s="679"/>
      <c r="DK28" s="680"/>
      <c r="DL28" s="684">
        <v>4538410</v>
      </c>
      <c r="DM28" s="679"/>
      <c r="DN28" s="679"/>
      <c r="DO28" s="679"/>
      <c r="DP28" s="679"/>
      <c r="DQ28" s="679"/>
      <c r="DR28" s="679"/>
      <c r="DS28" s="679"/>
      <c r="DT28" s="679"/>
      <c r="DU28" s="679"/>
      <c r="DV28" s="680"/>
      <c r="DW28" s="681">
        <v>13.7</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1312388</v>
      </c>
      <c r="S29" s="679"/>
      <c r="T29" s="679"/>
      <c r="U29" s="679"/>
      <c r="V29" s="679"/>
      <c r="W29" s="679"/>
      <c r="X29" s="679"/>
      <c r="Y29" s="680"/>
      <c r="Z29" s="715">
        <v>2</v>
      </c>
      <c r="AA29" s="715"/>
      <c r="AB29" s="715"/>
      <c r="AC29" s="715"/>
      <c r="AD29" s="716">
        <v>93797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4564749</v>
      </c>
      <c r="CS29" s="697"/>
      <c r="CT29" s="697"/>
      <c r="CU29" s="697"/>
      <c r="CV29" s="697"/>
      <c r="CW29" s="697"/>
      <c r="CX29" s="697"/>
      <c r="CY29" s="698"/>
      <c r="CZ29" s="681">
        <v>7.1</v>
      </c>
      <c r="DA29" s="699"/>
      <c r="DB29" s="699"/>
      <c r="DC29" s="700"/>
      <c r="DD29" s="684">
        <v>4537088</v>
      </c>
      <c r="DE29" s="697"/>
      <c r="DF29" s="697"/>
      <c r="DG29" s="697"/>
      <c r="DH29" s="697"/>
      <c r="DI29" s="697"/>
      <c r="DJ29" s="697"/>
      <c r="DK29" s="698"/>
      <c r="DL29" s="684">
        <v>4537088</v>
      </c>
      <c r="DM29" s="697"/>
      <c r="DN29" s="697"/>
      <c r="DO29" s="697"/>
      <c r="DP29" s="697"/>
      <c r="DQ29" s="697"/>
      <c r="DR29" s="697"/>
      <c r="DS29" s="697"/>
      <c r="DT29" s="697"/>
      <c r="DU29" s="697"/>
      <c r="DV29" s="698"/>
      <c r="DW29" s="681">
        <v>13.7</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695755</v>
      </c>
      <c r="S30" s="679"/>
      <c r="T30" s="679"/>
      <c r="U30" s="679"/>
      <c r="V30" s="679"/>
      <c r="W30" s="679"/>
      <c r="X30" s="679"/>
      <c r="Y30" s="680"/>
      <c r="Z30" s="715">
        <v>1.1000000000000001</v>
      </c>
      <c r="AA30" s="715"/>
      <c r="AB30" s="715"/>
      <c r="AC30" s="715"/>
      <c r="AD30" s="716" t="s">
        <v>237</v>
      </c>
      <c r="AE30" s="716"/>
      <c r="AF30" s="716"/>
      <c r="AG30" s="716"/>
      <c r="AH30" s="716"/>
      <c r="AI30" s="716"/>
      <c r="AJ30" s="716"/>
      <c r="AK30" s="716"/>
      <c r="AL30" s="681" t="s">
        <v>182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4344320</v>
      </c>
      <c r="CS30" s="679"/>
      <c r="CT30" s="679"/>
      <c r="CU30" s="679"/>
      <c r="CV30" s="679"/>
      <c r="CW30" s="679"/>
      <c r="CX30" s="679"/>
      <c r="CY30" s="680"/>
      <c r="CZ30" s="681">
        <v>6.8</v>
      </c>
      <c r="DA30" s="699"/>
      <c r="DB30" s="699"/>
      <c r="DC30" s="700"/>
      <c r="DD30" s="684">
        <v>4320920</v>
      </c>
      <c r="DE30" s="679"/>
      <c r="DF30" s="679"/>
      <c r="DG30" s="679"/>
      <c r="DH30" s="679"/>
      <c r="DI30" s="679"/>
      <c r="DJ30" s="679"/>
      <c r="DK30" s="680"/>
      <c r="DL30" s="684">
        <v>4320920</v>
      </c>
      <c r="DM30" s="679"/>
      <c r="DN30" s="679"/>
      <c r="DO30" s="679"/>
      <c r="DP30" s="679"/>
      <c r="DQ30" s="679"/>
      <c r="DR30" s="679"/>
      <c r="DS30" s="679"/>
      <c r="DT30" s="679"/>
      <c r="DU30" s="679"/>
      <c r="DV30" s="680"/>
      <c r="DW30" s="681">
        <v>13</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8628111</v>
      </c>
      <c r="S31" s="679"/>
      <c r="T31" s="679"/>
      <c r="U31" s="679"/>
      <c r="V31" s="679"/>
      <c r="W31" s="679"/>
      <c r="X31" s="679"/>
      <c r="Y31" s="680"/>
      <c r="Z31" s="715">
        <v>13.1</v>
      </c>
      <c r="AA31" s="715"/>
      <c r="AB31" s="715"/>
      <c r="AC31" s="715"/>
      <c r="AD31" s="716" t="s">
        <v>243</v>
      </c>
      <c r="AE31" s="716"/>
      <c r="AF31" s="716"/>
      <c r="AG31" s="716"/>
      <c r="AH31" s="716"/>
      <c r="AI31" s="716"/>
      <c r="AJ31" s="716"/>
      <c r="AK31" s="716"/>
      <c r="AL31" s="681" t="s">
        <v>182</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99.1</v>
      </c>
      <c r="BH31" s="748"/>
      <c r="BI31" s="748"/>
      <c r="BJ31" s="748"/>
      <c r="BK31" s="748"/>
      <c r="BL31" s="748"/>
      <c r="BM31" s="749">
        <v>96.1</v>
      </c>
      <c r="BN31" s="748"/>
      <c r="BO31" s="748"/>
      <c r="BP31" s="748"/>
      <c r="BQ31" s="750"/>
      <c r="BR31" s="747">
        <v>99.1</v>
      </c>
      <c r="BS31" s="748"/>
      <c r="BT31" s="748"/>
      <c r="BU31" s="748"/>
      <c r="BV31" s="748"/>
      <c r="BW31" s="748"/>
      <c r="BX31" s="749">
        <v>95.8</v>
      </c>
      <c r="BY31" s="748"/>
      <c r="BZ31" s="748"/>
      <c r="CA31" s="748"/>
      <c r="CB31" s="750"/>
      <c r="CD31" s="765"/>
      <c r="CE31" s="766"/>
      <c r="CF31" s="711" t="s">
        <v>312</v>
      </c>
      <c r="CG31" s="712"/>
      <c r="CH31" s="712"/>
      <c r="CI31" s="712"/>
      <c r="CJ31" s="712"/>
      <c r="CK31" s="712"/>
      <c r="CL31" s="712"/>
      <c r="CM31" s="712"/>
      <c r="CN31" s="712"/>
      <c r="CO31" s="712"/>
      <c r="CP31" s="712"/>
      <c r="CQ31" s="713"/>
      <c r="CR31" s="678">
        <v>220429</v>
      </c>
      <c r="CS31" s="697"/>
      <c r="CT31" s="697"/>
      <c r="CU31" s="697"/>
      <c r="CV31" s="697"/>
      <c r="CW31" s="697"/>
      <c r="CX31" s="697"/>
      <c r="CY31" s="698"/>
      <c r="CZ31" s="681">
        <v>0.3</v>
      </c>
      <c r="DA31" s="699"/>
      <c r="DB31" s="699"/>
      <c r="DC31" s="700"/>
      <c r="DD31" s="684">
        <v>216168</v>
      </c>
      <c r="DE31" s="697"/>
      <c r="DF31" s="697"/>
      <c r="DG31" s="697"/>
      <c r="DH31" s="697"/>
      <c r="DI31" s="697"/>
      <c r="DJ31" s="697"/>
      <c r="DK31" s="698"/>
      <c r="DL31" s="684">
        <v>216168</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182</v>
      </c>
      <c r="S32" s="679"/>
      <c r="T32" s="679"/>
      <c r="U32" s="679"/>
      <c r="V32" s="679"/>
      <c r="W32" s="679"/>
      <c r="X32" s="679"/>
      <c r="Y32" s="680"/>
      <c r="Z32" s="715" t="s">
        <v>243</v>
      </c>
      <c r="AA32" s="715"/>
      <c r="AB32" s="715"/>
      <c r="AC32" s="715"/>
      <c r="AD32" s="716" t="s">
        <v>182</v>
      </c>
      <c r="AE32" s="716"/>
      <c r="AF32" s="716"/>
      <c r="AG32" s="716"/>
      <c r="AH32" s="716"/>
      <c r="AI32" s="716"/>
      <c r="AJ32" s="716"/>
      <c r="AK32" s="716"/>
      <c r="AL32" s="681" t="s">
        <v>182</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v>
      </c>
      <c r="BH32" s="697"/>
      <c r="BI32" s="697"/>
      <c r="BJ32" s="697"/>
      <c r="BK32" s="697"/>
      <c r="BL32" s="697"/>
      <c r="BM32" s="682">
        <v>94.7</v>
      </c>
      <c r="BN32" s="743"/>
      <c r="BO32" s="743"/>
      <c r="BP32" s="743"/>
      <c r="BQ32" s="721"/>
      <c r="BR32" s="751">
        <v>98.9</v>
      </c>
      <c r="BS32" s="697"/>
      <c r="BT32" s="697"/>
      <c r="BU32" s="697"/>
      <c r="BV32" s="697"/>
      <c r="BW32" s="697"/>
      <c r="BX32" s="682">
        <v>94.4</v>
      </c>
      <c r="BY32" s="743"/>
      <c r="BZ32" s="743"/>
      <c r="CA32" s="743"/>
      <c r="CB32" s="721"/>
      <c r="CD32" s="767"/>
      <c r="CE32" s="768"/>
      <c r="CF32" s="711" t="s">
        <v>316</v>
      </c>
      <c r="CG32" s="712"/>
      <c r="CH32" s="712"/>
      <c r="CI32" s="712"/>
      <c r="CJ32" s="712"/>
      <c r="CK32" s="712"/>
      <c r="CL32" s="712"/>
      <c r="CM32" s="712"/>
      <c r="CN32" s="712"/>
      <c r="CO32" s="712"/>
      <c r="CP32" s="712"/>
      <c r="CQ32" s="713"/>
      <c r="CR32" s="678">
        <v>1322</v>
      </c>
      <c r="CS32" s="679"/>
      <c r="CT32" s="679"/>
      <c r="CU32" s="679"/>
      <c r="CV32" s="679"/>
      <c r="CW32" s="679"/>
      <c r="CX32" s="679"/>
      <c r="CY32" s="680"/>
      <c r="CZ32" s="681">
        <v>0</v>
      </c>
      <c r="DA32" s="699"/>
      <c r="DB32" s="699"/>
      <c r="DC32" s="700"/>
      <c r="DD32" s="684">
        <v>1322</v>
      </c>
      <c r="DE32" s="679"/>
      <c r="DF32" s="679"/>
      <c r="DG32" s="679"/>
      <c r="DH32" s="679"/>
      <c r="DI32" s="679"/>
      <c r="DJ32" s="679"/>
      <c r="DK32" s="680"/>
      <c r="DL32" s="684">
        <v>1322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3242056</v>
      </c>
      <c r="S33" s="679"/>
      <c r="T33" s="679"/>
      <c r="U33" s="679"/>
      <c r="V33" s="679"/>
      <c r="W33" s="679"/>
      <c r="X33" s="679"/>
      <c r="Y33" s="680"/>
      <c r="Z33" s="715">
        <v>4.9000000000000004</v>
      </c>
      <c r="AA33" s="715"/>
      <c r="AB33" s="715"/>
      <c r="AC33" s="715"/>
      <c r="AD33" s="716" t="s">
        <v>182</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99.1</v>
      </c>
      <c r="BH33" s="663"/>
      <c r="BI33" s="663"/>
      <c r="BJ33" s="663"/>
      <c r="BK33" s="663"/>
      <c r="BL33" s="663"/>
      <c r="BM33" s="706">
        <v>97.4</v>
      </c>
      <c r="BN33" s="663"/>
      <c r="BO33" s="663"/>
      <c r="BP33" s="663"/>
      <c r="BQ33" s="727"/>
      <c r="BR33" s="742">
        <v>99.3</v>
      </c>
      <c r="BS33" s="663"/>
      <c r="BT33" s="663"/>
      <c r="BU33" s="663"/>
      <c r="BV33" s="663"/>
      <c r="BW33" s="663"/>
      <c r="BX33" s="706">
        <v>97.3</v>
      </c>
      <c r="BY33" s="663"/>
      <c r="BZ33" s="663"/>
      <c r="CA33" s="663"/>
      <c r="CB33" s="727"/>
      <c r="CD33" s="711" t="s">
        <v>319</v>
      </c>
      <c r="CE33" s="712"/>
      <c r="CF33" s="712"/>
      <c r="CG33" s="712"/>
      <c r="CH33" s="712"/>
      <c r="CI33" s="712"/>
      <c r="CJ33" s="712"/>
      <c r="CK33" s="712"/>
      <c r="CL33" s="712"/>
      <c r="CM33" s="712"/>
      <c r="CN33" s="712"/>
      <c r="CO33" s="712"/>
      <c r="CP33" s="712"/>
      <c r="CQ33" s="713"/>
      <c r="CR33" s="678">
        <v>25796686</v>
      </c>
      <c r="CS33" s="697"/>
      <c r="CT33" s="697"/>
      <c r="CU33" s="697"/>
      <c r="CV33" s="697"/>
      <c r="CW33" s="697"/>
      <c r="CX33" s="697"/>
      <c r="CY33" s="698"/>
      <c r="CZ33" s="681">
        <v>40.299999999999997</v>
      </c>
      <c r="DA33" s="699"/>
      <c r="DB33" s="699"/>
      <c r="DC33" s="700"/>
      <c r="DD33" s="684">
        <v>16066519</v>
      </c>
      <c r="DE33" s="697"/>
      <c r="DF33" s="697"/>
      <c r="DG33" s="697"/>
      <c r="DH33" s="697"/>
      <c r="DI33" s="697"/>
      <c r="DJ33" s="697"/>
      <c r="DK33" s="698"/>
      <c r="DL33" s="684">
        <v>13716415</v>
      </c>
      <c r="DM33" s="697"/>
      <c r="DN33" s="697"/>
      <c r="DO33" s="697"/>
      <c r="DP33" s="697"/>
      <c r="DQ33" s="697"/>
      <c r="DR33" s="697"/>
      <c r="DS33" s="697"/>
      <c r="DT33" s="697"/>
      <c r="DU33" s="697"/>
      <c r="DV33" s="698"/>
      <c r="DW33" s="681">
        <v>41.4</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5275668</v>
      </c>
      <c r="S34" s="679"/>
      <c r="T34" s="679"/>
      <c r="U34" s="679"/>
      <c r="V34" s="679"/>
      <c r="W34" s="679"/>
      <c r="X34" s="679"/>
      <c r="Y34" s="680"/>
      <c r="Z34" s="715">
        <v>8</v>
      </c>
      <c r="AA34" s="715"/>
      <c r="AB34" s="715"/>
      <c r="AC34" s="715"/>
      <c r="AD34" s="716">
        <v>33619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11553185</v>
      </c>
      <c r="CS34" s="679"/>
      <c r="CT34" s="679"/>
      <c r="CU34" s="679"/>
      <c r="CV34" s="679"/>
      <c r="CW34" s="679"/>
      <c r="CX34" s="679"/>
      <c r="CY34" s="680"/>
      <c r="CZ34" s="681">
        <v>18.100000000000001</v>
      </c>
      <c r="DA34" s="699"/>
      <c r="DB34" s="699"/>
      <c r="DC34" s="700"/>
      <c r="DD34" s="684">
        <v>8972665</v>
      </c>
      <c r="DE34" s="679"/>
      <c r="DF34" s="679"/>
      <c r="DG34" s="679"/>
      <c r="DH34" s="679"/>
      <c r="DI34" s="679"/>
      <c r="DJ34" s="679"/>
      <c r="DK34" s="680"/>
      <c r="DL34" s="684">
        <v>7904729</v>
      </c>
      <c r="DM34" s="679"/>
      <c r="DN34" s="679"/>
      <c r="DO34" s="679"/>
      <c r="DP34" s="679"/>
      <c r="DQ34" s="679"/>
      <c r="DR34" s="679"/>
      <c r="DS34" s="679"/>
      <c r="DT34" s="679"/>
      <c r="DU34" s="679"/>
      <c r="DV34" s="680"/>
      <c r="DW34" s="681">
        <v>23.9</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8531</v>
      </c>
      <c r="S35" s="679"/>
      <c r="T35" s="679"/>
      <c r="U35" s="679"/>
      <c r="V35" s="679"/>
      <c r="W35" s="679"/>
      <c r="X35" s="679"/>
      <c r="Y35" s="680"/>
      <c r="Z35" s="715">
        <v>0</v>
      </c>
      <c r="AA35" s="715"/>
      <c r="AB35" s="715"/>
      <c r="AC35" s="715"/>
      <c r="AD35" s="716" t="s">
        <v>243</v>
      </c>
      <c r="AE35" s="716"/>
      <c r="AF35" s="716"/>
      <c r="AG35" s="716"/>
      <c r="AH35" s="716"/>
      <c r="AI35" s="716"/>
      <c r="AJ35" s="716"/>
      <c r="AK35" s="716"/>
      <c r="AL35" s="681" t="s">
        <v>182</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85217</v>
      </c>
      <c r="CS35" s="697"/>
      <c r="CT35" s="697"/>
      <c r="CU35" s="697"/>
      <c r="CV35" s="697"/>
      <c r="CW35" s="697"/>
      <c r="CX35" s="697"/>
      <c r="CY35" s="698"/>
      <c r="CZ35" s="681">
        <v>0.1</v>
      </c>
      <c r="DA35" s="699"/>
      <c r="DB35" s="699"/>
      <c r="DC35" s="700"/>
      <c r="DD35" s="684">
        <v>75325</v>
      </c>
      <c r="DE35" s="697"/>
      <c r="DF35" s="697"/>
      <c r="DG35" s="697"/>
      <c r="DH35" s="697"/>
      <c r="DI35" s="697"/>
      <c r="DJ35" s="697"/>
      <c r="DK35" s="698"/>
      <c r="DL35" s="684">
        <v>68866</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2534019</v>
      </c>
      <c r="S36" s="679"/>
      <c r="T36" s="679"/>
      <c r="U36" s="679"/>
      <c r="V36" s="679"/>
      <c r="W36" s="679"/>
      <c r="X36" s="679"/>
      <c r="Y36" s="680"/>
      <c r="Z36" s="715">
        <v>3.9</v>
      </c>
      <c r="AA36" s="715"/>
      <c r="AB36" s="715"/>
      <c r="AC36" s="715"/>
      <c r="AD36" s="716" t="s">
        <v>243</v>
      </c>
      <c r="AE36" s="716"/>
      <c r="AF36" s="716"/>
      <c r="AG36" s="716"/>
      <c r="AH36" s="716"/>
      <c r="AI36" s="716"/>
      <c r="AJ36" s="716"/>
      <c r="AK36" s="716"/>
      <c r="AL36" s="681" t="s">
        <v>182</v>
      </c>
      <c r="AM36" s="682"/>
      <c r="AN36" s="682"/>
      <c r="AO36" s="717"/>
      <c r="AP36" s="235"/>
      <c r="AQ36" s="730" t="s">
        <v>327</v>
      </c>
      <c r="AR36" s="731"/>
      <c r="AS36" s="731"/>
      <c r="AT36" s="731"/>
      <c r="AU36" s="731"/>
      <c r="AV36" s="731"/>
      <c r="AW36" s="731"/>
      <c r="AX36" s="731"/>
      <c r="AY36" s="732"/>
      <c r="AZ36" s="733">
        <v>5628333</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145436</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3793682</v>
      </c>
      <c r="CS36" s="679"/>
      <c r="CT36" s="679"/>
      <c r="CU36" s="679"/>
      <c r="CV36" s="679"/>
      <c r="CW36" s="679"/>
      <c r="CX36" s="679"/>
      <c r="CY36" s="680"/>
      <c r="CZ36" s="681">
        <v>5.9</v>
      </c>
      <c r="DA36" s="699"/>
      <c r="DB36" s="699"/>
      <c r="DC36" s="700"/>
      <c r="DD36" s="684">
        <v>3305593</v>
      </c>
      <c r="DE36" s="679"/>
      <c r="DF36" s="679"/>
      <c r="DG36" s="679"/>
      <c r="DH36" s="679"/>
      <c r="DI36" s="679"/>
      <c r="DJ36" s="679"/>
      <c r="DK36" s="680"/>
      <c r="DL36" s="684">
        <v>2330832</v>
      </c>
      <c r="DM36" s="679"/>
      <c r="DN36" s="679"/>
      <c r="DO36" s="679"/>
      <c r="DP36" s="679"/>
      <c r="DQ36" s="679"/>
      <c r="DR36" s="679"/>
      <c r="DS36" s="679"/>
      <c r="DT36" s="679"/>
      <c r="DU36" s="679"/>
      <c r="DV36" s="680"/>
      <c r="DW36" s="681">
        <v>7</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1314170</v>
      </c>
      <c r="S37" s="679"/>
      <c r="T37" s="679"/>
      <c r="U37" s="679"/>
      <c r="V37" s="679"/>
      <c r="W37" s="679"/>
      <c r="X37" s="679"/>
      <c r="Y37" s="680"/>
      <c r="Z37" s="715">
        <v>2</v>
      </c>
      <c r="AA37" s="715"/>
      <c r="AB37" s="715"/>
      <c r="AC37" s="715"/>
      <c r="AD37" s="716" t="s">
        <v>182</v>
      </c>
      <c r="AE37" s="716"/>
      <c r="AF37" s="716"/>
      <c r="AG37" s="716"/>
      <c r="AH37" s="716"/>
      <c r="AI37" s="716"/>
      <c r="AJ37" s="716"/>
      <c r="AK37" s="716"/>
      <c r="AL37" s="681" t="s">
        <v>182</v>
      </c>
      <c r="AM37" s="682"/>
      <c r="AN37" s="682"/>
      <c r="AO37" s="717"/>
      <c r="AQ37" s="718" t="s">
        <v>331</v>
      </c>
      <c r="AR37" s="719"/>
      <c r="AS37" s="719"/>
      <c r="AT37" s="719"/>
      <c r="AU37" s="719"/>
      <c r="AV37" s="719"/>
      <c r="AW37" s="719"/>
      <c r="AX37" s="719"/>
      <c r="AY37" s="720"/>
      <c r="AZ37" s="678">
        <v>1522518</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107288</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319590</v>
      </c>
      <c r="CS37" s="697"/>
      <c r="CT37" s="697"/>
      <c r="CU37" s="697"/>
      <c r="CV37" s="697"/>
      <c r="CW37" s="697"/>
      <c r="CX37" s="697"/>
      <c r="CY37" s="698"/>
      <c r="CZ37" s="681">
        <v>0.5</v>
      </c>
      <c r="DA37" s="699"/>
      <c r="DB37" s="699"/>
      <c r="DC37" s="700"/>
      <c r="DD37" s="684">
        <v>134802</v>
      </c>
      <c r="DE37" s="697"/>
      <c r="DF37" s="697"/>
      <c r="DG37" s="697"/>
      <c r="DH37" s="697"/>
      <c r="DI37" s="697"/>
      <c r="DJ37" s="697"/>
      <c r="DK37" s="698"/>
      <c r="DL37" s="684">
        <v>107852</v>
      </c>
      <c r="DM37" s="697"/>
      <c r="DN37" s="697"/>
      <c r="DO37" s="697"/>
      <c r="DP37" s="697"/>
      <c r="DQ37" s="697"/>
      <c r="DR37" s="697"/>
      <c r="DS37" s="697"/>
      <c r="DT37" s="697"/>
      <c r="DU37" s="697"/>
      <c r="DV37" s="698"/>
      <c r="DW37" s="681">
        <v>0.3</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1968291</v>
      </c>
      <c r="S38" s="679"/>
      <c r="T38" s="679"/>
      <c r="U38" s="679"/>
      <c r="V38" s="679"/>
      <c r="W38" s="679"/>
      <c r="X38" s="679"/>
      <c r="Y38" s="680"/>
      <c r="Z38" s="715">
        <v>3</v>
      </c>
      <c r="AA38" s="715"/>
      <c r="AB38" s="715"/>
      <c r="AC38" s="715"/>
      <c r="AD38" s="716">
        <v>5</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4118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19957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4098065</v>
      </c>
      <c r="CS38" s="679"/>
      <c r="CT38" s="679"/>
      <c r="CU38" s="679"/>
      <c r="CV38" s="679"/>
      <c r="CW38" s="679"/>
      <c r="CX38" s="679"/>
      <c r="CY38" s="680"/>
      <c r="CZ38" s="681">
        <v>6.4</v>
      </c>
      <c r="DA38" s="699"/>
      <c r="DB38" s="699"/>
      <c r="DC38" s="700"/>
      <c r="DD38" s="684">
        <v>3472320</v>
      </c>
      <c r="DE38" s="679"/>
      <c r="DF38" s="679"/>
      <c r="DG38" s="679"/>
      <c r="DH38" s="679"/>
      <c r="DI38" s="679"/>
      <c r="DJ38" s="679"/>
      <c r="DK38" s="680"/>
      <c r="DL38" s="684">
        <v>3411988</v>
      </c>
      <c r="DM38" s="679"/>
      <c r="DN38" s="679"/>
      <c r="DO38" s="679"/>
      <c r="DP38" s="679"/>
      <c r="DQ38" s="679"/>
      <c r="DR38" s="679"/>
      <c r="DS38" s="679"/>
      <c r="DT38" s="679"/>
      <c r="DU38" s="679"/>
      <c r="DV38" s="680"/>
      <c r="DW38" s="681">
        <v>10.3</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6405930</v>
      </c>
      <c r="S39" s="679"/>
      <c r="T39" s="679"/>
      <c r="U39" s="679"/>
      <c r="V39" s="679"/>
      <c r="W39" s="679"/>
      <c r="X39" s="679"/>
      <c r="Y39" s="680"/>
      <c r="Z39" s="715">
        <v>9.6999999999999993</v>
      </c>
      <c r="AA39" s="715"/>
      <c r="AB39" s="715"/>
      <c r="AC39" s="715"/>
      <c r="AD39" s="716" t="s">
        <v>182</v>
      </c>
      <c r="AE39" s="716"/>
      <c r="AF39" s="716"/>
      <c r="AG39" s="716"/>
      <c r="AH39" s="716"/>
      <c r="AI39" s="716"/>
      <c r="AJ39" s="716"/>
      <c r="AK39" s="716"/>
      <c r="AL39" s="681" t="s">
        <v>243</v>
      </c>
      <c r="AM39" s="682"/>
      <c r="AN39" s="682"/>
      <c r="AO39" s="717"/>
      <c r="AQ39" s="718" t="s">
        <v>339</v>
      </c>
      <c r="AR39" s="719"/>
      <c r="AS39" s="719"/>
      <c r="AT39" s="719"/>
      <c r="AU39" s="719"/>
      <c r="AV39" s="719"/>
      <c r="AW39" s="719"/>
      <c r="AX39" s="719"/>
      <c r="AY39" s="720"/>
      <c r="AZ39" s="678">
        <v>3632</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29552</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5641437</v>
      </c>
      <c r="CS39" s="697"/>
      <c r="CT39" s="697"/>
      <c r="CU39" s="697"/>
      <c r="CV39" s="697"/>
      <c r="CW39" s="697"/>
      <c r="CX39" s="697"/>
      <c r="CY39" s="698"/>
      <c r="CZ39" s="681">
        <v>8.8000000000000007</v>
      </c>
      <c r="DA39" s="699"/>
      <c r="DB39" s="699"/>
      <c r="DC39" s="700"/>
      <c r="DD39" s="684">
        <v>240616</v>
      </c>
      <c r="DE39" s="697"/>
      <c r="DF39" s="697"/>
      <c r="DG39" s="697"/>
      <c r="DH39" s="697"/>
      <c r="DI39" s="697"/>
      <c r="DJ39" s="697"/>
      <c r="DK39" s="698"/>
      <c r="DL39" s="684" t="s">
        <v>243</v>
      </c>
      <c r="DM39" s="697"/>
      <c r="DN39" s="697"/>
      <c r="DO39" s="697"/>
      <c r="DP39" s="697"/>
      <c r="DQ39" s="697"/>
      <c r="DR39" s="697"/>
      <c r="DS39" s="697"/>
      <c r="DT39" s="697"/>
      <c r="DU39" s="697"/>
      <c r="DV39" s="698"/>
      <c r="DW39" s="681" t="s">
        <v>243</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182</v>
      </c>
      <c r="AA40" s="715"/>
      <c r="AB40" s="715"/>
      <c r="AC40" s="715"/>
      <c r="AD40" s="716" t="s">
        <v>182</v>
      </c>
      <c r="AE40" s="716"/>
      <c r="AF40" s="716"/>
      <c r="AG40" s="716"/>
      <c r="AH40" s="716"/>
      <c r="AI40" s="716"/>
      <c r="AJ40" s="716"/>
      <c r="AK40" s="716"/>
      <c r="AL40" s="681" t="s">
        <v>237</v>
      </c>
      <c r="AM40" s="682"/>
      <c r="AN40" s="682"/>
      <c r="AO40" s="717"/>
      <c r="AQ40" s="718" t="s">
        <v>343</v>
      </c>
      <c r="AR40" s="719"/>
      <c r="AS40" s="719"/>
      <c r="AT40" s="719"/>
      <c r="AU40" s="719"/>
      <c r="AV40" s="719"/>
      <c r="AW40" s="719"/>
      <c r="AX40" s="719"/>
      <c r="AY40" s="720"/>
      <c r="AZ40" s="678">
        <v>783</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625100</v>
      </c>
      <c r="CS40" s="679"/>
      <c r="CT40" s="679"/>
      <c r="CU40" s="679"/>
      <c r="CV40" s="679"/>
      <c r="CW40" s="679"/>
      <c r="CX40" s="679"/>
      <c r="CY40" s="680"/>
      <c r="CZ40" s="681">
        <v>1</v>
      </c>
      <c r="DA40" s="699"/>
      <c r="DB40" s="699"/>
      <c r="DC40" s="700"/>
      <c r="DD40" s="684" t="s">
        <v>182</v>
      </c>
      <c r="DE40" s="679"/>
      <c r="DF40" s="679"/>
      <c r="DG40" s="679"/>
      <c r="DH40" s="679"/>
      <c r="DI40" s="679"/>
      <c r="DJ40" s="679"/>
      <c r="DK40" s="680"/>
      <c r="DL40" s="684" t="s">
        <v>237</v>
      </c>
      <c r="DM40" s="679"/>
      <c r="DN40" s="679"/>
      <c r="DO40" s="679"/>
      <c r="DP40" s="679"/>
      <c r="DQ40" s="679"/>
      <c r="DR40" s="679"/>
      <c r="DS40" s="679"/>
      <c r="DT40" s="679"/>
      <c r="DU40" s="679"/>
      <c r="DV40" s="680"/>
      <c r="DW40" s="681" t="s">
        <v>243</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1319030</v>
      </c>
      <c r="S41" s="679"/>
      <c r="T41" s="679"/>
      <c r="U41" s="679"/>
      <c r="V41" s="679"/>
      <c r="W41" s="679"/>
      <c r="X41" s="679"/>
      <c r="Y41" s="680"/>
      <c r="Z41" s="715">
        <v>2</v>
      </c>
      <c r="AA41" s="715"/>
      <c r="AB41" s="715"/>
      <c r="AC41" s="715"/>
      <c r="AD41" s="716" t="s">
        <v>243</v>
      </c>
      <c r="AE41" s="716"/>
      <c r="AF41" s="716"/>
      <c r="AG41" s="716"/>
      <c r="AH41" s="716"/>
      <c r="AI41" s="716"/>
      <c r="AJ41" s="716"/>
      <c r="AK41" s="716"/>
      <c r="AL41" s="681" t="s">
        <v>243</v>
      </c>
      <c r="AM41" s="682"/>
      <c r="AN41" s="682"/>
      <c r="AO41" s="717"/>
      <c r="AQ41" s="718" t="s">
        <v>348</v>
      </c>
      <c r="AR41" s="719"/>
      <c r="AS41" s="719"/>
      <c r="AT41" s="719"/>
      <c r="AU41" s="719"/>
      <c r="AV41" s="719"/>
      <c r="AW41" s="719"/>
      <c r="AX41" s="719"/>
      <c r="AY41" s="720"/>
      <c r="AZ41" s="678">
        <v>811290</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182</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243</v>
      </c>
      <c r="CS41" s="697"/>
      <c r="CT41" s="697"/>
      <c r="CU41" s="697"/>
      <c r="CV41" s="697"/>
      <c r="CW41" s="697"/>
      <c r="CX41" s="697"/>
      <c r="CY41" s="698"/>
      <c r="CZ41" s="681" t="s">
        <v>182</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65813362</v>
      </c>
      <c r="S42" s="701"/>
      <c r="T42" s="701"/>
      <c r="U42" s="701"/>
      <c r="V42" s="701"/>
      <c r="W42" s="701"/>
      <c r="X42" s="701"/>
      <c r="Y42" s="703"/>
      <c r="Z42" s="704">
        <v>100</v>
      </c>
      <c r="AA42" s="704"/>
      <c r="AB42" s="704"/>
      <c r="AC42" s="704"/>
      <c r="AD42" s="705">
        <v>31793853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3285992</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314</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8616042</v>
      </c>
      <c r="CS42" s="679"/>
      <c r="CT42" s="679"/>
      <c r="CU42" s="679"/>
      <c r="CV42" s="679"/>
      <c r="CW42" s="679"/>
      <c r="CX42" s="679"/>
      <c r="CY42" s="680"/>
      <c r="CZ42" s="681">
        <v>13.5</v>
      </c>
      <c r="DA42" s="682"/>
      <c r="DB42" s="682"/>
      <c r="DC42" s="683"/>
      <c r="DD42" s="684">
        <v>2123279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410290</v>
      </c>
      <c r="CS43" s="697"/>
      <c r="CT43" s="697"/>
      <c r="CU43" s="697"/>
      <c r="CV43" s="697"/>
      <c r="CW43" s="697"/>
      <c r="CX43" s="697"/>
      <c r="CY43" s="698"/>
      <c r="CZ43" s="681">
        <v>0.6</v>
      </c>
      <c r="DA43" s="699"/>
      <c r="DB43" s="699"/>
      <c r="DC43" s="700"/>
      <c r="DD43" s="684">
        <v>403656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8612136</v>
      </c>
      <c r="CS44" s="679"/>
      <c r="CT44" s="679"/>
      <c r="CU44" s="679"/>
      <c r="CV44" s="679"/>
      <c r="CW44" s="679"/>
      <c r="CX44" s="679"/>
      <c r="CY44" s="680"/>
      <c r="CZ44" s="681">
        <v>13.5</v>
      </c>
      <c r="DA44" s="682"/>
      <c r="DB44" s="682"/>
      <c r="DC44" s="683"/>
      <c r="DD44" s="684">
        <v>2122683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1502522</v>
      </c>
      <c r="CS45" s="697"/>
      <c r="CT45" s="697"/>
      <c r="CU45" s="697"/>
      <c r="CV45" s="697"/>
      <c r="CW45" s="697"/>
      <c r="CX45" s="697"/>
      <c r="CY45" s="698"/>
      <c r="CZ45" s="681">
        <v>2.2999999999999998</v>
      </c>
      <c r="DA45" s="699"/>
      <c r="DB45" s="699"/>
      <c r="DC45" s="700"/>
      <c r="DD45" s="684">
        <v>23442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6991129</v>
      </c>
      <c r="CS46" s="679"/>
      <c r="CT46" s="679"/>
      <c r="CU46" s="679"/>
      <c r="CV46" s="679"/>
      <c r="CW46" s="679"/>
      <c r="CX46" s="679"/>
      <c r="CY46" s="680"/>
      <c r="CZ46" s="681">
        <v>10.9</v>
      </c>
      <c r="DA46" s="682"/>
      <c r="DB46" s="682"/>
      <c r="DC46" s="683"/>
      <c r="DD46" s="684">
        <v>2087056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3906</v>
      </c>
      <c r="CS47" s="697"/>
      <c r="CT47" s="697"/>
      <c r="CU47" s="697"/>
      <c r="CV47" s="697"/>
      <c r="CW47" s="697"/>
      <c r="CX47" s="697"/>
      <c r="CY47" s="698"/>
      <c r="CZ47" s="681">
        <v>0</v>
      </c>
      <c r="DA47" s="699"/>
      <c r="DB47" s="699"/>
      <c r="DC47" s="700"/>
      <c r="DD47" s="684">
        <v>596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243</v>
      </c>
      <c r="CS48" s="679"/>
      <c r="CT48" s="679"/>
      <c r="CU48" s="679"/>
      <c r="CV48" s="679"/>
      <c r="CW48" s="679"/>
      <c r="CX48" s="679"/>
      <c r="CY48" s="680"/>
      <c r="CZ48" s="681" t="s">
        <v>243</v>
      </c>
      <c r="DA48" s="682"/>
      <c r="DB48" s="682"/>
      <c r="DC48" s="683"/>
      <c r="DD48" s="684" t="s">
        <v>243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63943049</v>
      </c>
      <c r="CS49" s="663"/>
      <c r="CT49" s="663"/>
      <c r="CU49" s="663"/>
      <c r="CV49" s="663"/>
      <c r="CW49" s="663"/>
      <c r="CX49" s="663"/>
      <c r="CY49" s="664"/>
      <c r="CZ49" s="665">
        <v>100</v>
      </c>
      <c r="DA49" s="666"/>
      <c r="DB49" s="666"/>
      <c r="DC49" s="667"/>
      <c r="DD49" s="668">
        <v>36961423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x65zM/XekbulyUoXKzXI84u05utZxGSQKHT+i5/79WQHtZNGtfCmh1XnmwcVLUXs/wm8AcUMmsyZvmSpp6J/g==" saltValue="yV6BJqKN68LTss+O7fy6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66349</v>
      </c>
      <c r="R7" s="1198"/>
      <c r="S7" s="1198"/>
      <c r="T7" s="1198"/>
      <c r="U7" s="1198"/>
      <c r="V7" s="1198">
        <v>64479</v>
      </c>
      <c r="W7" s="1198"/>
      <c r="X7" s="1198"/>
      <c r="Y7" s="1198"/>
      <c r="Z7" s="1198"/>
      <c r="AA7" s="1198">
        <v>1870</v>
      </c>
      <c r="AB7" s="1198"/>
      <c r="AC7" s="1198"/>
      <c r="AD7" s="1198"/>
      <c r="AE7" s="1199"/>
      <c r="AF7" s="1200">
        <v>1736</v>
      </c>
      <c r="AG7" s="1201"/>
      <c r="AH7" s="1201"/>
      <c r="AI7" s="1201"/>
      <c r="AJ7" s="1202"/>
      <c r="AK7" s="1184">
        <v>2834</v>
      </c>
      <c r="AL7" s="1185"/>
      <c r="AM7" s="1185"/>
      <c r="AN7" s="1185"/>
      <c r="AO7" s="1185"/>
      <c r="AP7" s="1185">
        <v>51232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615</v>
      </c>
      <c r="BS7" s="1188" t="s">
        <v>616</v>
      </c>
      <c r="BT7" s="1189"/>
      <c r="BU7" s="1189"/>
      <c r="BV7" s="1189"/>
      <c r="BW7" s="1189"/>
      <c r="BX7" s="1189"/>
      <c r="BY7" s="1189"/>
      <c r="BZ7" s="1189"/>
      <c r="CA7" s="1189"/>
      <c r="CB7" s="1189"/>
      <c r="CC7" s="1189"/>
      <c r="CD7" s="1189"/>
      <c r="CE7" s="1189"/>
      <c r="CF7" s="1189"/>
      <c r="CG7" s="1190"/>
      <c r="CH7" s="1181">
        <v>22</v>
      </c>
      <c r="CI7" s="1182"/>
      <c r="CJ7" s="1182"/>
      <c r="CK7" s="1182"/>
      <c r="CL7" s="1183"/>
      <c r="CM7" s="1181">
        <v>1355</v>
      </c>
      <c r="CN7" s="1182"/>
      <c r="CO7" s="1182"/>
      <c r="CP7" s="1182"/>
      <c r="CQ7" s="1183"/>
      <c r="CR7" s="1181">
        <v>101</v>
      </c>
      <c r="CS7" s="1182"/>
      <c r="CT7" s="1182"/>
      <c r="CU7" s="1182"/>
      <c r="CV7" s="1183"/>
      <c r="CW7" s="1181">
        <v>0</v>
      </c>
      <c r="CX7" s="1182"/>
      <c r="CY7" s="1182"/>
      <c r="CZ7" s="1182"/>
      <c r="DA7" s="1183"/>
      <c r="DB7" s="1181">
        <v>0</v>
      </c>
      <c r="DC7" s="1182"/>
      <c r="DD7" s="1182"/>
      <c r="DE7" s="1182"/>
      <c r="DF7" s="1183"/>
      <c r="DG7" s="1181">
        <v>0</v>
      </c>
      <c r="DH7" s="1182"/>
      <c r="DI7" s="1182"/>
      <c r="DJ7" s="1182"/>
      <c r="DK7" s="1183"/>
      <c r="DL7" s="1181">
        <v>1314</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617</v>
      </c>
      <c r="BT8" s="1108"/>
      <c r="BU8" s="1108"/>
      <c r="BV8" s="1108"/>
      <c r="BW8" s="1108"/>
      <c r="BX8" s="1108"/>
      <c r="BY8" s="1108"/>
      <c r="BZ8" s="1108"/>
      <c r="CA8" s="1108"/>
      <c r="CB8" s="1108"/>
      <c r="CC8" s="1108"/>
      <c r="CD8" s="1108"/>
      <c r="CE8" s="1108"/>
      <c r="CF8" s="1108"/>
      <c r="CG8" s="1109"/>
      <c r="CH8" s="1082">
        <v>3</v>
      </c>
      <c r="CI8" s="1083"/>
      <c r="CJ8" s="1083"/>
      <c r="CK8" s="1083"/>
      <c r="CL8" s="1084"/>
      <c r="CM8" s="1082">
        <v>82</v>
      </c>
      <c r="CN8" s="1083"/>
      <c r="CO8" s="1083"/>
      <c r="CP8" s="1083"/>
      <c r="CQ8" s="1084"/>
      <c r="CR8" s="1082">
        <v>3</v>
      </c>
      <c r="CS8" s="1083"/>
      <c r="CT8" s="1083"/>
      <c r="CU8" s="1083"/>
      <c r="CV8" s="1084"/>
      <c r="CW8" s="1082">
        <v>9</v>
      </c>
      <c r="CX8" s="1083"/>
      <c r="CY8" s="1083"/>
      <c r="CZ8" s="1083"/>
      <c r="DA8" s="1084"/>
      <c r="DB8" s="1082">
        <v>0</v>
      </c>
      <c r="DC8" s="1083"/>
      <c r="DD8" s="1083"/>
      <c r="DE8" s="1083"/>
      <c r="DF8" s="1084"/>
      <c r="DG8" s="1082" t="s">
        <v>620</v>
      </c>
      <c r="DH8" s="1083"/>
      <c r="DI8" s="1083"/>
      <c r="DJ8" s="1083"/>
      <c r="DK8" s="1084"/>
      <c r="DL8" s="1082" t="s">
        <v>620</v>
      </c>
      <c r="DM8" s="1083"/>
      <c r="DN8" s="1083"/>
      <c r="DO8" s="1083"/>
      <c r="DP8" s="1084"/>
      <c r="DQ8" s="1082" t="s">
        <v>619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618</v>
      </c>
      <c r="BT9" s="1108"/>
      <c r="BU9" s="1108"/>
      <c r="BV9" s="1108"/>
      <c r="BW9" s="1108"/>
      <c r="BX9" s="1108"/>
      <c r="BY9" s="1108"/>
      <c r="BZ9" s="1108"/>
      <c r="CA9" s="1108"/>
      <c r="CB9" s="1108"/>
      <c r="CC9" s="1108"/>
      <c r="CD9" s="1108"/>
      <c r="CE9" s="1108"/>
      <c r="CF9" s="1108"/>
      <c r="CG9" s="1109"/>
      <c r="CH9" s="1082">
        <v>-6</v>
      </c>
      <c r="CI9" s="1083"/>
      <c r="CJ9" s="1083"/>
      <c r="CK9" s="1083"/>
      <c r="CL9" s="1084"/>
      <c r="CM9" s="1082">
        <v>78</v>
      </c>
      <c r="CN9" s="1083"/>
      <c r="CO9" s="1083"/>
      <c r="CP9" s="1083"/>
      <c r="CQ9" s="1084"/>
      <c r="CR9" s="1082">
        <v>2</v>
      </c>
      <c r="CS9" s="1083"/>
      <c r="CT9" s="1083"/>
      <c r="CU9" s="1083"/>
      <c r="CV9" s="1084"/>
      <c r="CW9" s="1082">
        <v>59</v>
      </c>
      <c r="CX9" s="1083"/>
      <c r="CY9" s="1083"/>
      <c r="CZ9" s="1083"/>
      <c r="DA9" s="1084"/>
      <c r="DB9" s="1082">
        <v>0</v>
      </c>
      <c r="DC9" s="1083"/>
      <c r="DD9" s="1083"/>
      <c r="DE9" s="1083"/>
      <c r="DF9" s="1084"/>
      <c r="DG9" s="1082" t="s">
        <v>620</v>
      </c>
      <c r="DH9" s="1083"/>
      <c r="DI9" s="1083"/>
      <c r="DJ9" s="1083"/>
      <c r="DK9" s="1084"/>
      <c r="DL9" s="1082" t="s">
        <v>620</v>
      </c>
      <c r="DM9" s="1083"/>
      <c r="DN9" s="1083"/>
      <c r="DO9" s="1083"/>
      <c r="DP9" s="1084"/>
      <c r="DQ9" s="1082" t="s">
        <v>620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66349</v>
      </c>
      <c r="R23" s="1162"/>
      <c r="S23" s="1162"/>
      <c r="T23" s="1162"/>
      <c r="U23" s="1162"/>
      <c r="V23" s="1162">
        <v>64479</v>
      </c>
      <c r="W23" s="1162"/>
      <c r="X23" s="1162"/>
      <c r="Y23" s="1162"/>
      <c r="Z23" s="1162"/>
      <c r="AA23" s="1162">
        <v>1870</v>
      </c>
      <c r="AB23" s="1162"/>
      <c r="AC23" s="1162"/>
      <c r="AD23" s="1162"/>
      <c r="AE23" s="1163"/>
      <c r="AF23" s="1164">
        <v>1736</v>
      </c>
      <c r="AG23" s="1162"/>
      <c r="AH23" s="1162"/>
      <c r="AI23" s="1162"/>
      <c r="AJ23" s="1165"/>
      <c r="AK23" s="1166"/>
      <c r="AL23" s="1167"/>
      <c r="AM23" s="1167"/>
      <c r="AN23" s="1167"/>
      <c r="AO23" s="1167"/>
      <c r="AP23" s="1162">
        <v>51232</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13401</v>
      </c>
      <c r="R28" s="1147"/>
      <c r="S28" s="1147"/>
      <c r="T28" s="1147"/>
      <c r="U28" s="1147"/>
      <c r="V28" s="1147">
        <v>13256</v>
      </c>
      <c r="W28" s="1147"/>
      <c r="X28" s="1147"/>
      <c r="Y28" s="1147"/>
      <c r="Z28" s="1147"/>
      <c r="AA28" s="1147">
        <v>145</v>
      </c>
      <c r="AB28" s="1147"/>
      <c r="AC28" s="1147"/>
      <c r="AD28" s="1147"/>
      <c r="AE28" s="1148"/>
      <c r="AF28" s="1149">
        <v>145</v>
      </c>
      <c r="AG28" s="1147"/>
      <c r="AH28" s="1147"/>
      <c r="AI28" s="1147"/>
      <c r="AJ28" s="1150"/>
      <c r="AK28" s="1151">
        <v>811</v>
      </c>
      <c r="AL28" s="1139"/>
      <c r="AM28" s="1139"/>
      <c r="AN28" s="1139"/>
      <c r="AO28" s="1139"/>
      <c r="AP28" s="1139" t="s">
        <v>597</v>
      </c>
      <c r="AQ28" s="1139"/>
      <c r="AR28" s="1139"/>
      <c r="AS28" s="1139"/>
      <c r="AT28" s="1139"/>
      <c r="AU28" s="1139" t="s">
        <v>597</v>
      </c>
      <c r="AV28" s="1139"/>
      <c r="AW28" s="1139"/>
      <c r="AX28" s="1139"/>
      <c r="AY28" s="1139"/>
      <c r="AZ28" s="1140" t="s">
        <v>600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11446</v>
      </c>
      <c r="R29" s="1137"/>
      <c r="S29" s="1137"/>
      <c r="T29" s="1137"/>
      <c r="U29" s="1137"/>
      <c r="V29" s="1137">
        <v>11189</v>
      </c>
      <c r="W29" s="1137"/>
      <c r="X29" s="1137"/>
      <c r="Y29" s="1137"/>
      <c r="Z29" s="1137"/>
      <c r="AA29" s="1137">
        <v>257</v>
      </c>
      <c r="AB29" s="1137"/>
      <c r="AC29" s="1137"/>
      <c r="AD29" s="1137"/>
      <c r="AE29" s="1138"/>
      <c r="AF29" s="1112">
        <v>257</v>
      </c>
      <c r="AG29" s="1113"/>
      <c r="AH29" s="1113"/>
      <c r="AI29" s="1113"/>
      <c r="AJ29" s="1114"/>
      <c r="AK29" s="1073">
        <v>1730</v>
      </c>
      <c r="AL29" s="1064"/>
      <c r="AM29" s="1064"/>
      <c r="AN29" s="1064"/>
      <c r="AO29" s="1064"/>
      <c r="AP29" s="1064" t="s">
        <v>597</v>
      </c>
      <c r="AQ29" s="1064"/>
      <c r="AR29" s="1064"/>
      <c r="AS29" s="1064"/>
      <c r="AT29" s="1064"/>
      <c r="AU29" s="1064" t="s">
        <v>599</v>
      </c>
      <c r="AV29" s="1064"/>
      <c r="AW29" s="1064"/>
      <c r="AX29" s="1064"/>
      <c r="AY29" s="1064"/>
      <c r="AZ29" s="1135" t="s">
        <v>597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2033</v>
      </c>
      <c r="R30" s="1137"/>
      <c r="S30" s="1137"/>
      <c r="T30" s="1137"/>
      <c r="U30" s="1137"/>
      <c r="V30" s="1137">
        <v>2031</v>
      </c>
      <c r="W30" s="1137"/>
      <c r="X30" s="1137"/>
      <c r="Y30" s="1137"/>
      <c r="Z30" s="1137"/>
      <c r="AA30" s="1137">
        <v>3</v>
      </c>
      <c r="AB30" s="1137"/>
      <c r="AC30" s="1137"/>
      <c r="AD30" s="1137"/>
      <c r="AE30" s="1138"/>
      <c r="AF30" s="1112">
        <v>3</v>
      </c>
      <c r="AG30" s="1113"/>
      <c r="AH30" s="1113"/>
      <c r="AI30" s="1113"/>
      <c r="AJ30" s="1114"/>
      <c r="AK30" s="1073">
        <v>316</v>
      </c>
      <c r="AL30" s="1064"/>
      <c r="AM30" s="1064"/>
      <c r="AN30" s="1064"/>
      <c r="AO30" s="1064"/>
      <c r="AP30" s="1064" t="s">
        <v>598</v>
      </c>
      <c r="AQ30" s="1064"/>
      <c r="AR30" s="1064"/>
      <c r="AS30" s="1064"/>
      <c r="AT30" s="1064"/>
      <c r="AU30" s="1064" t="s">
        <v>597</v>
      </c>
      <c r="AV30" s="1064"/>
      <c r="AW30" s="1064"/>
      <c r="AX30" s="1064"/>
      <c r="AY30" s="1064"/>
      <c r="AZ30" s="1135" t="s">
        <v>600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6280</v>
      </c>
      <c r="R31" s="1137"/>
      <c r="S31" s="1137"/>
      <c r="T31" s="1137"/>
      <c r="U31" s="1137"/>
      <c r="V31" s="1137">
        <v>5917</v>
      </c>
      <c r="W31" s="1137"/>
      <c r="X31" s="1137"/>
      <c r="Y31" s="1137"/>
      <c r="Z31" s="1137"/>
      <c r="AA31" s="1137">
        <v>364</v>
      </c>
      <c r="AB31" s="1137"/>
      <c r="AC31" s="1137"/>
      <c r="AD31" s="1137"/>
      <c r="AE31" s="1138"/>
      <c r="AF31" s="1112">
        <v>6325</v>
      </c>
      <c r="AG31" s="1113"/>
      <c r="AH31" s="1113"/>
      <c r="AI31" s="1113"/>
      <c r="AJ31" s="1114"/>
      <c r="AK31" s="1073">
        <v>4</v>
      </c>
      <c r="AL31" s="1064"/>
      <c r="AM31" s="1064"/>
      <c r="AN31" s="1064"/>
      <c r="AO31" s="1064"/>
      <c r="AP31" s="1064">
        <v>200</v>
      </c>
      <c r="AQ31" s="1064"/>
      <c r="AR31" s="1064"/>
      <c r="AS31" s="1064"/>
      <c r="AT31" s="1064"/>
      <c r="AU31" s="1064">
        <v>0</v>
      </c>
      <c r="AV31" s="1064"/>
      <c r="AW31" s="1064"/>
      <c r="AX31" s="1064"/>
      <c r="AY31" s="1064"/>
      <c r="AZ31" s="1135" t="s">
        <v>601</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2373</v>
      </c>
      <c r="R32" s="1137"/>
      <c r="S32" s="1137"/>
      <c r="T32" s="1137"/>
      <c r="U32" s="1137"/>
      <c r="V32" s="1137">
        <v>1967</v>
      </c>
      <c r="W32" s="1137"/>
      <c r="X32" s="1137"/>
      <c r="Y32" s="1137"/>
      <c r="Z32" s="1137"/>
      <c r="AA32" s="1137">
        <v>406</v>
      </c>
      <c r="AB32" s="1137"/>
      <c r="AC32" s="1137"/>
      <c r="AD32" s="1137"/>
      <c r="AE32" s="1138"/>
      <c r="AF32" s="1112">
        <v>3571</v>
      </c>
      <c r="AG32" s="1113"/>
      <c r="AH32" s="1113"/>
      <c r="AI32" s="1113"/>
      <c r="AJ32" s="1114"/>
      <c r="AK32" s="1073">
        <v>4</v>
      </c>
      <c r="AL32" s="1064"/>
      <c r="AM32" s="1064"/>
      <c r="AN32" s="1064"/>
      <c r="AO32" s="1064"/>
      <c r="AP32" s="1064">
        <v>2925</v>
      </c>
      <c r="AQ32" s="1064"/>
      <c r="AR32" s="1064"/>
      <c r="AS32" s="1064"/>
      <c r="AT32" s="1064"/>
      <c r="AU32" s="1064">
        <v>0</v>
      </c>
      <c r="AV32" s="1064"/>
      <c r="AW32" s="1064"/>
      <c r="AX32" s="1064"/>
      <c r="AY32" s="1064"/>
      <c r="AZ32" s="1135" t="s">
        <v>597</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613</v>
      </c>
      <c r="C33" s="1131"/>
      <c r="D33" s="1131"/>
      <c r="E33" s="1131"/>
      <c r="F33" s="1131"/>
      <c r="G33" s="1131"/>
      <c r="H33" s="1131"/>
      <c r="I33" s="1131"/>
      <c r="J33" s="1131"/>
      <c r="K33" s="1131"/>
      <c r="L33" s="1131"/>
      <c r="M33" s="1131"/>
      <c r="N33" s="1131"/>
      <c r="O33" s="1131"/>
      <c r="P33" s="1132"/>
      <c r="Q33" s="1136">
        <v>6313</v>
      </c>
      <c r="R33" s="1137"/>
      <c r="S33" s="1137"/>
      <c r="T33" s="1137"/>
      <c r="U33" s="1137"/>
      <c r="V33" s="1137">
        <v>5939</v>
      </c>
      <c r="W33" s="1137"/>
      <c r="X33" s="1137"/>
      <c r="Y33" s="1137"/>
      <c r="Z33" s="1137"/>
      <c r="AA33" s="1137">
        <v>374</v>
      </c>
      <c r="AB33" s="1137"/>
      <c r="AC33" s="1137"/>
      <c r="AD33" s="1137"/>
      <c r="AE33" s="1138"/>
      <c r="AF33" s="1112">
        <v>49</v>
      </c>
      <c r="AG33" s="1113"/>
      <c r="AH33" s="1113"/>
      <c r="AI33" s="1113"/>
      <c r="AJ33" s="1114"/>
      <c r="AK33" s="1073">
        <v>1523</v>
      </c>
      <c r="AL33" s="1064"/>
      <c r="AM33" s="1064"/>
      <c r="AN33" s="1064"/>
      <c r="AO33" s="1064"/>
      <c r="AP33" s="1064">
        <v>22683</v>
      </c>
      <c r="AQ33" s="1064"/>
      <c r="AR33" s="1064"/>
      <c r="AS33" s="1064"/>
      <c r="AT33" s="1064"/>
      <c r="AU33" s="1064">
        <v>9527</v>
      </c>
      <c r="AV33" s="1064"/>
      <c r="AW33" s="1064"/>
      <c r="AX33" s="1064"/>
      <c r="AY33" s="1064"/>
      <c r="AZ33" s="1135" t="s">
        <v>602</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10350</v>
      </c>
      <c r="AG63" s="1052"/>
      <c r="AH63" s="1052"/>
      <c r="AI63" s="1052"/>
      <c r="AJ63" s="1123"/>
      <c r="AK63" s="1124"/>
      <c r="AL63" s="1056"/>
      <c r="AM63" s="1056"/>
      <c r="AN63" s="1056"/>
      <c r="AO63" s="1056"/>
      <c r="AP63" s="1052">
        <v>25808</v>
      </c>
      <c r="AQ63" s="1052"/>
      <c r="AR63" s="1052"/>
      <c r="AS63" s="1052"/>
      <c r="AT63" s="1052"/>
      <c r="AU63" s="1052">
        <v>9527</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614</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611</v>
      </c>
      <c r="AQ68" s="1075"/>
      <c r="AR68" s="1075"/>
      <c r="AS68" s="1075"/>
      <c r="AT68" s="1075"/>
      <c r="AU68" s="1075" t="s">
        <v>611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603</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612</v>
      </c>
      <c r="AL69" s="1064"/>
      <c r="AM69" s="1064"/>
      <c r="AN69" s="1064"/>
      <c r="AO69" s="1064"/>
      <c r="AP69" s="1064" t="s">
        <v>611</v>
      </c>
      <c r="AQ69" s="1064"/>
      <c r="AR69" s="1064"/>
      <c r="AS69" s="1064"/>
      <c r="AT69" s="1064"/>
      <c r="AU69" s="1064" t="s">
        <v>611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604</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611</v>
      </c>
      <c r="AQ70" s="1064"/>
      <c r="AR70" s="1064"/>
      <c r="AS70" s="1064"/>
      <c r="AT70" s="1064"/>
      <c r="AU70" s="1064" t="s">
        <v>611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605</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611</v>
      </c>
      <c r="AL71" s="1064"/>
      <c r="AM71" s="1064"/>
      <c r="AN71" s="1064"/>
      <c r="AO71" s="1064"/>
      <c r="AP71" s="1064" t="s">
        <v>611</v>
      </c>
      <c r="AQ71" s="1064"/>
      <c r="AR71" s="1064"/>
      <c r="AS71" s="1064"/>
      <c r="AT71" s="1064"/>
      <c r="AU71" s="1064" t="s">
        <v>611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606</v>
      </c>
      <c r="C72" s="1068"/>
      <c r="D72" s="1068"/>
      <c r="E72" s="1068"/>
      <c r="F72" s="1068"/>
      <c r="G72" s="1068"/>
      <c r="H72" s="1068"/>
      <c r="I72" s="1068"/>
      <c r="J72" s="1068"/>
      <c r="K72" s="1068"/>
      <c r="L72" s="1068"/>
      <c r="M72" s="1068"/>
      <c r="N72" s="1068"/>
      <c r="O72" s="1068"/>
      <c r="P72" s="1069"/>
      <c r="Q72" s="1070">
        <v>5808</v>
      </c>
      <c r="R72" s="1064"/>
      <c r="S72" s="1064"/>
      <c r="T72" s="1064"/>
      <c r="U72" s="1064"/>
      <c r="V72" s="1064">
        <v>5686</v>
      </c>
      <c r="W72" s="1064"/>
      <c r="X72" s="1064"/>
      <c r="Y72" s="1064"/>
      <c r="Z72" s="1064"/>
      <c r="AA72" s="1064">
        <v>122</v>
      </c>
      <c r="AB72" s="1064"/>
      <c r="AC72" s="1064"/>
      <c r="AD72" s="1064"/>
      <c r="AE72" s="1064"/>
      <c r="AF72" s="1064">
        <v>122</v>
      </c>
      <c r="AG72" s="1064"/>
      <c r="AH72" s="1064"/>
      <c r="AI72" s="1064"/>
      <c r="AJ72" s="1064"/>
      <c r="AK72" s="1064">
        <v>23</v>
      </c>
      <c r="AL72" s="1064"/>
      <c r="AM72" s="1064"/>
      <c r="AN72" s="1064"/>
      <c r="AO72" s="1064"/>
      <c r="AP72" s="1064">
        <v>8786</v>
      </c>
      <c r="AQ72" s="1064"/>
      <c r="AR72" s="1064"/>
      <c r="AS72" s="1064"/>
      <c r="AT72" s="1064"/>
      <c r="AU72" s="1064">
        <v>1608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607</v>
      </c>
      <c r="C73" s="1068"/>
      <c r="D73" s="1068"/>
      <c r="E73" s="1068"/>
      <c r="F73" s="1068"/>
      <c r="G73" s="1068"/>
      <c r="H73" s="1068"/>
      <c r="I73" s="1068"/>
      <c r="J73" s="1068"/>
      <c r="K73" s="1068"/>
      <c r="L73" s="1068"/>
      <c r="M73" s="1068"/>
      <c r="N73" s="1068"/>
      <c r="O73" s="1068"/>
      <c r="P73" s="1069"/>
      <c r="Q73" s="1070">
        <v>74697</v>
      </c>
      <c r="R73" s="1064"/>
      <c r="S73" s="1064"/>
      <c r="T73" s="1064"/>
      <c r="U73" s="1064"/>
      <c r="V73" s="1064">
        <v>74541</v>
      </c>
      <c r="W73" s="1064"/>
      <c r="X73" s="1064"/>
      <c r="Y73" s="1064"/>
      <c r="Z73" s="1064"/>
      <c r="AA73" s="1064">
        <v>156</v>
      </c>
      <c r="AB73" s="1064"/>
      <c r="AC73" s="1064"/>
      <c r="AD73" s="1064"/>
      <c r="AE73" s="1064"/>
      <c r="AF73" s="1064">
        <v>156</v>
      </c>
      <c r="AG73" s="1064"/>
      <c r="AH73" s="1064"/>
      <c r="AI73" s="1064"/>
      <c r="AJ73" s="1064"/>
      <c r="AK73" s="1064">
        <v>1412</v>
      </c>
      <c r="AL73" s="1064"/>
      <c r="AM73" s="1064"/>
      <c r="AN73" s="1064"/>
      <c r="AO73" s="1064"/>
      <c r="AP73" s="1064" t="s">
        <v>611</v>
      </c>
      <c r="AQ73" s="1064"/>
      <c r="AR73" s="1064"/>
      <c r="AS73" s="1064"/>
      <c r="AT73" s="1064"/>
      <c r="AU73" s="1064" t="s">
        <v>611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608</v>
      </c>
      <c r="C74" s="1068"/>
      <c r="D74" s="1068"/>
      <c r="E74" s="1068"/>
      <c r="F74" s="1068"/>
      <c r="G74" s="1068"/>
      <c r="H74" s="1068"/>
      <c r="I74" s="1068"/>
      <c r="J74" s="1068"/>
      <c r="K74" s="1068"/>
      <c r="L74" s="1068"/>
      <c r="M74" s="1068"/>
      <c r="N74" s="1068"/>
      <c r="O74" s="1068"/>
      <c r="P74" s="1069"/>
      <c r="Q74" s="1070">
        <v>12046</v>
      </c>
      <c r="R74" s="1064"/>
      <c r="S74" s="1064"/>
      <c r="T74" s="1064"/>
      <c r="U74" s="1064"/>
      <c r="V74" s="1064">
        <v>9946</v>
      </c>
      <c r="W74" s="1064"/>
      <c r="X74" s="1064"/>
      <c r="Y74" s="1064"/>
      <c r="Z74" s="1064"/>
      <c r="AA74" s="1064">
        <v>2100</v>
      </c>
      <c r="AB74" s="1064"/>
      <c r="AC74" s="1064"/>
      <c r="AD74" s="1064"/>
      <c r="AE74" s="1064"/>
      <c r="AF74" s="1064">
        <v>10902</v>
      </c>
      <c r="AG74" s="1064"/>
      <c r="AH74" s="1064"/>
      <c r="AI74" s="1064"/>
      <c r="AJ74" s="1064"/>
      <c r="AK74" s="1064" t="s">
        <v>611</v>
      </c>
      <c r="AL74" s="1064"/>
      <c r="AM74" s="1064"/>
      <c r="AN74" s="1064"/>
      <c r="AO74" s="1064"/>
      <c r="AP74" s="1064" t="s">
        <v>611</v>
      </c>
      <c r="AQ74" s="1064"/>
      <c r="AR74" s="1064"/>
      <c r="AS74" s="1064"/>
      <c r="AT74" s="1064"/>
      <c r="AU74" s="1064" t="s">
        <v>611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609</v>
      </c>
      <c r="C75" s="1068"/>
      <c r="D75" s="1068"/>
      <c r="E75" s="1068"/>
      <c r="F75" s="1068"/>
      <c r="G75" s="1068"/>
      <c r="H75" s="1068"/>
      <c r="I75" s="1068"/>
      <c r="J75" s="1068"/>
      <c r="K75" s="1068"/>
      <c r="L75" s="1068"/>
      <c r="M75" s="1068"/>
      <c r="N75" s="1068"/>
      <c r="O75" s="1068"/>
      <c r="P75" s="1069"/>
      <c r="Q75" s="1071">
        <v>2588</v>
      </c>
      <c r="R75" s="1072"/>
      <c r="S75" s="1072"/>
      <c r="T75" s="1072"/>
      <c r="U75" s="1073"/>
      <c r="V75" s="1074">
        <v>2314</v>
      </c>
      <c r="W75" s="1072"/>
      <c r="X75" s="1072"/>
      <c r="Y75" s="1072"/>
      <c r="Z75" s="1073"/>
      <c r="AA75" s="1074">
        <v>274</v>
      </c>
      <c r="AB75" s="1072"/>
      <c r="AC75" s="1072"/>
      <c r="AD75" s="1072"/>
      <c r="AE75" s="1073"/>
      <c r="AF75" s="1074">
        <v>274</v>
      </c>
      <c r="AG75" s="1072"/>
      <c r="AH75" s="1072"/>
      <c r="AI75" s="1072"/>
      <c r="AJ75" s="1073"/>
      <c r="AK75" s="1074">
        <v>117</v>
      </c>
      <c r="AL75" s="1072"/>
      <c r="AM75" s="1072"/>
      <c r="AN75" s="1072"/>
      <c r="AO75" s="1073"/>
      <c r="AP75" s="1064" t="s">
        <v>611</v>
      </c>
      <c r="AQ75" s="1064"/>
      <c r="AR75" s="1064"/>
      <c r="AS75" s="1064"/>
      <c r="AT75" s="1064"/>
      <c r="AU75" s="1064" t="s">
        <v>611</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610</v>
      </c>
      <c r="C76" s="1068"/>
      <c r="D76" s="1068"/>
      <c r="E76" s="1068"/>
      <c r="F76" s="1068"/>
      <c r="G76" s="1068"/>
      <c r="H76" s="1068"/>
      <c r="I76" s="1068"/>
      <c r="J76" s="1068"/>
      <c r="K76" s="1068"/>
      <c r="L76" s="1068"/>
      <c r="M76" s="1068"/>
      <c r="N76" s="1068"/>
      <c r="O76" s="1068"/>
      <c r="P76" s="1069"/>
      <c r="Q76" s="1071">
        <v>657281</v>
      </c>
      <c r="R76" s="1072"/>
      <c r="S76" s="1072"/>
      <c r="T76" s="1072"/>
      <c r="U76" s="1073"/>
      <c r="V76" s="1074">
        <v>647955</v>
      </c>
      <c r="W76" s="1072"/>
      <c r="X76" s="1072"/>
      <c r="Y76" s="1072"/>
      <c r="Z76" s="1073"/>
      <c r="AA76" s="1074">
        <v>9326</v>
      </c>
      <c r="AB76" s="1072"/>
      <c r="AC76" s="1072"/>
      <c r="AD76" s="1072"/>
      <c r="AE76" s="1073"/>
      <c r="AF76" s="1074">
        <v>9326</v>
      </c>
      <c r="AG76" s="1072"/>
      <c r="AH76" s="1072"/>
      <c r="AI76" s="1072"/>
      <c r="AJ76" s="1073"/>
      <c r="AK76" s="1074">
        <v>3989</v>
      </c>
      <c r="AL76" s="1072"/>
      <c r="AM76" s="1072"/>
      <c r="AN76" s="1072"/>
      <c r="AO76" s="1073"/>
      <c r="AP76" s="1064" t="s">
        <v>611</v>
      </c>
      <c r="AQ76" s="1064"/>
      <c r="AR76" s="1064"/>
      <c r="AS76" s="1064"/>
      <c r="AT76" s="1064"/>
      <c r="AU76" s="1064" t="s">
        <v>611</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21645</v>
      </c>
      <c r="AG88" s="1052"/>
      <c r="AH88" s="1052"/>
      <c r="AI88" s="1052"/>
      <c r="AJ88" s="1052"/>
      <c r="AK88" s="1056"/>
      <c r="AL88" s="1056"/>
      <c r="AM88" s="1056"/>
      <c r="AN88" s="1056"/>
      <c r="AO88" s="1056"/>
      <c r="AP88" s="1052">
        <v>8786</v>
      </c>
      <c r="AQ88" s="1052"/>
      <c r="AR88" s="1052"/>
      <c r="AS88" s="1052"/>
      <c r="AT88" s="1052"/>
      <c r="AU88" s="1052">
        <v>1608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106</v>
      </c>
      <c r="CS102" s="1044"/>
      <c r="CT102" s="1044"/>
      <c r="CU102" s="1044"/>
      <c r="CV102" s="1045"/>
      <c r="CW102" s="1043">
        <v>68</v>
      </c>
      <c r="CX102" s="1044"/>
      <c r="CY102" s="1044"/>
      <c r="CZ102" s="1044"/>
      <c r="DA102" s="1045"/>
      <c r="DB102" s="1043">
        <v>0</v>
      </c>
      <c r="DC102" s="1044"/>
      <c r="DD102" s="1044"/>
      <c r="DE102" s="1044"/>
      <c r="DF102" s="1045"/>
      <c r="DG102" s="1043">
        <v>0</v>
      </c>
      <c r="DH102" s="1044"/>
      <c r="DI102" s="1044"/>
      <c r="DJ102" s="1044"/>
      <c r="DK102" s="1045"/>
      <c r="DL102" s="1043">
        <v>1314</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307</v>
      </c>
      <c r="AG109" s="987"/>
      <c r="AH109" s="987"/>
      <c r="AI109" s="987"/>
      <c r="AJ109" s="988"/>
      <c r="AK109" s="989" t="s">
        <v>306</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307</v>
      </c>
      <c r="BW109" s="987"/>
      <c r="BX109" s="987"/>
      <c r="BY109" s="987"/>
      <c r="BZ109" s="988"/>
      <c r="CA109" s="989" t="s">
        <v>306</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307</v>
      </c>
      <c r="DM109" s="987"/>
      <c r="DN109" s="987"/>
      <c r="DO109" s="987"/>
      <c r="DP109" s="988"/>
      <c r="DQ109" s="989" t="s">
        <v>306</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3782272</v>
      </c>
      <c r="AB110" s="980"/>
      <c r="AC110" s="980"/>
      <c r="AD110" s="980"/>
      <c r="AE110" s="981"/>
      <c r="AF110" s="982">
        <v>4036861</v>
      </c>
      <c r="AG110" s="980"/>
      <c r="AH110" s="980"/>
      <c r="AI110" s="980"/>
      <c r="AJ110" s="981"/>
      <c r="AK110" s="982">
        <v>4253632</v>
      </c>
      <c r="AL110" s="980"/>
      <c r="AM110" s="980"/>
      <c r="AN110" s="980"/>
      <c r="AO110" s="981"/>
      <c r="AP110" s="983">
        <v>14.7</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46203430</v>
      </c>
      <c r="BR110" s="927"/>
      <c r="BS110" s="927"/>
      <c r="BT110" s="927"/>
      <c r="BU110" s="927"/>
      <c r="BV110" s="927">
        <v>49171398</v>
      </c>
      <c r="BW110" s="927"/>
      <c r="BX110" s="927"/>
      <c r="BY110" s="927"/>
      <c r="BZ110" s="927"/>
      <c r="CA110" s="927">
        <v>51232271</v>
      </c>
      <c r="CB110" s="927"/>
      <c r="CC110" s="927"/>
      <c r="CD110" s="927"/>
      <c r="CE110" s="927"/>
      <c r="CF110" s="951">
        <v>177.1</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4371401</v>
      </c>
      <c r="DH110" s="927"/>
      <c r="DI110" s="927"/>
      <c r="DJ110" s="927"/>
      <c r="DK110" s="927"/>
      <c r="DL110" s="927">
        <v>3965832</v>
      </c>
      <c r="DM110" s="927"/>
      <c r="DN110" s="927"/>
      <c r="DO110" s="927"/>
      <c r="DP110" s="927"/>
      <c r="DQ110" s="927">
        <v>1352737</v>
      </c>
      <c r="DR110" s="927"/>
      <c r="DS110" s="927"/>
      <c r="DT110" s="927"/>
      <c r="DU110" s="927"/>
      <c r="DV110" s="928">
        <v>4.7</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412</v>
      </c>
      <c r="AG111" s="1008"/>
      <c r="AH111" s="1008"/>
      <c r="AI111" s="1008"/>
      <c r="AJ111" s="1009"/>
      <c r="AK111" s="1010" t="s">
        <v>440</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7601659</v>
      </c>
      <c r="BR111" s="899"/>
      <c r="BS111" s="899"/>
      <c r="BT111" s="899"/>
      <c r="BU111" s="899"/>
      <c r="BV111" s="899">
        <v>6598731</v>
      </c>
      <c r="BW111" s="899"/>
      <c r="BX111" s="899"/>
      <c r="BY111" s="899"/>
      <c r="BZ111" s="899"/>
      <c r="CA111" s="899">
        <v>5770652</v>
      </c>
      <c r="CB111" s="899"/>
      <c r="CC111" s="899"/>
      <c r="CD111" s="899"/>
      <c r="CE111" s="899"/>
      <c r="CF111" s="960">
        <v>20</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412</v>
      </c>
      <c r="DH111" s="899"/>
      <c r="DI111" s="899"/>
      <c r="DJ111" s="899"/>
      <c r="DK111" s="899"/>
      <c r="DL111" s="899" t="s">
        <v>391</v>
      </c>
      <c r="DM111" s="899"/>
      <c r="DN111" s="899"/>
      <c r="DO111" s="899"/>
      <c r="DP111" s="899"/>
      <c r="DQ111" s="899" t="s">
        <v>440</v>
      </c>
      <c r="DR111" s="899"/>
      <c r="DS111" s="899"/>
      <c r="DT111" s="899"/>
      <c r="DU111" s="899"/>
      <c r="DV111" s="876" t="s">
        <v>443</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104000</v>
      </c>
      <c r="AB112" s="862"/>
      <c r="AC112" s="862"/>
      <c r="AD112" s="862"/>
      <c r="AE112" s="863"/>
      <c r="AF112" s="864">
        <v>110000</v>
      </c>
      <c r="AG112" s="862"/>
      <c r="AH112" s="862"/>
      <c r="AI112" s="862"/>
      <c r="AJ112" s="863"/>
      <c r="AK112" s="864">
        <v>116000</v>
      </c>
      <c r="AL112" s="862"/>
      <c r="AM112" s="862"/>
      <c r="AN112" s="862"/>
      <c r="AO112" s="863"/>
      <c r="AP112" s="909">
        <v>0.4</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10314679</v>
      </c>
      <c r="BR112" s="899"/>
      <c r="BS112" s="899"/>
      <c r="BT112" s="899"/>
      <c r="BU112" s="899"/>
      <c r="BV112" s="899">
        <v>9476705</v>
      </c>
      <c r="BW112" s="899"/>
      <c r="BX112" s="899"/>
      <c r="BY112" s="899"/>
      <c r="BZ112" s="899"/>
      <c r="CA112" s="899">
        <v>9526936</v>
      </c>
      <c r="CB112" s="899"/>
      <c r="CC112" s="899"/>
      <c r="CD112" s="899"/>
      <c r="CE112" s="899"/>
      <c r="CF112" s="960">
        <v>32.9</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443</v>
      </c>
      <c r="DM112" s="899"/>
      <c r="DN112" s="899"/>
      <c r="DO112" s="899"/>
      <c r="DP112" s="899"/>
      <c r="DQ112" s="899" t="s">
        <v>443</v>
      </c>
      <c r="DR112" s="899"/>
      <c r="DS112" s="899"/>
      <c r="DT112" s="899"/>
      <c r="DU112" s="899"/>
      <c r="DV112" s="876" t="s">
        <v>448</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1097004</v>
      </c>
      <c r="AB113" s="1008"/>
      <c r="AC113" s="1008"/>
      <c r="AD113" s="1008"/>
      <c r="AE113" s="1009"/>
      <c r="AF113" s="1010">
        <v>1042035</v>
      </c>
      <c r="AG113" s="1008"/>
      <c r="AH113" s="1008"/>
      <c r="AI113" s="1008"/>
      <c r="AJ113" s="1009"/>
      <c r="AK113" s="1010">
        <v>953476</v>
      </c>
      <c r="AL113" s="1008"/>
      <c r="AM113" s="1008"/>
      <c r="AN113" s="1008"/>
      <c r="AO113" s="1009"/>
      <c r="AP113" s="1011">
        <v>3.3</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483864</v>
      </c>
      <c r="BR113" s="899"/>
      <c r="BS113" s="899"/>
      <c r="BT113" s="899"/>
      <c r="BU113" s="899"/>
      <c r="BV113" s="899">
        <v>1140030</v>
      </c>
      <c r="BW113" s="899"/>
      <c r="BX113" s="899"/>
      <c r="BY113" s="899"/>
      <c r="BZ113" s="899"/>
      <c r="CA113" s="899">
        <v>1607811</v>
      </c>
      <c r="CB113" s="899"/>
      <c r="CC113" s="899"/>
      <c r="CD113" s="899"/>
      <c r="CE113" s="899"/>
      <c r="CF113" s="960">
        <v>5.6</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443</v>
      </c>
      <c r="DM113" s="862"/>
      <c r="DN113" s="862"/>
      <c r="DO113" s="862"/>
      <c r="DP113" s="863"/>
      <c r="DQ113" s="864" t="s">
        <v>439</v>
      </c>
      <c r="DR113" s="862"/>
      <c r="DS113" s="862"/>
      <c r="DT113" s="862"/>
      <c r="DU113" s="863"/>
      <c r="DV113" s="909" t="s">
        <v>443</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22713</v>
      </c>
      <c r="AB114" s="862"/>
      <c r="AC114" s="862"/>
      <c r="AD114" s="862"/>
      <c r="AE114" s="863"/>
      <c r="AF114" s="864">
        <v>19341</v>
      </c>
      <c r="AG114" s="862"/>
      <c r="AH114" s="862"/>
      <c r="AI114" s="862"/>
      <c r="AJ114" s="863"/>
      <c r="AK114" s="864">
        <v>18870</v>
      </c>
      <c r="AL114" s="862"/>
      <c r="AM114" s="862"/>
      <c r="AN114" s="862"/>
      <c r="AO114" s="863"/>
      <c r="AP114" s="909">
        <v>0.1</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9567245</v>
      </c>
      <c r="BR114" s="899"/>
      <c r="BS114" s="899"/>
      <c r="BT114" s="899"/>
      <c r="BU114" s="899"/>
      <c r="BV114" s="899">
        <v>9362929</v>
      </c>
      <c r="BW114" s="899"/>
      <c r="BX114" s="899"/>
      <c r="BY114" s="899"/>
      <c r="BZ114" s="899"/>
      <c r="CA114" s="899">
        <v>9176630</v>
      </c>
      <c r="CB114" s="899"/>
      <c r="CC114" s="899"/>
      <c r="CD114" s="899"/>
      <c r="CE114" s="899"/>
      <c r="CF114" s="960">
        <v>31.7</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439</v>
      </c>
      <c r="DM114" s="862"/>
      <c r="DN114" s="862"/>
      <c r="DO114" s="862"/>
      <c r="DP114" s="863"/>
      <c r="DQ114" s="864" t="s">
        <v>443</v>
      </c>
      <c r="DR114" s="862"/>
      <c r="DS114" s="862"/>
      <c r="DT114" s="862"/>
      <c r="DU114" s="863"/>
      <c r="DV114" s="909" t="s">
        <v>439</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1731588</v>
      </c>
      <c r="AB115" s="1008"/>
      <c r="AC115" s="1008"/>
      <c r="AD115" s="1008"/>
      <c r="AE115" s="1009"/>
      <c r="AF115" s="1010">
        <v>1691096</v>
      </c>
      <c r="AG115" s="1008"/>
      <c r="AH115" s="1008"/>
      <c r="AI115" s="1008"/>
      <c r="AJ115" s="1009"/>
      <c r="AK115" s="1010">
        <v>2850162</v>
      </c>
      <c r="AL115" s="1008"/>
      <c r="AM115" s="1008"/>
      <c r="AN115" s="1008"/>
      <c r="AO115" s="1009"/>
      <c r="AP115" s="1011">
        <v>9.9</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8204</v>
      </c>
      <c r="BR115" s="899"/>
      <c r="BS115" s="899"/>
      <c r="BT115" s="899"/>
      <c r="BU115" s="899"/>
      <c r="BV115" s="899">
        <v>5399</v>
      </c>
      <c r="BW115" s="899"/>
      <c r="BX115" s="899"/>
      <c r="BY115" s="899"/>
      <c r="BZ115" s="899"/>
      <c r="CA115" s="899">
        <v>11206</v>
      </c>
      <c r="CB115" s="899"/>
      <c r="CC115" s="899"/>
      <c r="CD115" s="899"/>
      <c r="CE115" s="899"/>
      <c r="CF115" s="960">
        <v>0</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443</v>
      </c>
      <c r="DM115" s="862"/>
      <c r="DN115" s="862"/>
      <c r="DO115" s="862"/>
      <c r="DP115" s="863"/>
      <c r="DQ115" s="864" t="s">
        <v>443</v>
      </c>
      <c r="DR115" s="862"/>
      <c r="DS115" s="862"/>
      <c r="DT115" s="862"/>
      <c r="DU115" s="863"/>
      <c r="DV115" s="909" t="s">
        <v>448</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459</v>
      </c>
      <c r="AB116" s="862"/>
      <c r="AC116" s="862"/>
      <c r="AD116" s="862"/>
      <c r="AE116" s="863"/>
      <c r="AF116" s="864" t="s">
        <v>412</v>
      </c>
      <c r="AG116" s="862"/>
      <c r="AH116" s="862"/>
      <c r="AI116" s="862"/>
      <c r="AJ116" s="863"/>
      <c r="AK116" s="864" t="s">
        <v>440</v>
      </c>
      <c r="AL116" s="862"/>
      <c r="AM116" s="862"/>
      <c r="AN116" s="862"/>
      <c r="AO116" s="863"/>
      <c r="AP116" s="909" t="s">
        <v>439</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461</v>
      </c>
      <c r="BW116" s="899"/>
      <c r="BX116" s="899"/>
      <c r="BY116" s="899"/>
      <c r="BZ116" s="899"/>
      <c r="CA116" s="899" t="s">
        <v>439</v>
      </c>
      <c r="CB116" s="899"/>
      <c r="CC116" s="899"/>
      <c r="CD116" s="899"/>
      <c r="CE116" s="899"/>
      <c r="CF116" s="960" t="s">
        <v>443</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2900</v>
      </c>
      <c r="DH116" s="862"/>
      <c r="DI116" s="862"/>
      <c r="DJ116" s="862"/>
      <c r="DK116" s="863"/>
      <c r="DL116" s="864">
        <v>1450</v>
      </c>
      <c r="DM116" s="862"/>
      <c r="DN116" s="862"/>
      <c r="DO116" s="862"/>
      <c r="DP116" s="863"/>
      <c r="DQ116" s="864" t="s">
        <v>440</v>
      </c>
      <c r="DR116" s="862"/>
      <c r="DS116" s="862"/>
      <c r="DT116" s="862"/>
      <c r="DU116" s="863"/>
      <c r="DV116" s="909" t="s">
        <v>391</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6737577</v>
      </c>
      <c r="AB117" s="994"/>
      <c r="AC117" s="994"/>
      <c r="AD117" s="994"/>
      <c r="AE117" s="995"/>
      <c r="AF117" s="996">
        <v>6899333</v>
      </c>
      <c r="AG117" s="994"/>
      <c r="AH117" s="994"/>
      <c r="AI117" s="994"/>
      <c r="AJ117" s="995"/>
      <c r="AK117" s="996">
        <v>8192140</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461</v>
      </c>
      <c r="BR117" s="899"/>
      <c r="BS117" s="899"/>
      <c r="BT117" s="899"/>
      <c r="BU117" s="899"/>
      <c r="BV117" s="899" t="s">
        <v>461</v>
      </c>
      <c r="BW117" s="899"/>
      <c r="BX117" s="899"/>
      <c r="BY117" s="899"/>
      <c r="BZ117" s="899"/>
      <c r="CA117" s="899" t="s">
        <v>461</v>
      </c>
      <c r="CB117" s="899"/>
      <c r="CC117" s="899"/>
      <c r="CD117" s="899"/>
      <c r="CE117" s="899"/>
      <c r="CF117" s="960" t="s">
        <v>461</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461</v>
      </c>
      <c r="DH117" s="862"/>
      <c r="DI117" s="862"/>
      <c r="DJ117" s="862"/>
      <c r="DK117" s="863"/>
      <c r="DL117" s="864" t="s">
        <v>443</v>
      </c>
      <c r="DM117" s="862"/>
      <c r="DN117" s="862"/>
      <c r="DO117" s="862"/>
      <c r="DP117" s="863"/>
      <c r="DQ117" s="864" t="s">
        <v>461</v>
      </c>
      <c r="DR117" s="862"/>
      <c r="DS117" s="862"/>
      <c r="DT117" s="862"/>
      <c r="DU117" s="863"/>
      <c r="DV117" s="909" t="s">
        <v>461</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307</v>
      </c>
      <c r="AG118" s="987"/>
      <c r="AH118" s="987"/>
      <c r="AI118" s="987"/>
      <c r="AJ118" s="988"/>
      <c r="AK118" s="989" t="s">
        <v>306</v>
      </c>
      <c r="AL118" s="987"/>
      <c r="AM118" s="987"/>
      <c r="AN118" s="987"/>
      <c r="AO118" s="988"/>
      <c r="AP118" s="990" t="s">
        <v>432</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461</v>
      </c>
      <c r="BR118" s="930"/>
      <c r="BS118" s="930"/>
      <c r="BT118" s="930"/>
      <c r="BU118" s="930"/>
      <c r="BV118" s="930" t="s">
        <v>461</v>
      </c>
      <c r="BW118" s="930"/>
      <c r="BX118" s="930"/>
      <c r="BY118" s="930"/>
      <c r="BZ118" s="930"/>
      <c r="CA118" s="930" t="s">
        <v>461</v>
      </c>
      <c r="CB118" s="930"/>
      <c r="CC118" s="930"/>
      <c r="CD118" s="930"/>
      <c r="CE118" s="930"/>
      <c r="CF118" s="960" t="s">
        <v>461</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v>472925</v>
      </c>
      <c r="DH118" s="862"/>
      <c r="DI118" s="862"/>
      <c r="DJ118" s="862"/>
      <c r="DK118" s="863"/>
      <c r="DL118" s="864">
        <v>402462</v>
      </c>
      <c r="DM118" s="862"/>
      <c r="DN118" s="862"/>
      <c r="DO118" s="862"/>
      <c r="DP118" s="863"/>
      <c r="DQ118" s="864">
        <v>332557</v>
      </c>
      <c r="DR118" s="862"/>
      <c r="DS118" s="862"/>
      <c r="DT118" s="862"/>
      <c r="DU118" s="863"/>
      <c r="DV118" s="909">
        <v>1.1000000000000001</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116900</v>
      </c>
      <c r="AB119" s="980"/>
      <c r="AC119" s="980"/>
      <c r="AD119" s="980"/>
      <c r="AE119" s="981"/>
      <c r="AF119" s="982">
        <v>1074200</v>
      </c>
      <c r="AG119" s="980"/>
      <c r="AH119" s="980"/>
      <c r="AI119" s="980"/>
      <c r="AJ119" s="981"/>
      <c r="AK119" s="982">
        <v>2334779</v>
      </c>
      <c r="AL119" s="980"/>
      <c r="AM119" s="980"/>
      <c r="AN119" s="980"/>
      <c r="AO119" s="981"/>
      <c r="AP119" s="983">
        <v>8.1</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468</v>
      </c>
      <c r="BP119" s="963"/>
      <c r="BQ119" s="967">
        <v>74179081</v>
      </c>
      <c r="BR119" s="930"/>
      <c r="BS119" s="930"/>
      <c r="BT119" s="930"/>
      <c r="BU119" s="930"/>
      <c r="BV119" s="930">
        <v>75755192</v>
      </c>
      <c r="BW119" s="930"/>
      <c r="BX119" s="930"/>
      <c r="BY119" s="930"/>
      <c r="BZ119" s="930"/>
      <c r="CA119" s="930">
        <v>77325506</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2754433</v>
      </c>
      <c r="DH119" s="845"/>
      <c r="DI119" s="845"/>
      <c r="DJ119" s="845"/>
      <c r="DK119" s="846"/>
      <c r="DL119" s="847">
        <v>2228987</v>
      </c>
      <c r="DM119" s="845"/>
      <c r="DN119" s="845"/>
      <c r="DO119" s="845"/>
      <c r="DP119" s="846"/>
      <c r="DQ119" s="847">
        <v>4085358</v>
      </c>
      <c r="DR119" s="845"/>
      <c r="DS119" s="845"/>
      <c r="DT119" s="845"/>
      <c r="DU119" s="846"/>
      <c r="DV119" s="933">
        <v>14.1</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461</v>
      </c>
      <c r="AB120" s="862"/>
      <c r="AC120" s="862"/>
      <c r="AD120" s="862"/>
      <c r="AE120" s="863"/>
      <c r="AF120" s="864" t="s">
        <v>443</v>
      </c>
      <c r="AG120" s="862"/>
      <c r="AH120" s="862"/>
      <c r="AI120" s="862"/>
      <c r="AJ120" s="863"/>
      <c r="AK120" s="864" t="s">
        <v>461</v>
      </c>
      <c r="AL120" s="862"/>
      <c r="AM120" s="862"/>
      <c r="AN120" s="862"/>
      <c r="AO120" s="863"/>
      <c r="AP120" s="909" t="s">
        <v>461</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14898405</v>
      </c>
      <c r="BR120" s="927"/>
      <c r="BS120" s="927"/>
      <c r="BT120" s="927"/>
      <c r="BU120" s="927"/>
      <c r="BV120" s="927">
        <v>14195226</v>
      </c>
      <c r="BW120" s="927"/>
      <c r="BX120" s="927"/>
      <c r="BY120" s="927"/>
      <c r="BZ120" s="927"/>
      <c r="CA120" s="927">
        <v>18619235</v>
      </c>
      <c r="CB120" s="927"/>
      <c r="CC120" s="927"/>
      <c r="CD120" s="927"/>
      <c r="CE120" s="927"/>
      <c r="CF120" s="951">
        <v>64.400000000000006</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t="s">
        <v>461</v>
      </c>
      <c r="DH120" s="927"/>
      <c r="DI120" s="927"/>
      <c r="DJ120" s="927"/>
      <c r="DK120" s="927"/>
      <c r="DL120" s="927" t="s">
        <v>461</v>
      </c>
      <c r="DM120" s="927"/>
      <c r="DN120" s="927"/>
      <c r="DO120" s="927"/>
      <c r="DP120" s="927"/>
      <c r="DQ120" s="927">
        <v>9526936</v>
      </c>
      <c r="DR120" s="927"/>
      <c r="DS120" s="927"/>
      <c r="DT120" s="927"/>
      <c r="DU120" s="927"/>
      <c r="DV120" s="928">
        <v>32.9</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443</v>
      </c>
      <c r="AB121" s="862"/>
      <c r="AC121" s="862"/>
      <c r="AD121" s="862"/>
      <c r="AE121" s="863"/>
      <c r="AF121" s="864" t="s">
        <v>461</v>
      </c>
      <c r="AG121" s="862"/>
      <c r="AH121" s="862"/>
      <c r="AI121" s="862"/>
      <c r="AJ121" s="863"/>
      <c r="AK121" s="864" t="s">
        <v>461</v>
      </c>
      <c r="AL121" s="862"/>
      <c r="AM121" s="862"/>
      <c r="AN121" s="862"/>
      <c r="AO121" s="863"/>
      <c r="AP121" s="909" t="s">
        <v>461</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9844531</v>
      </c>
      <c r="BR121" s="899"/>
      <c r="BS121" s="899"/>
      <c r="BT121" s="899"/>
      <c r="BU121" s="899"/>
      <c r="BV121" s="899">
        <v>9442966</v>
      </c>
      <c r="BW121" s="899"/>
      <c r="BX121" s="899"/>
      <c r="BY121" s="899"/>
      <c r="BZ121" s="899"/>
      <c r="CA121" s="899">
        <v>9867510</v>
      </c>
      <c r="CB121" s="899"/>
      <c r="CC121" s="899"/>
      <c r="CD121" s="899"/>
      <c r="CE121" s="899"/>
      <c r="CF121" s="960">
        <v>34.1</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t="s">
        <v>443</v>
      </c>
      <c r="DH121" s="899"/>
      <c r="DI121" s="899"/>
      <c r="DJ121" s="899"/>
      <c r="DK121" s="899"/>
      <c r="DL121" s="899" t="s">
        <v>461</v>
      </c>
      <c r="DM121" s="899"/>
      <c r="DN121" s="899"/>
      <c r="DO121" s="899"/>
      <c r="DP121" s="899"/>
      <c r="DQ121" s="899" t="s">
        <v>391</v>
      </c>
      <c r="DR121" s="899"/>
      <c r="DS121" s="899"/>
      <c r="DT121" s="899"/>
      <c r="DU121" s="899"/>
      <c r="DV121" s="876" t="s">
        <v>461</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443</v>
      </c>
      <c r="AG122" s="862"/>
      <c r="AH122" s="862"/>
      <c r="AI122" s="862"/>
      <c r="AJ122" s="863"/>
      <c r="AK122" s="864" t="s">
        <v>461</v>
      </c>
      <c r="AL122" s="862"/>
      <c r="AM122" s="862"/>
      <c r="AN122" s="862"/>
      <c r="AO122" s="863"/>
      <c r="AP122" s="909" t="s">
        <v>443</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41913186</v>
      </c>
      <c r="BR122" s="930"/>
      <c r="BS122" s="930"/>
      <c r="BT122" s="930"/>
      <c r="BU122" s="930"/>
      <c r="BV122" s="930">
        <v>41543346</v>
      </c>
      <c r="BW122" s="930"/>
      <c r="BX122" s="930"/>
      <c r="BY122" s="930"/>
      <c r="BZ122" s="930"/>
      <c r="CA122" s="930">
        <v>41577238</v>
      </c>
      <c r="CB122" s="930"/>
      <c r="CC122" s="930"/>
      <c r="CD122" s="930"/>
      <c r="CE122" s="930"/>
      <c r="CF122" s="931">
        <v>143.69999999999999</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t="s">
        <v>391</v>
      </c>
      <c r="DH122" s="899"/>
      <c r="DI122" s="899"/>
      <c r="DJ122" s="899"/>
      <c r="DK122" s="899"/>
      <c r="DL122" s="899" t="s">
        <v>391</v>
      </c>
      <c r="DM122" s="899"/>
      <c r="DN122" s="899"/>
      <c r="DO122" s="899"/>
      <c r="DP122" s="899"/>
      <c r="DQ122" s="899" t="s">
        <v>478</v>
      </c>
      <c r="DR122" s="899"/>
      <c r="DS122" s="899"/>
      <c r="DT122" s="899"/>
      <c r="DU122" s="899"/>
      <c r="DV122" s="876" t="s">
        <v>391</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1450</v>
      </c>
      <c r="AB123" s="862"/>
      <c r="AC123" s="862"/>
      <c r="AD123" s="862"/>
      <c r="AE123" s="863"/>
      <c r="AF123" s="864">
        <v>1450</v>
      </c>
      <c r="AG123" s="862"/>
      <c r="AH123" s="862"/>
      <c r="AI123" s="862"/>
      <c r="AJ123" s="863"/>
      <c r="AK123" s="864">
        <v>1450</v>
      </c>
      <c r="AL123" s="862"/>
      <c r="AM123" s="862"/>
      <c r="AN123" s="862"/>
      <c r="AO123" s="863"/>
      <c r="AP123" s="909">
        <v>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479</v>
      </c>
      <c r="BP123" s="963"/>
      <c r="BQ123" s="917">
        <v>66656122</v>
      </c>
      <c r="BR123" s="918"/>
      <c r="BS123" s="918"/>
      <c r="BT123" s="918"/>
      <c r="BU123" s="918"/>
      <c r="BV123" s="918">
        <v>65181538</v>
      </c>
      <c r="BW123" s="918"/>
      <c r="BX123" s="918"/>
      <c r="BY123" s="918"/>
      <c r="BZ123" s="918"/>
      <c r="CA123" s="918">
        <v>70063983</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478</v>
      </c>
      <c r="DM123" s="862"/>
      <c r="DN123" s="862"/>
      <c r="DO123" s="862"/>
      <c r="DP123" s="863"/>
      <c r="DQ123" s="864" t="s">
        <v>478</v>
      </c>
      <c r="DR123" s="862"/>
      <c r="DS123" s="862"/>
      <c r="DT123" s="862"/>
      <c r="DU123" s="863"/>
      <c r="DV123" s="909" t="s">
        <v>478</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478</v>
      </c>
      <c r="AB124" s="862"/>
      <c r="AC124" s="862"/>
      <c r="AD124" s="862"/>
      <c r="AE124" s="863"/>
      <c r="AF124" s="864" t="s">
        <v>478</v>
      </c>
      <c r="AG124" s="862"/>
      <c r="AH124" s="862"/>
      <c r="AI124" s="862"/>
      <c r="AJ124" s="863"/>
      <c r="AK124" s="864" t="s">
        <v>391</v>
      </c>
      <c r="AL124" s="862"/>
      <c r="AM124" s="862"/>
      <c r="AN124" s="862"/>
      <c r="AO124" s="863"/>
      <c r="AP124" s="909" t="s">
        <v>478</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26.6</v>
      </c>
      <c r="BR124" s="916"/>
      <c r="BS124" s="916"/>
      <c r="BT124" s="916"/>
      <c r="BU124" s="916"/>
      <c r="BV124" s="916">
        <v>36.700000000000003</v>
      </c>
      <c r="BW124" s="916"/>
      <c r="BX124" s="916"/>
      <c r="BY124" s="916"/>
      <c r="BZ124" s="916"/>
      <c r="CA124" s="916">
        <v>25.1</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10314679</v>
      </c>
      <c r="DH124" s="845"/>
      <c r="DI124" s="845"/>
      <c r="DJ124" s="845"/>
      <c r="DK124" s="846"/>
      <c r="DL124" s="847">
        <v>9476705</v>
      </c>
      <c r="DM124" s="845"/>
      <c r="DN124" s="845"/>
      <c r="DO124" s="845"/>
      <c r="DP124" s="846"/>
      <c r="DQ124" s="847" t="s">
        <v>483</v>
      </c>
      <c r="DR124" s="845"/>
      <c r="DS124" s="845"/>
      <c r="DT124" s="845"/>
      <c r="DU124" s="846"/>
      <c r="DV124" s="933" t="s">
        <v>237</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484</v>
      </c>
      <c r="AB125" s="862"/>
      <c r="AC125" s="862"/>
      <c r="AD125" s="862"/>
      <c r="AE125" s="863"/>
      <c r="AF125" s="864" t="s">
        <v>485</v>
      </c>
      <c r="AG125" s="862"/>
      <c r="AH125" s="862"/>
      <c r="AI125" s="862"/>
      <c r="AJ125" s="863"/>
      <c r="AK125" s="864" t="s">
        <v>237</v>
      </c>
      <c r="AL125" s="862"/>
      <c r="AM125" s="862"/>
      <c r="AN125" s="862"/>
      <c r="AO125" s="863"/>
      <c r="AP125" s="909" t="s">
        <v>484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488</v>
      </c>
      <c r="DH125" s="927"/>
      <c r="DI125" s="927"/>
      <c r="DJ125" s="927"/>
      <c r="DK125" s="927"/>
      <c r="DL125" s="927" t="s">
        <v>484</v>
      </c>
      <c r="DM125" s="927"/>
      <c r="DN125" s="927"/>
      <c r="DO125" s="927"/>
      <c r="DP125" s="927"/>
      <c r="DQ125" s="927" t="s">
        <v>489</v>
      </c>
      <c r="DR125" s="927"/>
      <c r="DS125" s="927"/>
      <c r="DT125" s="927"/>
      <c r="DU125" s="927"/>
      <c r="DV125" s="928" t="s">
        <v>485</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1613238</v>
      </c>
      <c r="AB126" s="862"/>
      <c r="AC126" s="862"/>
      <c r="AD126" s="862"/>
      <c r="AE126" s="863"/>
      <c r="AF126" s="864">
        <v>615446</v>
      </c>
      <c r="AG126" s="862"/>
      <c r="AH126" s="862"/>
      <c r="AI126" s="862"/>
      <c r="AJ126" s="863"/>
      <c r="AK126" s="864">
        <v>513933</v>
      </c>
      <c r="AL126" s="862"/>
      <c r="AM126" s="862"/>
      <c r="AN126" s="862"/>
      <c r="AO126" s="863"/>
      <c r="AP126" s="909">
        <v>1.8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485</v>
      </c>
      <c r="DH126" s="899"/>
      <c r="DI126" s="899"/>
      <c r="DJ126" s="899"/>
      <c r="DK126" s="899"/>
      <c r="DL126" s="899" t="s">
        <v>485</v>
      </c>
      <c r="DM126" s="899"/>
      <c r="DN126" s="899"/>
      <c r="DO126" s="899"/>
      <c r="DP126" s="899"/>
      <c r="DQ126" s="899" t="s">
        <v>484</v>
      </c>
      <c r="DR126" s="899"/>
      <c r="DS126" s="899"/>
      <c r="DT126" s="899"/>
      <c r="DU126" s="899"/>
      <c r="DV126" s="876" t="s">
        <v>488</v>
      </c>
      <c r="DW126" s="876"/>
      <c r="DX126" s="876"/>
      <c r="DY126" s="876"/>
      <c r="DZ126" s="877"/>
    </row>
    <row r="127" spans="1:130" s="247" customFormat="1" ht="26.25" customHeight="1" x14ac:dyDescent="0.15">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485</v>
      </c>
      <c r="AB127" s="862"/>
      <c r="AC127" s="862"/>
      <c r="AD127" s="862"/>
      <c r="AE127" s="863"/>
      <c r="AF127" s="864" t="s">
        <v>484</v>
      </c>
      <c r="AG127" s="862"/>
      <c r="AH127" s="862"/>
      <c r="AI127" s="862"/>
      <c r="AJ127" s="863"/>
      <c r="AK127" s="864" t="s">
        <v>489</v>
      </c>
      <c r="AL127" s="862"/>
      <c r="AM127" s="862"/>
      <c r="AN127" s="862"/>
      <c r="AO127" s="863"/>
      <c r="AP127" s="909" t="s">
        <v>484</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489</v>
      </c>
      <c r="DH127" s="899"/>
      <c r="DI127" s="899"/>
      <c r="DJ127" s="899"/>
      <c r="DK127" s="899"/>
      <c r="DL127" s="899" t="s">
        <v>497</v>
      </c>
      <c r="DM127" s="899"/>
      <c r="DN127" s="899"/>
      <c r="DO127" s="899"/>
      <c r="DP127" s="899"/>
      <c r="DQ127" s="899" t="s">
        <v>489</v>
      </c>
      <c r="DR127" s="899"/>
      <c r="DS127" s="899"/>
      <c r="DT127" s="899"/>
      <c r="DU127" s="899"/>
      <c r="DV127" s="876" t="s">
        <v>484</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959413</v>
      </c>
      <c r="AB128" s="883"/>
      <c r="AC128" s="883"/>
      <c r="AD128" s="883"/>
      <c r="AE128" s="884"/>
      <c r="AF128" s="885">
        <v>1206995</v>
      </c>
      <c r="AG128" s="883"/>
      <c r="AH128" s="883"/>
      <c r="AI128" s="883"/>
      <c r="AJ128" s="884"/>
      <c r="AK128" s="885">
        <v>1381649</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501</v>
      </c>
      <c r="BG128" s="869"/>
      <c r="BH128" s="869"/>
      <c r="BI128" s="869"/>
      <c r="BJ128" s="869"/>
      <c r="BK128" s="869"/>
      <c r="BL128" s="892"/>
      <c r="BM128" s="868">
        <v>11.69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v>8204</v>
      </c>
      <c r="DH128" s="873"/>
      <c r="DI128" s="873"/>
      <c r="DJ128" s="873"/>
      <c r="DK128" s="873"/>
      <c r="DL128" s="873">
        <v>5399</v>
      </c>
      <c r="DM128" s="873"/>
      <c r="DN128" s="873"/>
      <c r="DO128" s="873"/>
      <c r="DP128" s="873"/>
      <c r="DQ128" s="873">
        <v>11206</v>
      </c>
      <c r="DR128" s="873"/>
      <c r="DS128" s="873"/>
      <c r="DT128" s="873"/>
      <c r="DU128" s="873"/>
      <c r="DV128" s="874">
        <v>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31991976</v>
      </c>
      <c r="AB129" s="862"/>
      <c r="AC129" s="862"/>
      <c r="AD129" s="862"/>
      <c r="AE129" s="863"/>
      <c r="AF129" s="864">
        <v>32549113</v>
      </c>
      <c r="AG129" s="862"/>
      <c r="AH129" s="862"/>
      <c r="AI129" s="862"/>
      <c r="AJ129" s="863"/>
      <c r="AK129" s="864">
        <v>32664965</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484</v>
      </c>
      <c r="BG129" s="852"/>
      <c r="BH129" s="852"/>
      <c r="BI129" s="852"/>
      <c r="BJ129" s="852"/>
      <c r="BK129" s="852"/>
      <c r="BL129" s="853"/>
      <c r="BM129" s="851">
        <v>16.690000000000001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3762703</v>
      </c>
      <c r="AB130" s="862"/>
      <c r="AC130" s="862"/>
      <c r="AD130" s="862"/>
      <c r="AE130" s="863"/>
      <c r="AF130" s="864">
        <v>3765712</v>
      </c>
      <c r="AG130" s="862"/>
      <c r="AH130" s="862"/>
      <c r="AI130" s="862"/>
      <c r="AJ130" s="863"/>
      <c r="AK130" s="864">
        <v>3741540</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8.1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28229273</v>
      </c>
      <c r="AB131" s="845"/>
      <c r="AC131" s="845"/>
      <c r="AD131" s="845"/>
      <c r="AE131" s="846"/>
      <c r="AF131" s="847">
        <v>28783401</v>
      </c>
      <c r="AG131" s="845"/>
      <c r="AH131" s="845"/>
      <c r="AI131" s="845"/>
      <c r="AJ131" s="846"/>
      <c r="AK131" s="847">
        <v>28923425</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v>25.1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7.1396135489999999</v>
      </c>
      <c r="AB132" s="825"/>
      <c r="AC132" s="825"/>
      <c r="AD132" s="825"/>
      <c r="AE132" s="826"/>
      <c r="AF132" s="827">
        <v>6.6935314559999997</v>
      </c>
      <c r="AG132" s="825"/>
      <c r="AH132" s="825"/>
      <c r="AI132" s="825"/>
      <c r="AJ132" s="826"/>
      <c r="AK132" s="827">
        <v>10.61060715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3.7</v>
      </c>
      <c r="AB133" s="804"/>
      <c r="AC133" s="804"/>
      <c r="AD133" s="804"/>
      <c r="AE133" s="805"/>
      <c r="AF133" s="803">
        <v>4.8</v>
      </c>
      <c r="AG133" s="804"/>
      <c r="AH133" s="804"/>
      <c r="AI133" s="804"/>
      <c r="AJ133" s="805"/>
      <c r="AK133" s="803">
        <v>8.1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34wLQoRl4G1p72c9P8f9ifSivuoS3uP8wXV2Q70qWo6Fp32TnOkLcOhPDdq6fq3cn53MUN2tWFxq9Yng/9GhQ==" saltValue="W7R9fvw9zeQqLY1Wl/Qc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4tkC8+pEXiMNnEx9pLW90w3Ota1HlFyaQB4F3CziwIV6BvooBsZwaDuI3/BHOFgNZ4JZ9jCvXX52rN4Wg4BLQ==" saltValue="SreX3fJCR2dcWOPhlOGz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swZPKP6s4JvVrOog3OK37oedMQRXAKsOdJif8f/Ir72BhQgQII89nlJC5+G1BH+a5tyc7lQc5DpYlGCYdGwSQ==" saltValue="7skJ9nbNjOYw1lFYXqxUx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521</v>
      </c>
      <c r="AL9" s="1231"/>
      <c r="AM9" s="1231"/>
      <c r="AN9" s="1232"/>
      <c r="AO9" s="313">
        <v>11196991</v>
      </c>
      <c r="AP9" s="313">
        <v>64393</v>
      </c>
      <c r="AQ9" s="314">
        <v>56205</v>
      </c>
      <c r="AR9" s="315">
        <v>14.6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522</v>
      </c>
      <c r="AL10" s="1231"/>
      <c r="AM10" s="1231"/>
      <c r="AN10" s="1232"/>
      <c r="AO10" s="316">
        <v>1654510</v>
      </c>
      <c r="AP10" s="316">
        <v>9515</v>
      </c>
      <c r="AQ10" s="317">
        <v>3535</v>
      </c>
      <c r="AR10" s="318">
        <v>169.2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523</v>
      </c>
      <c r="AL11" s="1231"/>
      <c r="AM11" s="1231"/>
      <c r="AN11" s="1232"/>
      <c r="AO11" s="316">
        <v>34312</v>
      </c>
      <c r="AP11" s="316">
        <v>197</v>
      </c>
      <c r="AQ11" s="317">
        <v>1601</v>
      </c>
      <c r="AR11" s="318">
        <v>-87.7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524</v>
      </c>
      <c r="AL12" s="1231"/>
      <c r="AM12" s="1231"/>
      <c r="AN12" s="1232"/>
      <c r="AO12" s="316">
        <v>335339</v>
      </c>
      <c r="AP12" s="316">
        <v>1929</v>
      </c>
      <c r="AQ12" s="317">
        <v>977</v>
      </c>
      <c r="AR12" s="318">
        <v>97.4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525</v>
      </c>
      <c r="AL13" s="1231"/>
      <c r="AM13" s="1231"/>
      <c r="AN13" s="1232"/>
      <c r="AO13" s="316" t="s">
        <v>526</v>
      </c>
      <c r="AP13" s="316" t="s">
        <v>526</v>
      </c>
      <c r="AQ13" s="317">
        <v>14</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527</v>
      </c>
      <c r="AL14" s="1231"/>
      <c r="AM14" s="1231"/>
      <c r="AN14" s="1232"/>
      <c r="AO14" s="316">
        <v>175792</v>
      </c>
      <c r="AP14" s="316">
        <v>1011</v>
      </c>
      <c r="AQ14" s="317">
        <v>2086</v>
      </c>
      <c r="AR14" s="318">
        <v>-51.5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528</v>
      </c>
      <c r="AL15" s="1231"/>
      <c r="AM15" s="1231"/>
      <c r="AN15" s="1232"/>
      <c r="AO15" s="316">
        <v>410290</v>
      </c>
      <c r="AP15" s="316">
        <v>2360</v>
      </c>
      <c r="AQ15" s="317">
        <v>1354</v>
      </c>
      <c r="AR15" s="318">
        <v>74.3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529</v>
      </c>
      <c r="AL16" s="1234"/>
      <c r="AM16" s="1234"/>
      <c r="AN16" s="1235"/>
      <c r="AO16" s="316">
        <v>-720376</v>
      </c>
      <c r="AP16" s="316">
        <v>-4143</v>
      </c>
      <c r="AQ16" s="317">
        <v>-3936</v>
      </c>
      <c r="AR16" s="318">
        <v>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13086858</v>
      </c>
      <c r="AP17" s="316">
        <v>75262</v>
      </c>
      <c r="AQ17" s="317">
        <v>61836</v>
      </c>
      <c r="AR17" s="318">
        <v>21.7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534</v>
      </c>
      <c r="AL21" s="1228"/>
      <c r="AM21" s="1228"/>
      <c r="AN21" s="1229"/>
      <c r="AO21" s="328">
        <v>7.3</v>
      </c>
      <c r="AP21" s="329">
        <v>6.05</v>
      </c>
      <c r="AQ21" s="330">
        <v>1.25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535</v>
      </c>
      <c r="AL22" s="1228"/>
      <c r="AM22" s="1228"/>
      <c r="AN22" s="1229"/>
      <c r="AO22" s="333">
        <v>102</v>
      </c>
      <c r="AP22" s="334">
        <v>100</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539</v>
      </c>
      <c r="AL32" s="1219"/>
      <c r="AM32" s="1219"/>
      <c r="AN32" s="1220"/>
      <c r="AO32" s="343">
        <v>4253632</v>
      </c>
      <c r="AP32" s="343">
        <v>24462</v>
      </c>
      <c r="AQ32" s="344">
        <v>27026</v>
      </c>
      <c r="AR32" s="345">
        <v>-9.5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540</v>
      </c>
      <c r="AL33" s="1219"/>
      <c r="AM33" s="1219"/>
      <c r="AN33" s="1220"/>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541</v>
      </c>
      <c r="AL34" s="1219"/>
      <c r="AM34" s="1219"/>
      <c r="AN34" s="1220"/>
      <c r="AO34" s="343">
        <v>116000</v>
      </c>
      <c r="AP34" s="343">
        <v>667</v>
      </c>
      <c r="AQ34" s="344">
        <v>25</v>
      </c>
      <c r="AR34" s="345">
        <v>2568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542</v>
      </c>
      <c r="AL35" s="1219"/>
      <c r="AM35" s="1219"/>
      <c r="AN35" s="1220"/>
      <c r="AO35" s="343">
        <v>953476</v>
      </c>
      <c r="AP35" s="343">
        <v>5483</v>
      </c>
      <c r="AQ35" s="344">
        <v>6128</v>
      </c>
      <c r="AR35" s="345">
        <v>-10.5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543</v>
      </c>
      <c r="AL36" s="1219"/>
      <c r="AM36" s="1219"/>
      <c r="AN36" s="1220"/>
      <c r="AO36" s="343">
        <v>18870</v>
      </c>
      <c r="AP36" s="343">
        <v>109</v>
      </c>
      <c r="AQ36" s="344">
        <v>667</v>
      </c>
      <c r="AR36" s="345">
        <v>-83.7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544</v>
      </c>
      <c r="AL37" s="1219"/>
      <c r="AM37" s="1219"/>
      <c r="AN37" s="1220"/>
      <c r="AO37" s="343">
        <v>2850162</v>
      </c>
      <c r="AP37" s="343">
        <v>16391</v>
      </c>
      <c r="AQ37" s="344">
        <v>1499</v>
      </c>
      <c r="AR37" s="345">
        <v>993.5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545</v>
      </c>
      <c r="AL38" s="1222"/>
      <c r="AM38" s="1222"/>
      <c r="AN38" s="1223"/>
      <c r="AO38" s="346" t="s">
        <v>526</v>
      </c>
      <c r="AP38" s="346" t="s">
        <v>526</v>
      </c>
      <c r="AQ38" s="347">
        <v>0</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546</v>
      </c>
      <c r="AL39" s="1222"/>
      <c r="AM39" s="1222"/>
      <c r="AN39" s="1223"/>
      <c r="AO39" s="343">
        <v>-1381649</v>
      </c>
      <c r="AP39" s="343">
        <v>-7946</v>
      </c>
      <c r="AQ39" s="344">
        <v>-7805</v>
      </c>
      <c r="AR39" s="345">
        <v>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547</v>
      </c>
      <c r="AL40" s="1219"/>
      <c r="AM40" s="1219"/>
      <c r="AN40" s="1220"/>
      <c r="AO40" s="343">
        <v>-3741540</v>
      </c>
      <c r="AP40" s="343">
        <v>-21517</v>
      </c>
      <c r="AQ40" s="344">
        <v>-21058</v>
      </c>
      <c r="AR40" s="345">
        <v>2.2000000000000002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3068951</v>
      </c>
      <c r="AP41" s="343">
        <v>17649</v>
      </c>
      <c r="AQ41" s="344">
        <v>6483</v>
      </c>
      <c r="AR41" s="345">
        <v>172.2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516</v>
      </c>
      <c r="AN49" s="1213" t="s">
        <v>551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5806461</v>
      </c>
      <c r="AN51" s="365">
        <v>34391</v>
      </c>
      <c r="AO51" s="366">
        <v>-6.5</v>
      </c>
      <c r="AP51" s="367">
        <v>39951</v>
      </c>
      <c r="AQ51" s="368">
        <v>-11.5</v>
      </c>
      <c r="AR51" s="369">
        <v>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4381958</v>
      </c>
      <c r="AN52" s="373">
        <v>25954</v>
      </c>
      <c r="AO52" s="374">
        <v>-3.3</v>
      </c>
      <c r="AP52" s="375">
        <v>22555</v>
      </c>
      <c r="AQ52" s="376">
        <v>-11.9</v>
      </c>
      <c r="AR52" s="377">
        <v>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9830117</v>
      </c>
      <c r="AN53" s="365">
        <v>57198</v>
      </c>
      <c r="AO53" s="366">
        <v>66.3</v>
      </c>
      <c r="AP53" s="367">
        <v>39893</v>
      </c>
      <c r="AQ53" s="368">
        <v>-0.1</v>
      </c>
      <c r="AR53" s="369">
        <v>66.400000000000006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8401289</v>
      </c>
      <c r="AN54" s="373">
        <v>48884</v>
      </c>
      <c r="AO54" s="374">
        <v>88.3</v>
      </c>
      <c r="AP54" s="375">
        <v>26170</v>
      </c>
      <c r="AQ54" s="376">
        <v>16</v>
      </c>
      <c r="AR54" s="377">
        <v>72.3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9164574</v>
      </c>
      <c r="AN55" s="365">
        <v>53087</v>
      </c>
      <c r="AO55" s="366">
        <v>-7.2</v>
      </c>
      <c r="AP55" s="367">
        <v>41080</v>
      </c>
      <c r="AQ55" s="368">
        <v>3</v>
      </c>
      <c r="AR55" s="369">
        <v>-10.199999999999999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6540646</v>
      </c>
      <c r="AN56" s="373">
        <v>37888</v>
      </c>
      <c r="AO56" s="374">
        <v>-22.5</v>
      </c>
      <c r="AP56" s="375">
        <v>27265</v>
      </c>
      <c r="AQ56" s="376">
        <v>4.2</v>
      </c>
      <c r="AR56" s="377">
        <v>-26.7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10072776</v>
      </c>
      <c r="AN57" s="365">
        <v>58155</v>
      </c>
      <c r="AO57" s="366">
        <v>9.5</v>
      </c>
      <c r="AP57" s="367">
        <v>33173</v>
      </c>
      <c r="AQ57" s="368">
        <v>-19.2</v>
      </c>
      <c r="AR57" s="369">
        <v>28.7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7046204</v>
      </c>
      <c r="AN58" s="373">
        <v>40681</v>
      </c>
      <c r="AO58" s="374">
        <v>7.4</v>
      </c>
      <c r="AP58" s="375">
        <v>20353</v>
      </c>
      <c r="AQ58" s="376">
        <v>-25.4</v>
      </c>
      <c r="AR58" s="377">
        <v>32.799999999999997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8612136</v>
      </c>
      <c r="AN59" s="365">
        <v>49528</v>
      </c>
      <c r="AO59" s="366">
        <v>-14.8</v>
      </c>
      <c r="AP59" s="367">
        <v>37644</v>
      </c>
      <c r="AQ59" s="368">
        <v>13.5</v>
      </c>
      <c r="AR59" s="369">
        <v>-28.3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6991129</v>
      </c>
      <c r="AN60" s="373">
        <v>40205</v>
      </c>
      <c r="AO60" s="374">
        <v>-1.2</v>
      </c>
      <c r="AP60" s="375">
        <v>24939</v>
      </c>
      <c r="AQ60" s="376">
        <v>22.5</v>
      </c>
      <c r="AR60" s="377">
        <v>-23.7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8697213</v>
      </c>
      <c r="AN61" s="380">
        <v>50472</v>
      </c>
      <c r="AO61" s="381">
        <v>9.5</v>
      </c>
      <c r="AP61" s="382">
        <v>38348</v>
      </c>
      <c r="AQ61" s="383">
        <v>-2.9</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6672245</v>
      </c>
      <c r="AN62" s="373">
        <v>38722</v>
      </c>
      <c r="AO62" s="374">
        <v>13.7</v>
      </c>
      <c r="AP62" s="375">
        <v>24256</v>
      </c>
      <c r="AQ62" s="376">
        <v>1.1000000000000001</v>
      </c>
      <c r="AR62" s="377">
        <v>12.6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vDLubI1nkeHxWRGcL3wKaD+CiGK3NXE8uR4A0FRCiJzng/3VJAi0asaTEdMSe/P1kogMnu/KGf38ELvbJv5eg==" saltValue="3H/IYgWKXTAMiorK8ssV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fiIB394lB94gNbnSOWAroDpcXncqo18IDHuYpeQk0wLaK9MYbEpryfHrTJN+4v9lHc9hs559rk8UECPp7ZnyfA==" saltValue="oKfcmkNhXeJP3JE7liHD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PG1tirKD2dGr15qOm5bdk0WCHnbbzE0k8ha8fThEqTRd5pMkqY8C1pftufAA0A93UY1OHUPsRwjOJocnBY6O5A==" saltValue="XJzESYh30hC0hjN/IWYJ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16.190000000000001</v>
      </c>
      <c r="G47" s="12">
        <v>18.39</v>
      </c>
      <c r="H47" s="12">
        <v>16.62</v>
      </c>
      <c r="I47" s="12">
        <v>14.8</v>
      </c>
      <c r="J47" s="13">
        <v>13.53</v>
      </c>
    </row>
    <row r="48" spans="2:10" ht="57.75" customHeight="1" x14ac:dyDescent="0.15">
      <c r="B48" s="14"/>
      <c r="C48" s="1238" t="s">
        <v>4</v>
      </c>
      <c r="D48" s="1238"/>
      <c r="E48" s="1239"/>
      <c r="F48" s="15">
        <v>10.49</v>
      </c>
      <c r="G48" s="16">
        <v>7.01</v>
      </c>
      <c r="H48" s="16">
        <v>7.25</v>
      </c>
      <c r="I48" s="16">
        <v>6.66</v>
      </c>
      <c r="J48" s="17">
        <v>5.31</v>
      </c>
    </row>
    <row r="49" spans="2:10" ht="57.75" customHeight="1" thickBot="1" x14ac:dyDescent="0.2">
      <c r="B49" s="18"/>
      <c r="C49" s="1240" t="s">
        <v>5</v>
      </c>
      <c r="D49" s="1240"/>
      <c r="E49" s="1241"/>
      <c r="F49" s="19">
        <v>0.84</v>
      </c>
      <c r="G49" s="20" t="s">
        <v>572</v>
      </c>
      <c r="H49" s="20" t="s">
        <v>573</v>
      </c>
      <c r="I49" s="20" t="s">
        <v>574</v>
      </c>
      <c r="J49" s="21" t="s">
        <v>575</v>
      </c>
    </row>
    <row r="50" spans="2:10" ht="13.5" customHeight="1" x14ac:dyDescent="0.15"/>
  </sheetData>
  <sheetProtection algorithmName="SHA-512" hashValue="KXpQDEcrI0j+0Ju8DfhldgBxMCFF5bm2H2ane6S5BK8qSxpwSRxqIRYLJHvdmvell1P93Foqm4fd6+HKlJjCsg==" saltValue="HvPA3LOjr95lgv9c9iUb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2021-10-27T07:42:12Z</cp:lastPrinted>
  <dcterms:created xsi:type="dcterms:W3CDTF">2021-02-05T01:51:04Z</dcterms:created>
  <dcterms:modified xsi:type="dcterms:W3CDTF">2021-10-27T07:42:23Z</dcterms:modified>
  <cp:category/>
</cp:coreProperties>
</file>