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8C9CDA80-888C-40AF-999D-DDF855F73B8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<sst xmlns="http://schemas.openxmlformats.org/spreadsheetml/2006/main" count="1139" uniqueCount="615">
  <si>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</si>
  <si>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</si>
  <si>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</si>
  <si>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</si>
  <si>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</si>
  <si>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</si>
  <si>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</si>
  <si>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</si>
  <si>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</si>
  <si>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</si>
  <si>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</si>
  <si>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</si>
  <si>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</si>
  <si>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</si>
  <si>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</si>
  <si>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</si>
  <si>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</si>
  <si>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</si>
  <si>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</si>
  <si>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</si>
  <si>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</si>
  <si>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</si>
  <si>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</si>
  <si>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</si>
  <si>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</si>
  <si>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</si>
  <si>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</si>
  <si>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</si>
  <si>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</si>
  <si>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</si>
  <si>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</si>
  <si>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</si>
  <si>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</si>
  <si>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</si>
  <si>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</si>
  <si>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</si>
  <si>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</si>
  <si>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</si>
  <si>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</si>
  <si>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</si>
  <si>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</si>
  <si>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</si>
  <si>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</si>
  <si>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</si>
  <si>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</si>
  <si>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</si>
  <si>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</si>
  <si>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</si>
  <si>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</si>
  <si>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</si>
  <si>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</si>
  <si>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</si>
  <si>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</si>
  <si>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</si>
  <si>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</si>
  <si>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</si>
  <si>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</si>
  <si>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</si>
  <si>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</si>
  <si>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</si>
  <si>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</si>
  <si>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</si>
  <si>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</si>
  <si>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</si>
  <si>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</si>
  <si>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</si>
  <si>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</si>
  <si>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</si>
  <si>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</si>
  <si>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</si>
  <si>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</si>
  <si>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</si>
  <si>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</si>
  <si>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</si>
  <si>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</si>
  <si>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</si>
  <si>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</si>
  <si>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</si>
  <si>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</si>
  <si>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</si>
  <si>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</si>
  <si>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</si>
  <si>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</si>
  <si>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</si>
  <si>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</si>
  <si>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</si>
  <si>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</si>
  <si>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</si>
  <si>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</si>
  <si>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</si>
  <si>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</si>
  <si>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</si>
  <si>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</si>
  <si>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</si>
  <si>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</si>
  <si>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</si>
  <si>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</si>
  <si>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</si>
  <si>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</si>
  <si>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</si>
  <si>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</si>
  <si>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</si>
  <si>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</si>
  <si>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</si>
  <si>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</si>
  <si>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</si>
  <si>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</si>
  <si>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</si>
  <si>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</si>
  <si>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</si>
  <si>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</si>
  <si>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</si>
  <si>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</si>
  <si>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</si>
  <si>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</si>
  <si>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</si>
  <si>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</si>
  <si>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</si>
  <si>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</si>
  <si>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</si>
  <si>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</si>
  <si>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</si>
  <si>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</si>
  <si>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</si>
  <si>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</si>
  <si>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</si>
  <si>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</si>
  <si>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</si>
  <si>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</si>
  <si>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</si>
  <si>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</si>
  <si>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</si>
  <si>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</si>
  <si>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</si>
  <si>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</si>
  <si>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</si>
  <si>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</si>
  <si>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</si>
  <si>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</si>
  <si>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</si>
  <si>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</si>
  <si>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</si>
  <si>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</si>
  <si>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</si>
  <si>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</si>
  <si>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</si>
  <si>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</si>
  <si>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</si>
  <si>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</si>
  <si>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</si>
  <si>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</si>
  <si>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</si>
  <si>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</si>
  <si>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</si>
  <si>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</si>
  <si>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</si>
  <si>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</si>
  <si>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</si>
  <si>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</si>
  <si>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</si>
  <si>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</si>
  <si>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</si>
  <si>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</si>
  <si>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</si>
  <si>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</si>
  <si>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</si>
  <si>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</si>
  <si>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</si>
  <si>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</si>
  <si>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</si>
  <si>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</si>
  <si>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</si>
  <si>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</si>
  <si>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</si>
  <si>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</si>
  <si>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</si>
  <si>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</si>
  <si>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</si>
  <si>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</si>
  <si>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</si>
  <si>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</si>
  <si>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</si>
  <si>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</si>
  <si>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</si>
  <si>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</si>
  <si>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</si>
  <si>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</si>
  <si>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</si>
  <si>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</si>
  <si>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</si>
  <si>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</si>
  <si>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</si>
  <si>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</si>
  <si>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</si>
  <si>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</si>
  <si>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</si>
  <si>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</si>
  <si>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</si>
  <si>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</si>
  <si>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</si>
  <si>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</si>
  <si>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</si>
  <si>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</si>
  <si>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</si>
  <si>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</si>
  <si>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</si>
  <si>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</si>
  <si>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</si>
  <si>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</si>
  <si>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</si>
  <si>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</si>
  <si>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</si>
  <si>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</si>
  <si>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</si>
  <si>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</si>
  <si>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</si>
  <si>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</si>
  <si>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</si>
  <si>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</si>
  <si>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</si>
  <si>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</si>
  <si>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</si>
  <si>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</si>
  <si>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</si>
  <si>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</si>
  <si>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</si>
  <si>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</si>
  <si>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</si>
  <si>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</si>
  <si>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</si>
  <si>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</si>
  <si>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</si>
  <si>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</si>
  <si>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</si>
  <si>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</si>
  <si>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</si>
  <si>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</si>
  <si>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</si>
  <si>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</si>
  <si>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</si>
  <si>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</si>
  <si>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</si>
  <si>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</si>
  <si>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</si>
  <si>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</si>
  <si>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</si>
  <si>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</si>
  <si>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</si>
  <si>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</si>
  <si>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</si>
  <si>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</si>
  <si>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</si>
  <si>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</si>
  <si>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</si>
  <si>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</si>
  <si>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</si>
  <si>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</si>
  <si>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</si>
  <si>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</si>
  <si>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</si>
  <si>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</si>
  <si>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</si>
  <si>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</si>
  <si>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</si>
  <si>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</si>
  <si>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</si>
  <si>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</si>
  <si>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</si>
  <si>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</si>
  <si>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</si>
  <si>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</si>
  <si>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</si>
  <si>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</si>
  <si>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</si>
  <si>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</si>
  <si>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</si>
  <si>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</si>
  <si>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</si>
  <si>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</si>
  <si>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</si>
  <si>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</si>
  <si>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</si>
  <si>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</si>
  <si>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</si>
  <si>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</si>
  <si>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</si>
  <si>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</si>
  <si>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</si>
  <si>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</si>
  <si>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</si>
  <si>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</si>
  <si>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</si>
  <si>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</si>
  <si>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</si>
  <si>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</si>
  <si>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</si>
  <si>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</si>
  <si>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</si>
  <si>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</si>
  <si>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</si>
  <si>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</si>
  <si>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</si>
  <si>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</si>
  <si>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</si>
  <si>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</si>
  <si>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</si>
  <si>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</si>
  <si>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</si>
  <si>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</si>
  <si>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</si>
  <si>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</si>
  <si>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</si>
  <si>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</si>
  <si>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</si>
  <si>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</si>
  <si>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</si>
  <si>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</si>
  <si>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</si>
  <si>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</si>
  <si>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</si>
  <si>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</si>
  <si>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</si>
  <si>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</si>
  <si>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</si>
  <si>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</si>
  <si>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</si>
  <si>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</si>
  <si>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</si>
  <si>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</si>
  <si>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</si>
  <si>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</si>
  <si>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</si>
  <si>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</si>
  <si>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</si>
  <si>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</si>
  <si>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</si>
  <si>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</si>
  <si>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</si>
  <si>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</si>
  <si>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</si>
  <si>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</si>
  <si>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</si>
  <si>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</si>
  <si>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</si>
  <si>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</si>
  <si>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</si>
  <si>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</si>
  <si>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</si>
  <si>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</si>
  <si>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</si>
  <si>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</si>
  <si>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</si>
  <si>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</si>
  <si>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</si>
  <si>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</si>
  <si>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</si>
  <si>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</si>
  <si>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</si>
  <si>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</si>
  <si>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</si>
  <si>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</si>
  <si>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</si>
  <si>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</si>
  <si>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</si>
  <si>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</si>
  <si>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</si>
  <si>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</si>
  <si>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</si>
  <si>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</si>
  <si>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</si>
  <si>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</si>
  <si>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</si>
  <si>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</si>
  <si>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</si>
  <si>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</si>
  <si>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</si>
  <si>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</si>
  <si>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</si>
  <si>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</si>
  <si>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</si>
  <si>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</si>
  <si>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</si>
  <si>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</si>
  <si>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</si>
  <si>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</si>
  <si>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</si>
  <si>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</si>
  <si>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</si>
  <si>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</si>
  <si>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</si>
  <si>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</si>
  <si>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</si>
  <si>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</si>
  <si>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</si>
  <si>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</si>
  <si>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</si>
  <si>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</si>
  <si>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</si>
  <si>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</si>
  <si>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</si>
  <si>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</si>
  <si>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</si>
  <si>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</si>
  <si>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</si>
  <si>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</si>
  <si>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</si>
  <si>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</si>
  <si>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</si>
  <si>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</si>
  <si>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</si>
  <si>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東金市ガス事業会計</t>
    <phoneticPr fontId="5"/>
  </si>
  <si>
    <t>法適用企業</t>
    <phoneticPr fontId="5"/>
  </si>
  <si>
    <t>東金市下水道事業会計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</si>
  <si>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</si>
  <si>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</si>
  <si>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</si>
  <si>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</si>
  <si>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</si>
  <si>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</si>
  <si>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</si>
  <si>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</si>
  <si>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</si>
  <si>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</si>
  <si>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</si>
  <si>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</si>
  <si>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</si>
  <si>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</si>
  <si>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</si>
  <si>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</si>
  <si>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</si>
  <si>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</si>
  <si>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</si>
  <si>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</si>
  <si>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</si>
  <si>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</si>
  <si>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</si>
  <si>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</si>
  <si>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</si>
  <si>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</si>
  <si>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</si>
  <si>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</si>
  <si>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</si>
  <si>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</si>
  <si>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</si>
  <si>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</si>
  <si>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</si>
  <si>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</si>
  <si>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</si>
  <si>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</si>
  <si>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</si>
  <si>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</si>
  <si>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</si>
  <si>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</si>
  <si>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</si>
  <si>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</si>
  <si>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</si>
  <si>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</si>
  <si>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</si>
  <si>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</si>
  <si>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</si>
  <si>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</si>
  <si>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</si>
  <si>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</si>
  <si>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</si>
  <si>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</si>
  <si>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</si>
  <si>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</si>
  <si>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</si>
  <si>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</si>
  <si>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</si>
  <si>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</si>
  <si>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</si>
  <si>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</si>
  <si>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</si>
  <si>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</si>
  <si>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</si>
  <si>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</si>
  <si>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</si>
  <si>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</si>
  <si>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東金市ガス事業会計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</si>
  <si>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</si>
  <si>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</si>
  <si>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東金市後期高齢者医療特別会計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</si>
  <si>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</si>
  <si>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</si>
  <si>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</si>
  <si>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</si>
  <si>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</si>
  <si>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</si>
  <si>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</si>
  <si>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</si>
  <si>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</si>
  <si>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</si>
  <si>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</si>
  <si>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</si>
  <si>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</si>
  <si>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</si>
  <si>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</si>
  <si>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</si>
  <si>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</si>
  <si>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</si>
  <si>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</si>
  <si>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</si>
  <si>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</si>
  <si>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</si>
  <si>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</si>
  <si>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</si>
  <si>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</si>
  <si>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</si>
  <si>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</si>
  <si>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</si>
  <si>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</si>
  <si>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</si>
  <si>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</si>
  <si>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</si>
  <si>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</si>
  <si>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</si>
  <si>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</si>
  <si>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</si>
  <si>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</si>
  <si>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</si>
  <si>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</si>
  <si>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</si>
  <si>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</si>
  <si>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</si>
  <si>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</si>
  <si>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</si>
  <si>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</si>
  <si>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</si>
  <si>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</si>
  <si>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</si>
  <si>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</si>
  <si>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</si>
  <si>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</si>
  <si>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</si>
  <si>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</si>
  <si>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</si>
  <si>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</si>
  <si>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</si>
  <si>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</si>
  <si>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</si>
  <si>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</si>
  <si>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</si>
  <si>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</si>
  <si>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</si>
  <si>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</si>
  <si>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</si>
  <si>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</si>
  <si>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</si>
  <si>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</si>
  <si>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</si>
  <si>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</si>
  <si>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</si>
  <si>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</si>
  <si>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</si>
  <si>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</si>
  <si>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</si>
  <si>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</si>
  <si>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</si>
  <si>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</si>
  <si>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</si>
  <si>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</si>
  <si>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</si>
  <si>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</si>
  <si>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</si>
  <si>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</si>
  <si>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1.15</t>
  </si>
  <si>
    <t>▲ 2.34</t>
  </si>
  <si>
    <t>▲ 2.28</t>
  </si>
  <si>
    <t>東金市ガス事業会計</t>
  </si>
  <si>
    <t>一般会計</t>
  </si>
  <si>
    <t>東金市国民健康保険事業特別会計</t>
  </si>
  <si>
    <t>東金市下水道事業会計</t>
  </si>
  <si>
    <t>東金市介護保険事業特別会計</t>
  </si>
  <si>
    <t>東金市後期高齢者医療特別会計</t>
  </si>
  <si>
    <t>東金市病院事業特別会計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</si>
  <si>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</si>
  <si>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</si>
  <si>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</si>
  <si>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</si>
  <si>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</si>
  <si>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</si>
  <si>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</si>
  <si>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</si>
  <si>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</si>
  <si>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</si>
  <si>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</si>
  <si>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</si>
  <si>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</si>
  <si>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</si>
  <si>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</si>
  <si>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</si>
  <si>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</si>
  <si>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</si>
  <si>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</si>
  <si>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</si>
  <si>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</si>
  <si>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東金九十九里地域医療センター</t>
    <rPh sb="0" eb="10">
      <t>トウガネクジュウクリチイキイリョウ</t>
    </rPh>
    <phoneticPr fontId="2"/>
  </si>
  <si>
    <t>〇</t>
  </si>
  <si>
    <t>東千葉メディカルセンター整備事業基金</t>
  </si>
  <si>
    <t>社会福祉事業基金</t>
  </si>
  <si>
    <t>みどりのふるさと基金</t>
  </si>
  <si>
    <t>育英事業基金</t>
  </si>
  <si>
    <t>森林環境譲与税基金</t>
    <rPh sb="0" eb="7">
      <t>シンリンカンキョウジョウヨゼイ</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</si>
  <si>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</si>
  <si>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</si>
  <si>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将来負担比率は病院事業の影響により類似団体と比べて高い水準であり、また、有形固定資産減価償却率も依然として類似団体よりも高い状況である。公共施設等の個別施設計画に基づき、また、現在の市の財政状況を考慮し、施設建設・建替え等への投資ではなく、老朽化した施設の長寿命化等の改修を中心とした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</si>
  <si>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</si>
  <si>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</si>
  <si>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</si>
  <si>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</si>
  <si>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</si>
  <si>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</si>
  <si>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将来負担比率については高い水準である。将来負担比率が高い主な要因としては、病院事業に係る設立法人の負債額等の負担見込額が高い水準である点が挙げられることから、病院事業の経営状況について注視していく必要がある。
なお、今後も病院事業に係る地方債の継続的な発行や、公共施設の整備や長寿命化に係る地方債の発行が増加することが見込まれるため、引き続き財政状況を考慮したなかでの計画的な地方債の発行等による将来負担額の抑制に努めるとともに、基金の取り崩しの抑制等による充当可能財源等の確保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</si>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</sst>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AA78DE3-7509-4DA7-A1F4-5D162D998F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93F6-4B47-862D-D91B67439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18543</c:v>
                </c:pt>
                <c:pt idx="1">
                  <c:v>15060</c:v>
                </c:pt>
                <c:pt idx="2">
                  <c:v>13750</c:v>
                </c:pt>
                <c:pt idx="3">
                  <c:v>15323</c:v>
                </c:pt>
                <c:pt idx="4">
                  <c:v>10061</c:v>
                </c:pt>
              </c:numCache>
            </c:numRef>
          </c:val>
          <c:smooth val="0"/>
          <c:extLst>
            <c:ext xmlns:c16="http://schemas.microsoft.com/office/drawing/2014/chart" uri="{C3380CC4-5D6E-409C-BE32-E72D297353CC}">
              <c16:uniqueId val="{00000001-93F6-4B47-862D-D91B674393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2.61</c:v>
                </c:pt>
                <c:pt idx="2">
                  <c:v>6.02</c:v>
                </c:pt>
                <c:pt idx="3">
                  <c:v>9.3000000000000007</c:v>
                </c:pt>
                <c:pt idx="4">
                  <c:v>7.58</c:v>
                </c:pt>
              </c:numCache>
            </c:numRef>
          </c:val>
          <c:extLst>
            <c:ext xmlns:c16="http://schemas.microsoft.com/office/drawing/2014/chart" uri="{C3380CC4-5D6E-409C-BE32-E72D297353CC}">
              <c16:uniqueId val="{00000000-D4C9-41D4-8064-FD0BF0B293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10.94</c:v>
                </c:pt>
                <c:pt idx="1">
                  <c:v>11.05</c:v>
                </c:pt>
                <c:pt idx="2">
                  <c:v>11.6</c:v>
                </c:pt>
                <c:pt idx="3">
                  <c:v>14.08</c:v>
                </c:pt>
                <c:pt idx="4">
                  <c:v>18.88</c:v>
                </c:pt>
              </c:numCache>
            </c:numRef>
          </c:val>
          <c:extLst>
            <c:ext xmlns:c16="http://schemas.microsoft.com/office/drawing/2014/chart" uri="{C3380CC4-5D6E-409C-BE32-E72D297353CC}">
              <c16:uniqueId val="{00000001-D4C9-41D4-8064-FD0BF0B293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-1.1499999999999999</c:v>
                </c:pt>
                <c:pt idx="1">
                  <c:v>-2.34</c:v>
                </c:pt>
                <c:pt idx="2">
                  <c:v>3.15</c:v>
                </c:pt>
                <c:pt idx="3">
                  <c:v>3.71</c:v>
                </c:pt>
                <c:pt idx="4">
                  <c:v>-2.2799999999999998</c:v>
                </c:pt>
              </c:numCache>
            </c:numRef>
          </c:val>
          <c:smooth val="0"/>
          <c:extLst>
            <c:ext xmlns:c16="http://schemas.microsoft.com/office/drawing/2014/chart" uri="{C3380CC4-5D6E-409C-BE32-E72D297353CC}">
              <c16:uniqueId val="{00000002-D4C9-41D4-8064-FD0BF0B293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0.14000000000000001</c:v>
                </c:pt>
                <c:pt idx="4">
                  <c:v>#N/A</c:v>
                </c:pt>
                <c:pt idx="5">
                  <c:v>0</c:v>
                </c:pt>
                <c:pt idx="6">
                  <c:v>#N/A</c:v>
                </c:pt>
                <c:pt idx="7">
                  <c:v>0</c:v>
                </c:pt>
                <c:pt idx="8">
                  <c:v>0</c:v>
                </c:pt>
                <c:pt idx="9">
                  <c:v>0</c:v>
                </c:pt>
              </c:numCache>
            </c:numRef>
          </c:val>
          <c:extLst>
            <c:ext xmlns:c16="http://schemas.microsoft.com/office/drawing/2014/chart" uri="{C3380CC4-5D6E-409C-BE32-E72D297353CC}">
              <c16:uniqueId val="{00000000-BE9E-409E-992B-06DFEB158B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9E-409E-992B-06DFEB158B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9E-409E-992B-06DFEB158B83}"/>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9E-409E-992B-06DFEB158B83}"/>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E9E-409E-992B-06DFEB158B83}"/>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0.42</c:v>
                </c:pt>
                <c:pt idx="2">
                  <c:v>#N/A</c:v>
                </c:pt>
                <c:pt idx="3">
                  <c:v>0.35</c:v>
                </c:pt>
                <c:pt idx="4">
                  <c:v>#N/A</c:v>
                </c:pt>
                <c:pt idx="5">
                  <c:v>0.26</c:v>
                </c:pt>
                <c:pt idx="6">
                  <c:v>#N/A</c:v>
                </c:pt>
                <c:pt idx="7">
                  <c:v>0.09</c:v>
                </c:pt>
                <c:pt idx="8">
                  <c:v>#N/A</c:v>
                </c:pt>
                <c:pt idx="9">
                  <c:v>0.08</c:v>
                </c:pt>
              </c:numCache>
            </c:numRef>
          </c:val>
          <c:extLst>
            <c:ext xmlns:c16="http://schemas.microsoft.com/office/drawing/2014/chart" uri="{C3380CC4-5D6E-409C-BE32-E72D297353CC}">
              <c16:uniqueId val="{00000005-BE9E-409E-992B-06DFEB158B83}"/>
            </c:ext>
          </c:extLst>
        </c:ser>
        <c:ser>
          <c:idx val="6"/>
          <c:order val="6"/>
          <c:tx>
            <c:strRef>
              <c:f>データシート!$A$33</c:f>
              <c:strCache>
                <c:ptCount val="1"/>
                <c:pt idx="0">
                  <c:v>東金市下水道事業会計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0.41</c:v>
                </c:pt>
                <c:pt idx="4">
                  <c:v>#N/A</c:v>
                </c:pt>
                <c:pt idx="5">
                  <c:v>0.56999999999999995</c:v>
                </c:pt>
                <c:pt idx="6">
                  <c:v>#N/A</c:v>
                </c:pt>
                <c:pt idx="7">
                  <c:v>0.79</c:v>
                </c:pt>
                <c:pt idx="8">
                  <c:v>#N/A</c:v>
                </c:pt>
                <c:pt idx="9">
                  <c:v>0.84</c:v>
                </c:pt>
              </c:numCache>
            </c:numRef>
          </c:val>
          <c:extLst>
            <c:ext xmlns:c16="http://schemas.microsoft.com/office/drawing/2014/chart" uri="{C3380CC4-5D6E-409C-BE32-E72D297353CC}">
              <c16:uniqueId val="{00000006-BE9E-409E-992B-06DFEB158B83}"/>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1.1100000000000001</c:v>
                </c:pt>
                <c:pt idx="4">
                  <c:v>#N/A</c:v>
                </c:pt>
                <c:pt idx="5">
                  <c:v>0.97</c:v>
                </c:pt>
                <c:pt idx="6">
                  <c:v>#N/A</c:v>
                </c:pt>
                <c:pt idx="7">
                  <c:v>0.67</c:v>
                </c:pt>
                <c:pt idx="8">
                  <c:v>#N/A</c:v>
                </c:pt>
                <c:pt idx="9">
                  <c:v>1</c:v>
                </c:pt>
              </c:numCache>
            </c:numRef>
          </c:val>
          <c:extLst>
            <c:ext xmlns:c16="http://schemas.microsoft.com/office/drawing/2014/chart" uri="{C3380CC4-5D6E-409C-BE32-E72D297353CC}">
              <c16:uniqueId val="{00000007-BE9E-409E-992B-06DFEB158B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3.48</c:v>
                </c:pt>
                <c:pt idx="2">
                  <c:v>#N/A</c:v>
                </c:pt>
                <c:pt idx="3">
                  <c:v>2.61</c:v>
                </c:pt>
                <c:pt idx="4">
                  <c:v>#N/A</c:v>
                </c:pt>
                <c:pt idx="5">
                  <c:v>6.01</c:v>
                </c:pt>
                <c:pt idx="6">
                  <c:v>#N/A</c:v>
                </c:pt>
                <c:pt idx="7">
                  <c:v>9.2899999999999991</c:v>
                </c:pt>
                <c:pt idx="8">
                  <c:v>#N/A</c:v>
                </c:pt>
                <c:pt idx="9">
                  <c:v>7.57</c:v>
                </c:pt>
              </c:numCache>
            </c:numRef>
          </c:val>
          <c:extLst>
            <c:ext xmlns:c16="http://schemas.microsoft.com/office/drawing/2014/chart" uri="{C3380CC4-5D6E-409C-BE32-E72D297353CC}">
              <c16:uniqueId val="{00000008-BE9E-409E-992B-06DFEB158B83}"/>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8.41</c:v>
                </c:pt>
                <c:pt idx="2">
                  <c:v>#N/A</c:v>
                </c:pt>
                <c:pt idx="3">
                  <c:v>8.98</c:v>
                </c:pt>
                <c:pt idx="4">
                  <c:v>#N/A</c:v>
                </c:pt>
                <c:pt idx="5">
                  <c:v>11.41</c:v>
                </c:pt>
                <c:pt idx="6">
                  <c:v>#N/A</c:v>
                </c:pt>
                <c:pt idx="7">
                  <c:v>10.58</c:v>
                </c:pt>
                <c:pt idx="8">
                  <c:v>#N/A</c:v>
                </c:pt>
                <c:pt idx="9">
                  <c:v>10.87</c:v>
                </c:pt>
              </c:numCache>
            </c:numRef>
          </c:val>
          <c:extLst>
            <c:ext xmlns:c16="http://schemas.microsoft.com/office/drawing/2014/chart" uri="{C3380CC4-5D6E-409C-BE32-E72D297353CC}">
              <c16:uniqueId val="{00000009-BE9E-409E-992B-06DFEB158B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2589</c:v>
                </c:pt>
                <c:pt idx="5">
                  <c:v>2323</c:v>
                </c:pt>
                <c:pt idx="8">
                  <c:v>2285</c:v>
                </c:pt>
                <c:pt idx="11">
                  <c:v>2275</c:v>
                </c:pt>
                <c:pt idx="14">
                  <c:v>2278</c:v>
                </c:pt>
              </c:numCache>
            </c:numRef>
          </c:val>
          <c:extLst>
            <c:ext xmlns:c16="http://schemas.microsoft.com/office/drawing/2014/chart" uri="{C3380CC4-5D6E-409C-BE32-E72D297353CC}">
              <c16:uniqueId val="{00000000-67A1-410B-8F9C-546400B44D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1-410B-8F9C-546400B44D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41</c:v>
                </c:pt>
                <c:pt idx="6">
                  <c:v>11</c:v>
                </c:pt>
                <c:pt idx="9">
                  <c:v>8</c:v>
                </c:pt>
                <c:pt idx="12">
                  <c:v>0</c:v>
                </c:pt>
              </c:numCache>
            </c:numRef>
          </c:val>
          <c:extLst>
            <c:ext xmlns:c16="http://schemas.microsoft.com/office/drawing/2014/chart" uri="{C3380CC4-5D6E-409C-BE32-E72D297353CC}">
              <c16:uniqueId val="{00000002-67A1-410B-8F9C-546400B44D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62</c:v>
                </c:pt>
                <c:pt idx="3">
                  <c:v>75</c:v>
                </c:pt>
                <c:pt idx="6">
                  <c:v>95</c:v>
                </c:pt>
                <c:pt idx="9">
                  <c:v>92</c:v>
                </c:pt>
                <c:pt idx="12">
                  <c:v>102</c:v>
                </c:pt>
              </c:numCache>
            </c:numRef>
          </c:val>
          <c:extLst>
            <c:ext xmlns:c16="http://schemas.microsoft.com/office/drawing/2014/chart" uri="{C3380CC4-5D6E-409C-BE32-E72D297353CC}">
              <c16:uniqueId val="{00000003-67A1-410B-8F9C-546400B44D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744</c:v>
                </c:pt>
                <c:pt idx="3">
                  <c:v>710</c:v>
                </c:pt>
                <c:pt idx="6">
                  <c:v>643</c:v>
                </c:pt>
                <c:pt idx="9">
                  <c:v>693</c:v>
                </c:pt>
                <c:pt idx="12">
                  <c:v>666</c:v>
                </c:pt>
              </c:numCache>
            </c:numRef>
          </c:val>
          <c:extLst>
            <c:ext xmlns:c16="http://schemas.microsoft.com/office/drawing/2014/chart" uri="{C3380CC4-5D6E-409C-BE32-E72D297353CC}">
              <c16:uniqueId val="{00000004-67A1-410B-8F9C-546400B44D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1-410B-8F9C-546400B44D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1-410B-8F9C-546400B44D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1985</c:v>
                </c:pt>
                <c:pt idx="3">
                  <c:v>1875</c:v>
                </c:pt>
                <c:pt idx="6">
                  <c:v>1860</c:v>
                </c:pt>
                <c:pt idx="9">
                  <c:v>1875</c:v>
                </c:pt>
                <c:pt idx="12">
                  <c:v>1893</c:v>
                </c:pt>
              </c:numCache>
            </c:numRef>
          </c:val>
          <c:extLst>
            <c:ext xmlns:c16="http://schemas.microsoft.com/office/drawing/2014/chart" uri="{C3380CC4-5D6E-409C-BE32-E72D297353CC}">
              <c16:uniqueId val="{00000007-67A1-410B-8F9C-546400B44D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c:v>
                </c:pt>
                <c:pt idx="2">
                  <c:v>#N/A</c:v>
                </c:pt>
                <c:pt idx="3">
                  <c:v>#N/A</c:v>
                </c:pt>
                <c:pt idx="4">
                  <c:v>378</c:v>
                </c:pt>
                <c:pt idx="5">
                  <c:v>#N/A</c:v>
                </c:pt>
                <c:pt idx="6">
                  <c:v>#N/A</c:v>
                </c:pt>
                <c:pt idx="7">
                  <c:v>324</c:v>
                </c:pt>
                <c:pt idx="8">
                  <c:v>#N/A</c:v>
                </c:pt>
                <c:pt idx="9">
                  <c:v>#N/A</c:v>
                </c:pt>
                <c:pt idx="10">
                  <c:v>393</c:v>
                </c:pt>
                <c:pt idx="11">
                  <c:v>#N/A</c:v>
                </c:pt>
                <c:pt idx="12">
                  <c:v>#N/A</c:v>
                </c:pt>
                <c:pt idx="13">
                  <c:v>383</c:v>
                </c:pt>
                <c:pt idx="14">
                  <c:v>#N/A</c:v>
                </c:pt>
              </c:numCache>
            </c:numRef>
          </c:val>
          <c:smooth val="0"/>
          <c:extLst>
            <c:ext xmlns:c16="http://schemas.microsoft.com/office/drawing/2014/chart" uri="{C3380CC4-5D6E-409C-BE32-E72D297353CC}">
              <c16:uniqueId val="{00000008-67A1-410B-8F9C-546400B44D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19742</c:v>
                </c:pt>
                <c:pt idx="5">
                  <c:v>19453</c:v>
                </c:pt>
                <c:pt idx="8">
                  <c:v>19101</c:v>
                </c:pt>
                <c:pt idx="11">
                  <c:v>18535</c:v>
                </c:pt>
                <c:pt idx="14">
                  <c:v>17642</c:v>
                </c:pt>
              </c:numCache>
            </c:numRef>
          </c:val>
          <c:extLst>
            <c:ext xmlns:c16="http://schemas.microsoft.com/office/drawing/2014/chart" uri="{C3380CC4-5D6E-409C-BE32-E72D297353CC}">
              <c16:uniqueId val="{00000000-9BB0-4DE9-A77F-6C89BEA87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5490</c:v>
                </c:pt>
                <c:pt idx="5">
                  <c:v>5145</c:v>
                </c:pt>
                <c:pt idx="8">
                  <c:v>4771</c:v>
                </c:pt>
                <c:pt idx="11">
                  <c:v>4277</c:v>
                </c:pt>
                <c:pt idx="14">
                  <c:v>3783</c:v>
                </c:pt>
              </c:numCache>
            </c:numRef>
          </c:val>
          <c:extLst>
            <c:ext xmlns:c16="http://schemas.microsoft.com/office/drawing/2014/chart" uri="{C3380CC4-5D6E-409C-BE32-E72D297353CC}">
              <c16:uniqueId val="{00000001-9BB0-4DE9-A77F-6C89BEA87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2868</c:v>
                </c:pt>
                <c:pt idx="5">
                  <c:v>3495</c:v>
                </c:pt>
                <c:pt idx="8">
                  <c:v>4250</c:v>
                </c:pt>
                <c:pt idx="11">
                  <c:v>4902</c:v>
                </c:pt>
                <c:pt idx="14">
                  <c:v>5482</c:v>
                </c:pt>
              </c:numCache>
            </c:numRef>
          </c:val>
          <c:extLst>
            <c:ext xmlns:c16="http://schemas.microsoft.com/office/drawing/2014/chart" uri="{C3380CC4-5D6E-409C-BE32-E72D297353CC}">
              <c16:uniqueId val="{00000002-9BB0-4DE9-A77F-6C89BEA87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B0-4DE9-A77F-6C89BEA87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B0-4DE9-A77F-6C89BEA87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2942</c:v>
                </c:pt>
                <c:pt idx="3">
                  <c:v>3643</c:v>
                </c:pt>
                <c:pt idx="6">
                  <c:v>3799</c:v>
                </c:pt>
                <c:pt idx="9">
                  <c:v>1748</c:v>
                </c:pt>
                <c:pt idx="12">
                  <c:v>750</c:v>
                </c:pt>
              </c:numCache>
            </c:numRef>
          </c:val>
          <c:extLst>
            <c:ext xmlns:c16="http://schemas.microsoft.com/office/drawing/2014/chart" uri="{C3380CC4-5D6E-409C-BE32-E72D297353CC}">
              <c16:uniqueId val="{00000005-9BB0-4DE9-A77F-6C89BEA87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3231</c:v>
                </c:pt>
                <c:pt idx="3">
                  <c:v>3095</c:v>
                </c:pt>
                <c:pt idx="6">
                  <c:v>2779</c:v>
                </c:pt>
                <c:pt idx="9">
                  <c:v>2579</c:v>
                </c:pt>
                <c:pt idx="12">
                  <c:v>2416</c:v>
                </c:pt>
              </c:numCache>
            </c:numRef>
          </c:val>
          <c:extLst>
            <c:ext xmlns:c16="http://schemas.microsoft.com/office/drawing/2014/chart" uri="{C3380CC4-5D6E-409C-BE32-E72D297353CC}">
              <c16:uniqueId val="{00000006-9BB0-4DE9-A77F-6C89BEA87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628</c:v>
                </c:pt>
                <c:pt idx="3">
                  <c:v>807</c:v>
                </c:pt>
                <c:pt idx="6">
                  <c:v>737</c:v>
                </c:pt>
                <c:pt idx="9">
                  <c:v>821</c:v>
                </c:pt>
                <c:pt idx="12">
                  <c:v>806</c:v>
                </c:pt>
              </c:numCache>
            </c:numRef>
          </c:val>
          <c:extLst>
            <c:ext xmlns:c16="http://schemas.microsoft.com/office/drawing/2014/chart" uri="{C3380CC4-5D6E-409C-BE32-E72D297353CC}">
              <c16:uniqueId val="{00000007-9BB0-4DE9-A77F-6C89BEA87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7306</c:v>
                </c:pt>
                <c:pt idx="3">
                  <c:v>6825</c:v>
                </c:pt>
                <c:pt idx="6">
                  <c:v>6146</c:v>
                </c:pt>
                <c:pt idx="9">
                  <c:v>5438</c:v>
                </c:pt>
                <c:pt idx="12">
                  <c:v>4674</c:v>
                </c:pt>
              </c:numCache>
            </c:numRef>
          </c:val>
          <c:extLst>
            <c:ext xmlns:c16="http://schemas.microsoft.com/office/drawing/2014/chart" uri="{C3380CC4-5D6E-409C-BE32-E72D297353CC}">
              <c16:uniqueId val="{00000008-9BB0-4DE9-A77F-6C89BEA87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86</c:v>
                </c:pt>
                <c:pt idx="3">
                  <c:v>42</c:v>
                </c:pt>
                <c:pt idx="6">
                  <c:v>11</c:v>
                </c:pt>
                <c:pt idx="9">
                  <c:v>0</c:v>
                </c:pt>
                <c:pt idx="12">
                  <c:v>0</c:v>
                </c:pt>
              </c:numCache>
            </c:numRef>
          </c:val>
          <c:extLst>
            <c:ext xmlns:c16="http://schemas.microsoft.com/office/drawing/2014/chart" uri="{C3380CC4-5D6E-409C-BE32-E72D297353CC}">
              <c16:uniqueId val="{00000009-9BB0-4DE9-A77F-6C89BEA87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22736</c:v>
                </c:pt>
                <c:pt idx="3">
                  <c:v>22467</c:v>
                </c:pt>
                <c:pt idx="6">
                  <c:v>21901</c:v>
                </c:pt>
                <c:pt idx="9">
                  <c:v>21087</c:v>
                </c:pt>
                <c:pt idx="12">
                  <c:v>19786</c:v>
                </c:pt>
              </c:numCache>
            </c:numRef>
          </c:val>
          <c:extLst>
            <c:ext xmlns:c16="http://schemas.microsoft.com/office/drawing/2014/chart" uri="{C3380CC4-5D6E-409C-BE32-E72D297353CC}">
              <c16:uniqueId val="{0000000A-9BB0-4DE9-A77F-6C89BEA870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8830</c:v>
                </c:pt>
                <c:pt idx="2">
                  <c:v>#N/A</c:v>
                </c:pt>
                <c:pt idx="3">
                  <c:v>#N/A</c:v>
                </c:pt>
                <c:pt idx="4">
                  <c:v>8786</c:v>
                </c:pt>
                <c:pt idx="5">
                  <c:v>#N/A</c:v>
                </c:pt>
                <c:pt idx="6">
                  <c:v>#N/A</c:v>
                </c:pt>
                <c:pt idx="7">
                  <c:v>7251</c:v>
                </c:pt>
                <c:pt idx="8">
                  <c:v>#N/A</c:v>
                </c:pt>
                <c:pt idx="9">
                  <c:v>#N/A</c:v>
                </c:pt>
                <c:pt idx="10">
                  <c:v>3959</c:v>
                </c:pt>
                <c:pt idx="11">
                  <c:v>#N/A</c:v>
                </c:pt>
                <c:pt idx="12">
                  <c:v>#N/A</c:v>
                </c:pt>
                <c:pt idx="13">
                  <c:v>1525</c:v>
                </c:pt>
                <c:pt idx="14">
                  <c:v>#N/A</c:v>
                </c:pt>
              </c:numCache>
            </c:numRef>
          </c:val>
          <c:smooth val="0"/>
          <c:extLst>
            <c:ext xmlns:c16="http://schemas.microsoft.com/office/drawing/2014/chart" uri="{C3380CC4-5D6E-409C-BE32-E72D297353CC}">
              <c16:uniqueId val="{0000000B-9BB0-4DE9-A77F-6C89BEA870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1504</c:v>
                </c:pt>
                <c:pt idx="1">
                  <c:v>1922</c:v>
                </c:pt>
                <c:pt idx="2">
                  <c:v>2517</c:v>
                </c:pt>
              </c:numCache>
            </c:numRef>
          </c:val>
          <c:extLst>
            <c:ext xmlns:c16="http://schemas.microsoft.com/office/drawing/2014/chart" uri="{C3380CC4-5D6E-409C-BE32-E72D297353CC}">
              <c16:uniqueId val="{00000000-357B-4A23-A29C-05B3F508B4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57B-4A23-A29C-05B3F508B4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4171</c:v>
                </c:pt>
                <c:pt idx="1">
                  <c:v>4261</c:v>
                </c:pt>
                <c:pt idx="2">
                  <c:v>4102</c:v>
                </c:pt>
              </c:numCache>
            </c:numRef>
          </c:val>
          <c:extLst>
            <c:ext xmlns:c16="http://schemas.microsoft.com/office/drawing/2014/chart" uri="{C3380CC4-5D6E-409C-BE32-E72D297353CC}">
              <c16:uniqueId val="{00000002-357B-4A23-A29C-05B3F508B4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45294665747321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{2F3BCE80-81E5-404F-9EB2-86EF3E43EABA}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C41-42FC-8041-12E7535746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{030259D2-4B5B-408B-AB2E-36D0DC811B6C}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41-42FC-8041-12E7535746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{BDF04251-C19B-40C0-9327-0C5FB865FA9B}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41-42FC-8041-12E7535746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{85DB6511-FF09-40BA-A505-3A08A03AEF7B}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41-42FC-8041-12E7535746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{3BEB02B8-34D7-4979-A794-8AC5D6717D61}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41-42FC-8041-12E7535746D2}"/>
                </c:ext>
              </c:extLst>
            </c:dLbl>
            <c:dLbl>
              <c:idx val="8"/>
              <c:layout>
                <c:manualLayout>
                  <c:x val="0"/>
                  <c:y val="-1.345294665747329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{DC89393E-C976-4EFB-8725-F309D766C737}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C41-42FC-8041-12E7535746D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{2C79AA81-4E94-4776-ACFB-40E4744D039F}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C41-42FC-8041-12E7535746D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{5743FF84-3854-4FC5-8519-1EBB482BDE81}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C41-42FC-8041-12E7535746D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{08030DB5-0E0C-4139-A651-A3EB3651E4DC}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C41-42FC-8041-12E7535746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68.5</c:v>
                </c:pt>
                <c:pt idx="16">
                  <c:v>68.8</c:v>
                </c:pt>
                <c:pt idx="24">
                  <c:v>69.900000000000006</c:v>
                </c:pt>
                <c:pt idx="32">
                  <c:v>71.3</c:v>
                </c:pt>
              </c:numCache>
            </c:numRef>
          </c:xVal>
          <c:yVal>
            <c:numRef>
              <c:f>公会計指標分析・財政指標組合せ分析表!$BP$51:$DC$51</c:f>
              <c:numCache>
                <c:formatCode>#,##0.0;"▲ "#,##0.0</c:formatCode>
                <c:ptCount val="40"/>
                <c:pt idx="0">
                  <c:v>81.900000000000006</c:v>
                </c:pt>
                <c:pt idx="8">
                  <c:v>80</c:v>
                </c:pt>
                <c:pt idx="16">
                  <c:v>63.3</c:v>
                </c:pt>
                <c:pt idx="24">
                  <c:v>32.700000000000003</c:v>
                </c:pt>
                <c:pt idx="32">
                  <c:v>12.9</c:v>
                </c:pt>
              </c:numCache>
            </c:numRef>
          </c:yVal>
          <c:smooth val="0"/>
          <c:extLst>
            <c:ext xmlns:c16="http://schemas.microsoft.com/office/drawing/2014/chart" uri="{C3380CC4-5D6E-409C-BE32-E72D297353CC}">
              <c16:uniqueId val="{00000009-7C41-42FC-8041-12E753574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0572229358869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{9254F4FD-A678-4B3F-9250-2D86920DA441}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C41-42FC-8041-12E7535746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{A4AC7895-B97B-4398-85E8-FE5698E879B5}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41-42FC-8041-12E7535746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{81249E30-E7AF-4396-B30E-455D3732D00F}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41-42FC-8041-12E7535746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{A0633BAD-E596-4BCA-8800-EC4BEC761439}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41-42FC-8041-12E7535746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{716DCBE2-2EFC-4766-B307-F8CAA3E6018D}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41-42FC-8041-12E7535746D2}"/>
                </c:ext>
              </c:extLst>
            </c:dLbl>
            <c:dLbl>
              <c:idx val="8"/>
              <c:layout>
                <c:manualLayout>
                  <c:x val="-3.715522882621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{D24D2A5D-C1E2-43FF-B022-4394A5B862F8}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C41-42FC-8041-12E7535746D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{AF30D167-77FF-454A-8651-E7516E847056}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C41-42FC-8041-12E7535746D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{3E1A475C-0837-445E-90CF-3794B0E8BAD8}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C41-42FC-8041-12E7535746D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{F5890593-AB0E-4C66-A680-08E41D28562C}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C41-42FC-8041-12E7535746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7C41-42FC-8041-12E7535746D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752524647117933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{8A274BD1-0411-4DE3-82F8-C0A81C2872B3}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CCF-48A9-93E0-A886CFAD14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{C102195F-1154-40F4-B415-50F43AE4B37D}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CF-48A9-93E0-A886CFAD14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{DC3DE036-A0A8-498C-BF4B-0E6F5945BDDC}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CF-48A9-93E0-A886CFAD14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{4AEA9448-5329-42D0-B1FA-4D5D02853D4D}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CF-48A9-93E0-A886CFAD14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{F1D83CAA-CEAE-4708-B1B1-7D64853B9ED2}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CF-48A9-93E0-A886CFAD14DF}"/>
                </c:ext>
              </c:extLst>
            </c:dLbl>
            <c:dLbl>
              <c:idx val="8"/>
              <c:layout>
                <c:manualLayout>
                  <c:x val="0"/>
                  <c:y val="-1.275252464711801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{A9ECBF96-AE9A-4DCB-8C11-129C969C62E8}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CCF-48A9-93E0-A886CFAD14D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{C1C6E6EF-2F0B-4AD0-9B15-A4DBB9CF2770}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CCF-48A9-93E0-A886CFAD14D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{36062639-D49B-4DD6-B170-E0E37F881858}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CCF-48A9-93E0-A886CFAD14D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{0D9F1758-2F0A-4A0D-B497-22FFB88C0526}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CCF-48A9-93E0-A886CFAD14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2.7</c:v>
                </c:pt>
                <c:pt idx="16">
                  <c:v>2.8</c:v>
                </c:pt>
                <c:pt idx="24">
                  <c:v>3.1</c:v>
                </c:pt>
                <c:pt idx="32">
                  <c:v>3.1</c:v>
                </c:pt>
              </c:numCache>
            </c:numRef>
          </c:xVal>
          <c:yVal>
            <c:numRef>
              <c:f>公会計指標分析・財政指標組合せ分析表!$BP$73:$DC$73</c:f>
              <c:numCache>
                <c:formatCode>#,##0.0;"▲ "#,##0.0</c:formatCode>
                <c:ptCount val="40"/>
                <c:pt idx="0">
                  <c:v>81.900000000000006</c:v>
                </c:pt>
                <c:pt idx="8">
                  <c:v>80</c:v>
                </c:pt>
                <c:pt idx="16">
                  <c:v>63.3</c:v>
                </c:pt>
                <c:pt idx="24">
                  <c:v>32.700000000000003</c:v>
                </c:pt>
                <c:pt idx="32">
                  <c:v>12.9</c:v>
                </c:pt>
              </c:numCache>
            </c:numRef>
          </c:yVal>
          <c:smooth val="0"/>
          <c:extLst>
            <c:ext xmlns:c16="http://schemas.microsoft.com/office/drawing/2014/chart" uri="{C3380CC4-5D6E-409C-BE32-E72D297353CC}">
              <c16:uniqueId val="{00000009-4CCF-48A9-93E0-A886CFAD14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797E-2"/>
                  <c:y val="-5.263177722964548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{3205F44B-9569-4085-A8BF-B95820B5B86E}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CCF-48A9-93E0-A886CFAD14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{9C9DE89B-0275-4E6E-A355-63A79AD1BF21}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CF-48A9-93E0-A886CFAD14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{E102590F-5AAD-4B41-A7ED-408863D198A3}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CF-48A9-93E0-A886CFAD14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{346E1FA5-3A71-4060-B853-00D415B41B24}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CF-48A9-93E0-A886CFAD14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{E2E30480-C6BE-489F-A78E-D2C268551211}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CF-48A9-93E0-A886CFAD14DF}"/>
                </c:ext>
              </c:extLst>
            </c:dLbl>
            <c:dLbl>
              <c:idx val="8"/>
              <c:layout>
                <c:manualLayout>
                  <c:x val="-2.422564935810842E-2"/>
                  <c:y val="-7.489038685340919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{1E4C5724-FEF0-4B0E-868C-ACCDFE20BA6A}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CCF-48A9-93E0-A886CFAD14DF}"/>
                </c:ext>
              </c:extLst>
            </c:dLbl>
            <c:dLbl>
              <c:idx val="16"/>
              <c:layout>
                <c:manualLayout>
                  <c:x val="-3.1570342725075584E-2"/>
                  <c:y val="-5.97279484241119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{B5818AC6-6782-4D7E-A532-CAC851D99766}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CCF-48A9-93E0-A886CFAD14D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{78D0E221-716E-4C58-9FB9-B380CC0A9769}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CCF-48A9-93E0-A886CFAD14D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{C1EA7620-3358-4ACC-B5C8-E458A6BCE36B}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CCF-48A9-93E0-A886CFAD14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4CCF-48A9-93E0-A886CFAD14DF}"/>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年度の財政力指数については、歳入において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国庫支出金、県支出金、地方特例交付金の減</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などにより、指数の分子（基準財政収入額）が前年度比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歳出において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人事院勧告による給料月額、期末手当・勤勉手当の増及び新型コロナウイルス感染症対策経費やエネルギー価格の高騰対応に係る補助費の増</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により指数の分母（基準財政需要額）が前年度比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の増となったことから</a:t>
          </a:r>
          <a:r>
            <a:rPr kumimoji="1" lang="ja-JP" altLang="ja-JP" sz="125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と昨年度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同水準となり、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か年平均の財政力指数は</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引き続き歳入の確保と歳出抑制等に取り組み、財政基盤の強化に</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人事院勧告に基づく人件費の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増額など、分子全体としては前年度と比べ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28,389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。また、臨時財政対策債</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が増額となり、分母全体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153,287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額となったことから、経常収支比率は前年度比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今後も扶助費や公債費の増により分子の増が見込まれることから、引き続き不要不急の事業の休廃止などによる経常経費の削減に取り組む。</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79163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10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62</xdr:row>
      <xdr:rowOff>76623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109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154517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065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7196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類似団体内平均を下回っている主な要因は、ごみ処理や消防業務を一部事務組合が担っており、当該事業に係る人件費や物件費が補助費として計上されているためである。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昨年度と比べ、</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6,105</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円の増となった主な要因は、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人事院勧告に基づく給料月額、期末手当・勤勉手当の増額により</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人件費が増となったためである。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人件費の増に加え、物価高騰による物件費の増も見込まれることから、各種保守・点検等の維持管理経費や公共施設の管理経費の見直し等による経費の抑制に努めるとともに、定員管理の適正化に引き続き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める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123010</xdr:rowOff>
    </xdr:from>
    <xdr:to>
      <xdr:col>23</xdr:col>
      <xdr:colOff>133350</xdr:colOff>
      <xdr:row>82</xdr:row>
      <xdr:rowOff>21709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0460"/>
          <a:ext cx="8382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58629</xdr:rowOff>
    </xdr:from>
    <xdr:to>
      <xdr:col>19</xdr:col>
      <xdr:colOff>133350</xdr:colOff>
      <xdr:row>81</xdr:row>
      <xdr:rowOff>123010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46079"/>
          <a:ext cx="8890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158998</xdr:rowOff>
    </xdr:from>
    <xdr:to>
      <xdr:col>15</xdr:col>
      <xdr:colOff>82550</xdr:colOff>
      <xdr:row>81</xdr:row>
      <xdr:rowOff>58629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74998"/>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123574</xdr:rowOff>
    </xdr:from>
    <xdr:to>
      <xdr:col>11</xdr:col>
      <xdr:colOff>31750</xdr:colOff>
      <xdr:row>80</xdr:row>
      <xdr:rowOff>158998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9574"/>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142359</xdr:rowOff>
    </xdr:from>
    <xdr:to>
      <xdr:col>23</xdr:col>
      <xdr:colOff>184150</xdr:colOff>
      <xdr:row>82</xdr:row>
      <xdr:rowOff>72509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158886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72210</xdr:rowOff>
    </xdr:from>
    <xdr:to>
      <xdr:col>19</xdr:col>
      <xdr:colOff>184150</xdr:colOff>
      <xdr:row>82</xdr:row>
      <xdr:rowOff>2360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12537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7829</xdr:rowOff>
    </xdr:from>
    <xdr:to>
      <xdr:col>15</xdr:col>
      <xdr:colOff>133350</xdr:colOff>
      <xdr:row>81</xdr:row>
      <xdr:rowOff>109429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119606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108198</xdr:rowOff>
    </xdr:from>
    <xdr:to>
      <xdr:col>11</xdr:col>
      <xdr:colOff>82550</xdr:colOff>
      <xdr:row>81</xdr:row>
      <xdr:rowOff>38348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48525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72774</xdr:rowOff>
    </xdr:from>
    <xdr:to>
      <xdr:col>7</xdr:col>
      <xdr:colOff>31750</xdr:colOff>
      <xdr:row>81</xdr:row>
      <xdr:rowOff>2924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と国の給与水準と同等であった。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主な要因は退職と採用、職員構成の変化によるものと考えられる。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今後も職員分布の変動を見極め、人事院及び千葉県人事委員会勧告を踏まえた給与改定を行い、また、他団体との均衡を図りながら、適正な給与水準の維持に努める。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89</xdr:row>
      <xdr:rowOff>138793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22071"/>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39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53521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4495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4150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今後、人口減少や少子高齢化の進展、行政需要の多様化など社会情勢の変化に対応しながら、本市の実情を踏まえた行政サービスとそれに必要な職員数のバランスについて、継続して検討していく。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88688</xdr:rowOff>
    </xdr:from>
    <xdr:to>
      <xdr:col>81</xdr:col>
      <xdr:colOff>44450</xdr:colOff>
      <xdr:row>62</xdr:row>
      <xdr:rowOff>112819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85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74613</xdr:rowOff>
    </xdr:from>
    <xdr:to>
      <xdr:col>77</xdr:col>
      <xdr:colOff>44450</xdr:colOff>
      <xdr:row>62</xdr:row>
      <xdr:rowOff>88688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045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74613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823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52494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642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37888</xdr:rowOff>
    </xdr:from>
    <xdr:to>
      <xdr:col>77</xdr:col>
      <xdr:colOff>95250</xdr:colOff>
      <xdr:row>62</xdr:row>
      <xdr:rowOff>139488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124265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23813</xdr:rowOff>
    </xdr:from>
    <xdr:to>
      <xdr:col>73</xdr:col>
      <xdr:colOff>44450</xdr:colOff>
      <xdr:row>62</xdr:row>
      <xdr:rowOff>125413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135590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113471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95373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前年度に引き続き類似団体内平均を下回ったが、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前年度同水準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は、分子となる公営企業に要する経費の財源とする地方債償還のための繰入金などが減となり、分母となる臨時財政対策債発行可能額が補正係数等の変更に伴い減となった。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単年度の実質公債費比率について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となっていることから、引き続き財政状況を考慮した中での計画的な地方債の発行を行っていく必要がある。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145627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3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121496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例年と同様、類似団体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平均値を上回っているものの、前年度比で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ポイントの大幅な減となった。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設立法人の負担額等見込額の減や一般会計・病院会計における地方債残高の減、下水道事業地方債の償還により公営企業等繰入見込額の減等により将来負担額が大幅に減少した点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今後は設立法人の負担額等見込額の増が想定されることから、財政状況を考慮した中で、一般会計だけでなく病院事業会計、下水道事業会計についても計画的な地方債の発行を行っていく。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143298</xdr:rowOff>
    </xdr:from>
    <xdr:to>
      <xdr:col>81</xdr:col>
      <xdr:colOff>44450</xdr:colOff>
      <xdr:row>16</xdr:row>
      <xdr:rowOff>65828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359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65828</xdr:rowOff>
    </xdr:from>
    <xdr:to>
      <xdr:col>77</xdr:col>
      <xdr:colOff>44450</xdr:colOff>
      <xdr:row>18</xdr:row>
      <xdr:rowOff>133138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0902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133138</xdr:rowOff>
    </xdr:from>
    <xdr:to>
      <xdr:col>72</xdr:col>
      <xdr:colOff>203200</xdr:colOff>
      <xdr:row>20</xdr:row>
      <xdr:rowOff>14111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19238"/>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14111</xdr:rowOff>
    </xdr:from>
    <xdr:to>
      <xdr:col>68</xdr:col>
      <xdr:colOff>152400</xdr:colOff>
      <xdr:row>20</xdr:row>
      <xdr:rowOff>39582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43111"/>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92498</xdr:rowOff>
    </xdr:from>
    <xdr:to>
      <xdr:col>81</xdr:col>
      <xdr:colOff>95250</xdr:colOff>
      <xdr:row>15</xdr:row>
      <xdr:rowOff>22648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64575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6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82338</xdr:rowOff>
    </xdr:from>
    <xdr:to>
      <xdr:col>73</xdr:col>
      <xdr:colOff>44450</xdr:colOff>
      <xdr:row>19</xdr:row>
      <xdr:rowOff>12488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168715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5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134761</xdr:rowOff>
    </xdr:from>
    <xdr:to>
      <xdr:col>68</xdr:col>
      <xdr:colOff>203200</xdr:colOff>
      <xdr:row>20</xdr:row>
      <xdr:rowOff>64911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49688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人件費の比率としては昨年度に比べて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、経常経費充当一般財源は増額となっており、引き続き類似団体内平均値を上回る状況となっている。増額の要因としては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人事院勧告に基づく給与改定、最低賃金の改定による給与の増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今後は引き続き団体規模に見合った人件費水準の維持に向け、限られた定員で業務の質を向上させるため、人事評価制度を活用し、更なる効率化を図る。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3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物件費において類似団体内平均値を下回っている要因は、ごみ処理や消防等の業務を一部事務組合により行っているためであり、　今年度については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物価高騰緊急支援事業、小中学校等に係る光熱水費増加など</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により、昨年度と比べて増となった。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光熱水費や物価高騰による物件費の増</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見込まれることから、各種保守・点検等の維持管理経費や公共施設</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・公用施設における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管理経費の見直し等による経費の削減に努める。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80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809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施設型給付費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や児童手当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となった一方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ひとり親家庭医療費助成や保育所運営費等の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となったため、経常収支比率も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を下回る状況を維持しているが、今後は自立支援給付事業や身体障害者等居宅サービス事業などの増加が見込まれることから、今後も財政の健全化を確保するため、市単独補助の見直しや給付の適正化等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134620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令和元年度以前と比べ大きく減となっているのは、前述のとおり下水道事業への繰出金が計上されていたことが主な要因である。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経常収支比率としては昨年度と比べ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広域連合負担金等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増額となっており、類似団体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を上回っていることから、一般会計の負担軽減に取り組む必要がある。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26307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60</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おいて類似団体内平均値を上回っている要因は、ごみ処理や消防等の業務を一部事務組合で行っていることが挙げられる。また、下水道事業の地方公営企業法を適用したことにより性質が補助費等となったため、令和元年度以前と比べ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のうち大部分を占めているのは関係一部事務組合への負担金であることから、負担金の抑制等について要請していくとともに、その他の市単独の補助金等についても適正化を図り、継続的な見直しを行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312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92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公債費については現在の財政状況を考慮の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、適切な事業の選択等による地方債の発行により、類似団体内平均値を下回る状況を維持している。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小中学校校内</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環境整備事業や幼稚園空調設備整備事業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等に係る起債の償還が予定されており、増加が見込まれるため、引き続き財政状況を考慮した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での計画的な地方債の発行に努める。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62992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9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公債費以外の経常収支比率は、今年度についても人件費や補助費等の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ポイント減となっており、結果として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今後も、経常経費の削減に努めるとともに、徴収体制等の強化などによ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りさらなる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167005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121286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7432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5148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167005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17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132732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70486</xdr:rowOff>
    </xdr:from>
    <xdr:to>
      <xdr:col>74</xdr:col>
      <xdr:colOff>31750</xdr:colOff>
      <xdr:row>77</xdr:row>
      <xdr:rowOff>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116205</xdr:rowOff>
    </xdr:from>
    <xdr:to>
      <xdr:col>65</xdr:col>
      <xdr:colOff>53975</xdr:colOff>
      <xdr:row>78</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31132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41351</xdr:rowOff>
    </xdr:from>
    <xdr:to>
      <xdr:col>29</xdr:col>
      <xdr:colOff>127000</xdr:colOff>
      <xdr:row>17</xdr:row>
      <xdr:rowOff>83628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3626"/>
          <a:ext cx="647700" cy="4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83628</xdr:rowOff>
    </xdr:from>
    <xdr:to>
      <xdr:col>26</xdr:col>
      <xdr:colOff>50800</xdr:colOff>
      <xdr:row>17</xdr:row>
      <xdr:rowOff>94786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5903"/>
          <a:ext cx="698500" cy="1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94786</xdr:rowOff>
    </xdr:from>
    <xdr:to>
      <xdr:col>22</xdr:col>
      <xdr:colOff>114300</xdr:colOff>
      <xdr:row>17</xdr:row>
      <xdr:rowOff>114832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7061"/>
          <a:ext cx="698500" cy="2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114832</xdr:rowOff>
    </xdr:from>
    <xdr:to>
      <xdr:col>18</xdr:col>
      <xdr:colOff>177800</xdr:colOff>
      <xdr:row>17</xdr:row>
      <xdr:rowOff>147036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77107"/>
          <a:ext cx="698500" cy="3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162001</xdr:rowOff>
    </xdr:from>
    <xdr:to>
      <xdr:col>29</xdr:col>
      <xdr:colOff>177800</xdr:colOff>
      <xdr:row>17</xdr:row>
      <xdr:rowOff>92151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32828</xdr:rowOff>
    </xdr:from>
    <xdr:to>
      <xdr:col>26</xdr:col>
      <xdr:colOff>101600</xdr:colOff>
      <xdr:row>17</xdr:row>
      <xdr:rowOff>134428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144605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6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43986</xdr:rowOff>
    </xdr:from>
    <xdr:to>
      <xdr:col>22</xdr:col>
      <xdr:colOff>165100</xdr:colOff>
      <xdr:row>17</xdr:row>
      <xdr:rowOff>145586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130363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64032</xdr:rowOff>
    </xdr:from>
    <xdr:to>
      <xdr:col>19</xdr:col>
      <xdr:colOff>38100</xdr:colOff>
      <xdr:row>17</xdr:row>
      <xdr:rowOff>165632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150409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96236</xdr:rowOff>
    </xdr:from>
    <xdr:to>
      <xdr:col>15</xdr:col>
      <xdr:colOff>101600</xdr:colOff>
      <xdr:row>18</xdr:row>
      <xdr:rowOff>26386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107307</xdr:rowOff>
    </xdr:from>
    <xdr:to>
      <xdr:col>29</xdr:col>
      <xdr:colOff>127000</xdr:colOff>
      <xdr:row>36</xdr:row>
      <xdr:rowOff>111324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60557"/>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107307</xdr:rowOff>
    </xdr:from>
    <xdr:to>
      <xdr:col>26</xdr:col>
      <xdr:colOff>50800</xdr:colOff>
      <xdr:row>36</xdr:row>
      <xdr:rowOff>148161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60557"/>
          <a:ext cx="698500" cy="4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121187</xdr:rowOff>
    </xdr:from>
    <xdr:to>
      <xdr:col>22</xdr:col>
      <xdr:colOff>114300</xdr:colOff>
      <xdr:row>36</xdr:row>
      <xdr:rowOff>148161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074437"/>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121187</xdr:rowOff>
    </xdr:from>
    <xdr:to>
      <xdr:col>18</xdr:col>
      <xdr:colOff>177800</xdr:colOff>
      <xdr:row>37</xdr:row>
      <xdr:rowOff>23999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74437"/>
          <a:ext cx="698500" cy="7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60524</xdr:rowOff>
    </xdr:from>
    <xdr:to>
      <xdr:col>29</xdr:col>
      <xdr:colOff>177800</xdr:colOff>
      <xdr:row>36</xdr:row>
      <xdr:rowOff>162124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32601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8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56507</xdr:rowOff>
    </xdr:from>
    <xdr:to>
      <xdr:col>26</xdr:col>
      <xdr:colOff>101600</xdr:colOff>
      <xdr:row>36</xdr:row>
      <xdr:rowOff>158107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142884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9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97361</xdr:rowOff>
    </xdr:from>
    <xdr:to>
      <xdr:col>22</xdr:col>
      <xdr:colOff>165100</xdr:colOff>
      <xdr:row>37</xdr:row>
      <xdr:rowOff>27511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5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3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70387</xdr:rowOff>
    </xdr:from>
    <xdr:to>
      <xdr:col>19</xdr:col>
      <xdr:colOff>38100</xdr:colOff>
      <xdr:row>37</xdr:row>
      <xdr:rowOff>537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2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156764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144649</xdr:rowOff>
    </xdr:from>
    <xdr:to>
      <xdr:col>15</xdr:col>
      <xdr:colOff>101600</xdr:colOff>
      <xdr:row>37</xdr:row>
      <xdr:rowOff>74799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9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59576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8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98057</xdr:rowOff>
    </xdr:from>
    <xdr:to>
      <xdr:col>24</xdr:col>
      <xdr:colOff>63500</xdr:colOff>
      <xdr:row>35</xdr:row>
      <xdr:rowOff>153797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8807"/>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153797</xdr:rowOff>
    </xdr:from>
    <xdr:to>
      <xdr:col>19</xdr:col>
      <xdr:colOff>177800</xdr:colOff>
      <xdr:row>36</xdr:row>
      <xdr:rowOff>3759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454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3759</xdr:rowOff>
    </xdr:from>
    <xdr:to>
      <xdr:col>15</xdr:col>
      <xdr:colOff>50800</xdr:colOff>
      <xdr:row>36</xdr:row>
      <xdr:rowOff>120078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5959"/>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120078</xdr:rowOff>
    </xdr:from>
    <xdr:to>
      <xdr:col>10</xdr:col>
      <xdr:colOff>114300</xdr:colOff>
      <xdr:row>36</xdr:row>
      <xdr:rowOff>164255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22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47257</xdr:rowOff>
    </xdr:from>
    <xdr:to>
      <xdr:col>24</xdr:col>
      <xdr:colOff>114300</xdr:colOff>
      <xdr:row>35</xdr:row>
      <xdr:rowOff>148857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70134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102997</xdr:rowOff>
    </xdr:from>
    <xdr:to>
      <xdr:col>20</xdr:col>
      <xdr:colOff>38100</xdr:colOff>
      <xdr:row>36</xdr:row>
      <xdr:rowOff>33147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49674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124409</xdr:rowOff>
    </xdr:from>
    <xdr:to>
      <xdr:col>15</xdr:col>
      <xdr:colOff>101600</xdr:colOff>
      <xdr:row>36</xdr:row>
      <xdr:rowOff>54559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45686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69278</xdr:rowOff>
    </xdr:from>
    <xdr:to>
      <xdr:col>10</xdr:col>
      <xdr:colOff>165100</xdr:colOff>
      <xdr:row>36</xdr:row>
      <xdr:rowOff>170878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162005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113455</xdr:rowOff>
    </xdr:from>
    <xdr:to>
      <xdr:col>6</xdr:col>
      <xdr:colOff>38100</xdr:colOff>
      <xdr:row>37</xdr:row>
      <xdr:rowOff>43605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87775</xdr:rowOff>
    </xdr:from>
    <xdr:to>
      <xdr:col>24</xdr:col>
      <xdr:colOff>63500</xdr:colOff>
      <xdr:row>58</xdr:row>
      <xdr:rowOff>119333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31875"/>
          <a:ext cx="838200" cy="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119333</xdr:rowOff>
    </xdr:from>
    <xdr:to>
      <xdr:col>19</xdr:col>
      <xdr:colOff>177800</xdr:colOff>
      <xdr:row>58</xdr:row>
      <xdr:rowOff>163540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63433"/>
          <a:ext cx="8890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159393</xdr:rowOff>
    </xdr:from>
    <xdr:to>
      <xdr:col>15</xdr:col>
      <xdr:colOff>50800</xdr:colOff>
      <xdr:row>58</xdr:row>
      <xdr:rowOff>163540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103493"/>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159393</xdr:rowOff>
    </xdr:from>
    <xdr:to>
      <xdr:col>10</xdr:col>
      <xdr:colOff>114300</xdr:colOff>
      <xdr:row>58</xdr:row>
      <xdr:rowOff>168362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3493"/>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36975</xdr:rowOff>
    </xdr:from>
    <xdr:to>
      <xdr:col>24</xdr:col>
      <xdr:colOff>114300</xdr:colOff>
      <xdr:row>58</xdr:row>
      <xdr:rowOff>138575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68533</xdr:rowOff>
    </xdr:from>
    <xdr:to>
      <xdr:col>20</xdr:col>
      <xdr:colOff>38100</xdr:colOff>
      <xdr:row>58</xdr:row>
      <xdr:rowOff>170133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161260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112740</xdr:rowOff>
    </xdr:from>
    <xdr:to>
      <xdr:col>15</xdr:col>
      <xdr:colOff>101600</xdr:colOff>
      <xdr:row>59</xdr:row>
      <xdr:rowOff>42890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34017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108593</xdr:rowOff>
    </xdr:from>
    <xdr:to>
      <xdr:col>10</xdr:col>
      <xdr:colOff>165100</xdr:colOff>
      <xdr:row>59</xdr:row>
      <xdr:rowOff>38743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117562</xdr:rowOff>
    </xdr:from>
    <xdr:to>
      <xdr:col>6</xdr:col>
      <xdr:colOff>38100</xdr:colOff>
      <xdr:row>59</xdr:row>
      <xdr:rowOff>47712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38839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75082</xdr:rowOff>
    </xdr:from>
    <xdr:to>
      <xdr:col>24</xdr:col>
      <xdr:colOff>63500</xdr:colOff>
      <xdr:row>78</xdr:row>
      <xdr:rowOff>82017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8182"/>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82017</xdr:rowOff>
    </xdr:from>
    <xdr:to>
      <xdr:col>19</xdr:col>
      <xdr:colOff>177800</xdr:colOff>
      <xdr:row>78</xdr:row>
      <xdr:rowOff>100761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5117"/>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100761</xdr:rowOff>
    </xdr:from>
    <xdr:to>
      <xdr:col>15</xdr:col>
      <xdr:colOff>50800</xdr:colOff>
      <xdr:row>78</xdr:row>
      <xdr:rowOff>107162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386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102209</xdr:rowOff>
    </xdr:from>
    <xdr:to>
      <xdr:col>10</xdr:col>
      <xdr:colOff>114300</xdr:colOff>
      <xdr:row>78</xdr:row>
      <xdr:rowOff>107162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53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24282</xdr:rowOff>
    </xdr:from>
    <xdr:to>
      <xdr:col>24</xdr:col>
      <xdr:colOff>114300</xdr:colOff>
      <xdr:row>78</xdr:row>
      <xdr:rowOff>125882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31217</xdr:rowOff>
    </xdr:from>
    <xdr:to>
      <xdr:col>20</xdr:col>
      <xdr:colOff>38100</xdr:colOff>
      <xdr:row>78</xdr:row>
      <xdr:rowOff>132817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49961</xdr:rowOff>
    </xdr:from>
    <xdr:to>
      <xdr:col>15</xdr:col>
      <xdr:colOff>101600</xdr:colOff>
      <xdr:row>78</xdr:row>
      <xdr:rowOff>151561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142688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56362</xdr:rowOff>
    </xdr:from>
    <xdr:to>
      <xdr:col>10</xdr:col>
      <xdr:colOff>165100</xdr:colOff>
      <xdr:row>78</xdr:row>
      <xdr:rowOff>157962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149089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51409</xdr:rowOff>
    </xdr:from>
    <xdr:to>
      <xdr:col>6</xdr:col>
      <xdr:colOff>38100</xdr:colOff>
      <xdr:row>78</xdr:row>
      <xdr:rowOff>153009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144136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122523</xdr:rowOff>
    </xdr:from>
    <xdr:to>
      <xdr:col>24</xdr:col>
      <xdr:colOff>63500</xdr:colOff>
      <xdr:row>97</xdr:row>
      <xdr:rowOff>62847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81723"/>
          <a:ext cx="838200" cy="1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122523</xdr:rowOff>
    </xdr:from>
    <xdr:to>
      <xdr:col>19</xdr:col>
      <xdr:colOff>177800</xdr:colOff>
      <xdr:row>98</xdr:row>
      <xdr:rowOff>34630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81723"/>
          <a:ext cx="889000" cy="2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34630</xdr:rowOff>
    </xdr:from>
    <xdr:to>
      <xdr:col>15</xdr:col>
      <xdr:colOff>50800</xdr:colOff>
      <xdr:row>98</xdr:row>
      <xdr:rowOff>43154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6730"/>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43154</xdr:rowOff>
    </xdr:from>
    <xdr:to>
      <xdr:col>10</xdr:col>
      <xdr:colOff>114300</xdr:colOff>
      <xdr:row>98</xdr:row>
      <xdr:rowOff>111975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5254"/>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12047</xdr:rowOff>
    </xdr:from>
    <xdr:to>
      <xdr:col>24</xdr:col>
      <xdr:colOff>114300</xdr:colOff>
      <xdr:row>97</xdr:row>
      <xdr:rowOff>113647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161924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71723</xdr:rowOff>
    </xdr:from>
    <xdr:to>
      <xdr:col>20</xdr:col>
      <xdr:colOff>38100</xdr:colOff>
      <xdr:row>97</xdr:row>
      <xdr:rowOff>1873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164450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155280</xdr:rowOff>
    </xdr:from>
    <xdr:to>
      <xdr:col>15</xdr:col>
      <xdr:colOff>101600</xdr:colOff>
      <xdr:row>98</xdr:row>
      <xdr:rowOff>85430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163804</xdr:rowOff>
    </xdr:from>
    <xdr:to>
      <xdr:col>10</xdr:col>
      <xdr:colOff>165100</xdr:colOff>
      <xdr:row>98</xdr:row>
      <xdr:rowOff>93954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85081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61175</xdr:rowOff>
    </xdr:from>
    <xdr:to>
      <xdr:col>6</xdr:col>
      <xdr:colOff>38100</xdr:colOff>
      <xdr:row>98</xdr:row>
      <xdr:rowOff>162775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153902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106180</xdr:rowOff>
    </xdr:from>
    <xdr:to>
      <xdr:col>55</xdr:col>
      <xdr:colOff>0</xdr:colOff>
      <xdr:row>35</xdr:row>
      <xdr:rowOff>167033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06930"/>
          <a:ext cx="838200" cy="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20744</xdr:rowOff>
    </xdr:from>
    <xdr:to>
      <xdr:col>50</xdr:col>
      <xdr:colOff>114300</xdr:colOff>
      <xdr:row>35</xdr:row>
      <xdr:rowOff>167033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35694"/>
          <a:ext cx="889000" cy="8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20744</xdr:rowOff>
    </xdr:from>
    <xdr:to>
      <xdr:col>45</xdr:col>
      <xdr:colOff>177800</xdr:colOff>
      <xdr:row>37</xdr:row>
      <xdr:rowOff>1039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35694"/>
          <a:ext cx="889000" cy="10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51834</xdr:rowOff>
    </xdr:from>
    <xdr:to>
      <xdr:col>41</xdr:col>
      <xdr:colOff>50800</xdr:colOff>
      <xdr:row>37</xdr:row>
      <xdr:rowOff>1039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52584"/>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55380</xdr:rowOff>
    </xdr:from>
    <xdr:to>
      <xdr:col>55</xdr:col>
      <xdr:colOff>50800</xdr:colOff>
      <xdr:row>35</xdr:row>
      <xdr:rowOff>156980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78257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116233</xdr:rowOff>
    </xdr:from>
    <xdr:to>
      <xdr:col>50</xdr:col>
      <xdr:colOff>165100</xdr:colOff>
      <xdr:row>36</xdr:row>
      <xdr:rowOff>46383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62910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141394</xdr:rowOff>
    </xdr:from>
    <xdr:to>
      <xdr:col>46</xdr:col>
      <xdr:colOff>38100</xdr:colOff>
      <xdr:row>31</xdr:row>
      <xdr:rowOff>71544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88071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121689</xdr:rowOff>
    </xdr:from>
    <xdr:to>
      <xdr:col>41</xdr:col>
      <xdr:colOff>101600</xdr:colOff>
      <xdr:row>37</xdr:row>
      <xdr:rowOff>51839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42966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1034</xdr:rowOff>
    </xdr:from>
    <xdr:to>
      <xdr:col>36</xdr:col>
      <xdr:colOff>165100</xdr:colOff>
      <xdr:row>35</xdr:row>
      <xdr:rowOff>102634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119161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99139</xdr:rowOff>
    </xdr:from>
    <xdr:to>
      <xdr:col>55</xdr:col>
      <xdr:colOff>0</xdr:colOff>
      <xdr:row>58</xdr:row>
      <xdr:rowOff>139235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43239"/>
          <a:ext cx="838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99139</xdr:rowOff>
    </xdr:from>
    <xdr:to>
      <xdr:col>50</xdr:col>
      <xdr:colOff>114300</xdr:colOff>
      <xdr:row>58</xdr:row>
      <xdr:rowOff>111125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43239"/>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101143</xdr:rowOff>
    </xdr:from>
    <xdr:to>
      <xdr:col>45</xdr:col>
      <xdr:colOff>177800</xdr:colOff>
      <xdr:row>58</xdr:row>
      <xdr:rowOff>111125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45243"/>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74602</xdr:rowOff>
    </xdr:from>
    <xdr:to>
      <xdr:col>41</xdr:col>
      <xdr:colOff>50800</xdr:colOff>
      <xdr:row>58</xdr:row>
      <xdr:rowOff>101143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1870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88435</xdr:rowOff>
    </xdr:from>
    <xdr:to>
      <xdr:col>55</xdr:col>
      <xdr:colOff>50800</xdr:colOff>
      <xdr:row>59</xdr:row>
      <xdr:rowOff>18585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48339</xdr:rowOff>
    </xdr:from>
    <xdr:to>
      <xdr:col>50</xdr:col>
      <xdr:colOff>165100</xdr:colOff>
      <xdr:row>58</xdr:row>
      <xdr:rowOff>149939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141066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8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60325</xdr:rowOff>
    </xdr:from>
    <xdr:to>
      <xdr:col>46</xdr:col>
      <xdr:colOff>38100</xdr:colOff>
      <xdr:row>58</xdr:row>
      <xdr:rowOff>161925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153052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50343</xdr:rowOff>
    </xdr:from>
    <xdr:to>
      <xdr:col>41</xdr:col>
      <xdr:colOff>101600</xdr:colOff>
      <xdr:row>58</xdr:row>
      <xdr:rowOff>151943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23802</xdr:rowOff>
    </xdr:from>
    <xdr:to>
      <xdr:col>36</xdr:col>
      <xdr:colOff>165100</xdr:colOff>
      <xdr:row>58</xdr:row>
      <xdr:rowOff>125402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116529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143726</xdr:rowOff>
    </xdr:from>
    <xdr:to>
      <xdr:col>55</xdr:col>
      <xdr:colOff>0</xdr:colOff>
      <xdr:row>78</xdr:row>
      <xdr:rowOff>162471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682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143726</xdr:rowOff>
    </xdr:from>
    <xdr:to>
      <xdr:col>50</xdr:col>
      <xdr:colOff>114300</xdr:colOff>
      <xdr:row>79</xdr:row>
      <xdr:rowOff>2350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16826"/>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2350</xdr:rowOff>
    </xdr:from>
    <xdr:to>
      <xdr:col>45</xdr:col>
      <xdr:colOff>177800</xdr:colOff>
      <xdr:row>79</xdr:row>
      <xdr:rowOff>10288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46900"/>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168008</xdr:rowOff>
    </xdr:from>
    <xdr:to>
      <xdr:col>41</xdr:col>
      <xdr:colOff>50800</xdr:colOff>
      <xdr:row>79</xdr:row>
      <xdr:rowOff>10288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41108"/>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111671</xdr:rowOff>
    </xdr:from>
    <xdr:to>
      <xdr:col>55</xdr:col>
      <xdr:colOff>50800</xdr:colOff>
      <xdr:row>79</xdr:row>
      <xdr:rowOff>41821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26598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92926</xdr:rowOff>
    </xdr:from>
    <xdr:to>
      <xdr:col>50</xdr:col>
      <xdr:colOff>165100</xdr:colOff>
      <xdr:row>79</xdr:row>
      <xdr:rowOff>23076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14203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123000</xdr:rowOff>
    </xdr:from>
    <xdr:to>
      <xdr:col>46</xdr:col>
      <xdr:colOff>38100</xdr:colOff>
      <xdr:row>79</xdr:row>
      <xdr:rowOff>53150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44277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130938</xdr:rowOff>
    </xdr:from>
    <xdr:to>
      <xdr:col>41</xdr:col>
      <xdr:colOff>101600</xdr:colOff>
      <xdr:row>79</xdr:row>
      <xdr:rowOff>61088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52215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117208</xdr:rowOff>
    </xdr:from>
    <xdr:to>
      <xdr:col>36</xdr:col>
      <xdr:colOff>165100</xdr:colOff>
      <xdr:row>79</xdr:row>
      <xdr:rowOff>47358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38485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123279</xdr:rowOff>
    </xdr:from>
    <xdr:to>
      <xdr:col>55</xdr:col>
      <xdr:colOff>0</xdr:colOff>
      <xdr:row>98</xdr:row>
      <xdr:rowOff>160528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25379"/>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98107</xdr:rowOff>
    </xdr:from>
    <xdr:to>
      <xdr:col>50</xdr:col>
      <xdr:colOff>114300</xdr:colOff>
      <xdr:row>98</xdr:row>
      <xdr:rowOff>123279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00207"/>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68427</xdr:rowOff>
    </xdr:from>
    <xdr:to>
      <xdr:col>45</xdr:col>
      <xdr:colOff>177800</xdr:colOff>
      <xdr:row>98</xdr:row>
      <xdr:rowOff>98107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7052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68427</xdr:rowOff>
    </xdr:from>
    <xdr:to>
      <xdr:col>41</xdr:col>
      <xdr:colOff>50800</xdr:colOff>
      <xdr:row>98</xdr:row>
      <xdr:rowOff>98437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70527"/>
          <a:ext cx="8890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109728</xdr:rowOff>
    </xdr:from>
    <xdr:to>
      <xdr:col>55</xdr:col>
      <xdr:colOff>50800</xdr:colOff>
      <xdr:row>99</xdr:row>
      <xdr:rowOff>39878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24655</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2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72479</xdr:rowOff>
    </xdr:from>
    <xdr:to>
      <xdr:col>50</xdr:col>
      <xdr:colOff>165100</xdr:colOff>
      <xdr:row>99</xdr:row>
      <xdr:rowOff>2629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165206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47307</xdr:rowOff>
    </xdr:from>
    <xdr:to>
      <xdr:col>46</xdr:col>
      <xdr:colOff>38100</xdr:colOff>
      <xdr:row>98</xdr:row>
      <xdr:rowOff>148907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140034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17627</xdr:rowOff>
    </xdr:from>
    <xdr:to>
      <xdr:col>41</xdr:col>
      <xdr:colOff>101600</xdr:colOff>
      <xdr:row>98</xdr:row>
      <xdr:rowOff>119227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47637</xdr:rowOff>
    </xdr:from>
    <xdr:to>
      <xdr:col>36</xdr:col>
      <xdr:colOff>165100</xdr:colOff>
      <xdr:row>98</xdr:row>
      <xdr:rowOff>149237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140364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33447</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48547"/>
          <a:ext cx="889000" cy="10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15296</xdr:rowOff>
    </xdr:from>
    <xdr:to>
      <xdr:col>76</xdr:col>
      <xdr:colOff>114300</xdr:colOff>
      <xdr:row>38</xdr:row>
      <xdr:rowOff>33447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3039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15296</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30396"/>
          <a:ext cx="8890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154097</xdr:rowOff>
    </xdr:from>
    <xdr:to>
      <xdr:col>76</xdr:col>
      <xdr:colOff>165100</xdr:colOff>
      <xdr:row>38</xdr:row>
      <xdr:rowOff>84247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75374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5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135946</xdr:rowOff>
    </xdr:from>
    <xdr:to>
      <xdr:col>72</xdr:col>
      <xdr:colOff>38100</xdr:colOff>
      <xdr:row>38</xdr:row>
      <xdr:rowOff>66096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57223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7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138976</xdr:rowOff>
    </xdr:from>
    <xdr:to>
      <xdr:col>85</xdr:col>
      <xdr:colOff>127000</xdr:colOff>
      <xdr:row>76</xdr:row>
      <xdr:rowOff>142863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917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142863</xdr:rowOff>
    </xdr:from>
    <xdr:to>
      <xdr:col>81</xdr:col>
      <xdr:colOff>50800</xdr:colOff>
      <xdr:row>76</xdr:row>
      <xdr:rowOff>149809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3063"/>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149809</xdr:rowOff>
    </xdr:from>
    <xdr:to>
      <xdr:col>76</xdr:col>
      <xdr:colOff>114300</xdr:colOff>
      <xdr:row>76</xdr:row>
      <xdr:rowOff>151740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80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131814</xdr:rowOff>
    </xdr:from>
    <xdr:to>
      <xdr:col>71</xdr:col>
      <xdr:colOff>177800</xdr:colOff>
      <xdr:row>76</xdr:row>
      <xdr:rowOff>151740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62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88176</xdr:rowOff>
    </xdr:from>
    <xdr:to>
      <xdr:col>85</xdr:col>
      <xdr:colOff>177800</xdr:colOff>
      <xdr:row>77</xdr:row>
      <xdr:rowOff>18326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66603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92063</xdr:rowOff>
    </xdr:from>
    <xdr:to>
      <xdr:col>81</xdr:col>
      <xdr:colOff>101600</xdr:colOff>
      <xdr:row>77</xdr:row>
      <xdr:rowOff>22213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99009</xdr:rowOff>
    </xdr:from>
    <xdr:to>
      <xdr:col>76</xdr:col>
      <xdr:colOff>165100</xdr:colOff>
      <xdr:row>77</xdr:row>
      <xdr:rowOff>29159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20286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2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100940</xdr:rowOff>
    </xdr:from>
    <xdr:to>
      <xdr:col>72</xdr:col>
      <xdr:colOff>38100</xdr:colOff>
      <xdr:row>77</xdr:row>
      <xdr:rowOff>31090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22217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81014</xdr:rowOff>
    </xdr:from>
    <xdr:to>
      <xdr:col>67</xdr:col>
      <xdr:colOff>101600</xdr:colOff>
      <xdr:row>77</xdr:row>
      <xdr:rowOff>11164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152349</xdr:rowOff>
    </xdr:from>
    <xdr:to>
      <xdr:col>85</xdr:col>
      <xdr:colOff>127000</xdr:colOff>
      <xdr:row>99</xdr:row>
      <xdr:rowOff>35979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54449"/>
          <a:ext cx="838200" cy="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91363</xdr:rowOff>
    </xdr:from>
    <xdr:to>
      <xdr:col>81</xdr:col>
      <xdr:colOff>50800</xdr:colOff>
      <xdr:row>98</xdr:row>
      <xdr:rowOff>152349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3463"/>
          <a:ext cx="889000" cy="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91363</xdr:rowOff>
    </xdr:from>
    <xdr:to>
      <xdr:col>76</xdr:col>
      <xdr:colOff>114300</xdr:colOff>
      <xdr:row>98</xdr:row>
      <xdr:rowOff>96368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3463"/>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96368</xdr:rowOff>
    </xdr:from>
    <xdr:to>
      <xdr:col>71</xdr:col>
      <xdr:colOff>177800</xdr:colOff>
      <xdr:row>98</xdr:row>
      <xdr:rowOff>98540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846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156629</xdr:rowOff>
    </xdr:from>
    <xdr:to>
      <xdr:col>85</xdr:col>
      <xdr:colOff>177800</xdr:colOff>
      <xdr:row>99</xdr:row>
      <xdr:rowOff>86779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71556</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73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101549</xdr:rowOff>
    </xdr:from>
    <xdr:to>
      <xdr:col>81</xdr:col>
      <xdr:colOff>101600</xdr:colOff>
      <xdr:row>99</xdr:row>
      <xdr:rowOff>31699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22826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40563</xdr:rowOff>
    </xdr:from>
    <xdr:to>
      <xdr:col>76</xdr:col>
      <xdr:colOff>165100</xdr:colOff>
      <xdr:row>98</xdr:row>
      <xdr:rowOff>142163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133290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45568</xdr:rowOff>
    </xdr:from>
    <xdr:to>
      <xdr:col>72</xdr:col>
      <xdr:colOff>38100</xdr:colOff>
      <xdr:row>98</xdr:row>
      <xdr:rowOff>147168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138295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47740</xdr:rowOff>
    </xdr:from>
    <xdr:to>
      <xdr:col>67</xdr:col>
      <xdr:colOff>101600</xdr:colOff>
      <xdr:row>98</xdr:row>
      <xdr:rowOff>149340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140467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68720</xdr:rowOff>
    </xdr:from>
    <xdr:to>
      <xdr:col>116</xdr:col>
      <xdr:colOff>63500</xdr:colOff>
      <xdr:row>58</xdr:row>
      <xdr:rowOff>68834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1282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66777</xdr:rowOff>
    </xdr:from>
    <xdr:to>
      <xdr:col>111</xdr:col>
      <xdr:colOff>177800</xdr:colOff>
      <xdr:row>58</xdr:row>
      <xdr:rowOff>68834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108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14084</xdr:rowOff>
    </xdr:from>
    <xdr:to>
      <xdr:col>107</xdr:col>
      <xdr:colOff>50800</xdr:colOff>
      <xdr:row>58</xdr:row>
      <xdr:rowOff>66777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58184"/>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14084</xdr:rowOff>
    </xdr:from>
    <xdr:to>
      <xdr:col>102</xdr:col>
      <xdr:colOff>114300</xdr:colOff>
      <xdr:row>58</xdr:row>
      <xdr:rowOff>78245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5818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17920</xdr:rowOff>
    </xdr:from>
    <xdr:to>
      <xdr:col>116</xdr:col>
      <xdr:colOff>114300</xdr:colOff>
      <xdr:row>58</xdr:row>
      <xdr:rowOff>119520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40797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18034</xdr:rowOff>
    </xdr:from>
    <xdr:to>
      <xdr:col>112</xdr:col>
      <xdr:colOff>38100</xdr:colOff>
      <xdr:row>58</xdr:row>
      <xdr:rowOff>119634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136161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15977</xdr:rowOff>
    </xdr:from>
    <xdr:to>
      <xdr:col>107</xdr:col>
      <xdr:colOff>101600</xdr:colOff>
      <xdr:row>58</xdr:row>
      <xdr:rowOff>117577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108704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134734</xdr:rowOff>
    </xdr:from>
    <xdr:to>
      <xdr:col>102</xdr:col>
      <xdr:colOff>165100</xdr:colOff>
      <xdr:row>58</xdr:row>
      <xdr:rowOff>64884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56011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27445</xdr:rowOff>
    </xdr:from>
    <xdr:to>
      <xdr:col>98</xdr:col>
      <xdr:colOff>38100</xdr:colOff>
      <xdr:row>58</xdr:row>
      <xdr:rowOff>129045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120172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100544</xdr:rowOff>
    </xdr:from>
    <xdr:to>
      <xdr:col>116</xdr:col>
      <xdr:colOff>63500</xdr:colOff>
      <xdr:row>76</xdr:row>
      <xdr:rowOff>117689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3074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117689</xdr:rowOff>
    </xdr:from>
    <xdr:to>
      <xdr:col>111</xdr:col>
      <xdr:colOff>177800</xdr:colOff>
      <xdr:row>76</xdr:row>
      <xdr:rowOff>146591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47889"/>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82583</xdr:rowOff>
    </xdr:from>
    <xdr:to>
      <xdr:col>107</xdr:col>
      <xdr:colOff>50800</xdr:colOff>
      <xdr:row>76</xdr:row>
      <xdr:rowOff>146591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769883"/>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82583</xdr:rowOff>
    </xdr:from>
    <xdr:to>
      <xdr:col>102</xdr:col>
      <xdr:colOff>114300</xdr:colOff>
      <xdr:row>74</xdr:row>
      <xdr:rowOff>98291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69883"/>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49744</xdr:rowOff>
    </xdr:from>
    <xdr:to>
      <xdr:col>116</xdr:col>
      <xdr:colOff>114300</xdr:colOff>
      <xdr:row>76</xdr:row>
      <xdr:rowOff>151344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28171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66889</xdr:rowOff>
    </xdr:from>
    <xdr:to>
      <xdr:col>112</xdr:col>
      <xdr:colOff>38100</xdr:colOff>
      <xdr:row>76</xdr:row>
      <xdr:rowOff>168489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159616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95791</xdr:rowOff>
    </xdr:from>
    <xdr:to>
      <xdr:col>107</xdr:col>
      <xdr:colOff>101600</xdr:colOff>
      <xdr:row>77</xdr:row>
      <xdr:rowOff>25941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31783</xdr:rowOff>
    </xdr:from>
    <xdr:to>
      <xdr:col>102</xdr:col>
      <xdr:colOff>165100</xdr:colOff>
      <xdr:row>74</xdr:row>
      <xdr:rowOff>133383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124510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47491</xdr:rowOff>
    </xdr:from>
    <xdr:to>
      <xdr:col>98</xdr:col>
      <xdr:colOff>38100</xdr:colOff>
      <xdr:row>74</xdr:row>
      <xdr:rowOff>149091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140218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383,708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円となっている。今年度については人件費や補助費等、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において類似団体の平均値を上回った。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81,899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増の主な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新型コロナウイルス感染症の対策経費やエネルギー価格高騰対応における中小企業等緊急支援事業、水田農業等推進事業など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。なお、類似団体より一人当たりコストが高い主な要因としては、ごみ処理や消防等の業務を一部事務組合により行っていることなどが挙げられる。補助費等全体の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が関係一部事務組合への負担金等であることから、各組合に対し、負担金の抑制等について要請していく必要がある。また、人件費については、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人事院勧告に基づく給与改定、最低賃金の改定に伴う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増額等が要因である。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計画的な施設整備に取り組む必要がある。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159817</xdr:rowOff>
    </xdr:from>
    <xdr:to>
      <xdr:col>24</xdr:col>
      <xdr:colOff>63500</xdr:colOff>
      <xdr:row>34</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766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73863</xdr:rowOff>
    </xdr:from>
    <xdr:to>
      <xdr:col>19</xdr:col>
      <xdr:colOff>177800</xdr:colOff>
      <xdr:row>34</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171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xdr:rowOff>
    </xdr:from>
    <xdr:to>
      <xdr:col>15</xdr:col>
      <xdr:colOff>50800</xdr:colOff>
      <xdr:row>33</xdr:row>
      <xdr:rowOff>73863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95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11227</xdr:rowOff>
    </xdr:from>
    <xdr:to>
      <xdr:col>10</xdr:col>
      <xdr:colOff>114300</xdr:colOff>
      <xdr:row>33</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90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109017</xdr:rowOff>
    </xdr:from>
    <xdr:to>
      <xdr:col>24</xdr:col>
      <xdr:colOff>114300</xdr:colOff>
      <xdr:row>34</xdr:row>
      <xdr:rowOff>39167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131894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138735</xdr:rowOff>
    </xdr:from>
    <xdr:to>
      <xdr:col>20</xdr:col>
      <xdr:colOff>38100</xdr:colOff>
      <xdr:row>34</xdr:row>
      <xdr:rowOff>68885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85412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23063</xdr:rowOff>
    </xdr:from>
    <xdr:to>
      <xdr:col>15</xdr:col>
      <xdr:colOff>101600</xdr:colOff>
      <xdr:row>33</xdr:row>
      <xdr:rowOff>124663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132334</xdr:rowOff>
    </xdr:from>
    <xdr:to>
      <xdr:col>10</xdr:col>
      <xdr:colOff>165100</xdr:colOff>
      <xdr:row>33</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79011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131877</xdr:rowOff>
    </xdr:from>
    <xdr:to>
      <xdr:col>6</xdr:col>
      <xdr:colOff>38100</xdr:colOff>
      <xdr:row>33</xdr:row>
      <xdr:rowOff>62027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78554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72591</xdr:rowOff>
    </xdr:from>
    <xdr:to>
      <xdr:col>24</xdr:col>
      <xdr:colOff>63500</xdr:colOff>
      <xdr:row>57</xdr:row>
      <xdr:rowOff>122258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5241"/>
          <a:ext cx="838200" cy="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21758</xdr:rowOff>
    </xdr:from>
    <xdr:to>
      <xdr:col>19</xdr:col>
      <xdr:colOff>177800</xdr:colOff>
      <xdr:row>57</xdr:row>
      <xdr:rowOff>122258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8608"/>
          <a:ext cx="889000" cy="7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21758</xdr:rowOff>
    </xdr:from>
    <xdr:to>
      <xdr:col>15</xdr:col>
      <xdr:colOff>50800</xdr:colOff>
      <xdr:row>57</xdr:row>
      <xdr:rowOff>129177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8608"/>
          <a:ext cx="889000" cy="7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129093</xdr:rowOff>
    </xdr:from>
    <xdr:to>
      <xdr:col>10</xdr:col>
      <xdr:colOff>114300</xdr:colOff>
      <xdr:row>57</xdr:row>
      <xdr:rowOff>129177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174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21791</xdr:rowOff>
    </xdr:from>
    <xdr:to>
      <xdr:col>24</xdr:col>
      <xdr:colOff>114300</xdr:colOff>
      <xdr:row>57</xdr:row>
      <xdr:rowOff>123391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108168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71458</xdr:rowOff>
    </xdr:from>
    <xdr:to>
      <xdr:col>20</xdr:col>
      <xdr:colOff>38100</xdr:colOff>
      <xdr:row>58</xdr:row>
      <xdr:rowOff>1608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164185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142408</xdr:rowOff>
    </xdr:from>
    <xdr:to>
      <xdr:col>15</xdr:col>
      <xdr:colOff>101600</xdr:colOff>
      <xdr:row>53</xdr:row>
      <xdr:rowOff>72558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63685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78377</xdr:rowOff>
    </xdr:from>
    <xdr:to>
      <xdr:col>10</xdr:col>
      <xdr:colOff>165100</xdr:colOff>
      <xdr:row>58</xdr:row>
      <xdr:rowOff>8527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171104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78293</xdr:rowOff>
    </xdr:from>
    <xdr:to>
      <xdr:col>6</xdr:col>
      <xdr:colOff>38100</xdr:colOff>
      <xdr:row>58</xdr:row>
      <xdr:rowOff>8443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171020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54608</xdr:rowOff>
    </xdr:from>
    <xdr:to>
      <xdr:col>24</xdr:col>
      <xdr:colOff>63500</xdr:colOff>
      <xdr:row>76</xdr:row>
      <xdr:rowOff>93866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84808"/>
          <a:ext cx="8382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54608</xdr:rowOff>
    </xdr:from>
    <xdr:to>
      <xdr:col>19</xdr:col>
      <xdr:colOff>177800</xdr:colOff>
      <xdr:row>77</xdr:row>
      <xdr:rowOff>44000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4808"/>
          <a:ext cx="889000" cy="1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44000</xdr:rowOff>
    </xdr:from>
    <xdr:to>
      <xdr:col>15</xdr:col>
      <xdr:colOff>50800</xdr:colOff>
      <xdr:row>77</xdr:row>
      <xdr:rowOff>116429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5650"/>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116429</xdr:rowOff>
    </xdr:from>
    <xdr:to>
      <xdr:col>10</xdr:col>
      <xdr:colOff>114300</xdr:colOff>
      <xdr:row>77</xdr:row>
      <xdr:rowOff>153857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8079"/>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43066</xdr:rowOff>
    </xdr:from>
    <xdr:to>
      <xdr:col>24</xdr:col>
      <xdr:colOff>114300</xdr:colOff>
      <xdr:row>76</xdr:row>
      <xdr:rowOff>144666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21493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3808</xdr:rowOff>
    </xdr:from>
    <xdr:to>
      <xdr:col>20</xdr:col>
      <xdr:colOff>38100</xdr:colOff>
      <xdr:row>76</xdr:row>
      <xdr:rowOff>105408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96535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164650</xdr:rowOff>
    </xdr:from>
    <xdr:to>
      <xdr:col>15</xdr:col>
      <xdr:colOff>101600</xdr:colOff>
      <xdr:row>77</xdr:row>
      <xdr:rowOff>94800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65629</xdr:rowOff>
    </xdr:from>
    <xdr:to>
      <xdr:col>10</xdr:col>
      <xdr:colOff>165100</xdr:colOff>
      <xdr:row>77</xdr:row>
      <xdr:rowOff>167229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103057</xdr:rowOff>
    </xdr:from>
    <xdr:to>
      <xdr:col>6</xdr:col>
      <xdr:colOff>38100</xdr:colOff>
      <xdr:row>78</xdr:row>
      <xdr:rowOff>33207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24334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57229</xdr:rowOff>
    </xdr:from>
    <xdr:to>
      <xdr:col>24</xdr:col>
      <xdr:colOff>63500</xdr:colOff>
      <xdr:row>98</xdr:row>
      <xdr:rowOff>113618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59329"/>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57229</xdr:rowOff>
    </xdr:from>
    <xdr:to>
      <xdr:col>19</xdr:col>
      <xdr:colOff>177800</xdr:colOff>
      <xdr:row>98</xdr:row>
      <xdr:rowOff>89222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9329"/>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69236</xdr:rowOff>
    </xdr:from>
    <xdr:to>
      <xdr:col>15</xdr:col>
      <xdr:colOff>50800</xdr:colOff>
      <xdr:row>98</xdr:row>
      <xdr:rowOff>89222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71336"/>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171323</xdr:rowOff>
    </xdr:from>
    <xdr:to>
      <xdr:col>10</xdr:col>
      <xdr:colOff>114300</xdr:colOff>
      <xdr:row>98</xdr:row>
      <xdr:rowOff>69236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59073"/>
          <a:ext cx="889000" cy="4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22717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62818</xdr:rowOff>
    </xdr:from>
    <xdr:to>
      <xdr:col>24</xdr:col>
      <xdr:colOff>114300</xdr:colOff>
      <xdr:row>98</xdr:row>
      <xdr:rowOff>164418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41245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6429</xdr:rowOff>
    </xdr:from>
    <xdr:to>
      <xdr:col>20</xdr:col>
      <xdr:colOff>38100</xdr:colOff>
      <xdr:row>98</xdr:row>
      <xdr:rowOff>108029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124556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38422</xdr:rowOff>
    </xdr:from>
    <xdr:to>
      <xdr:col>15</xdr:col>
      <xdr:colOff>101600</xdr:colOff>
      <xdr:row>98</xdr:row>
      <xdr:rowOff>140022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156549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18436</xdr:rowOff>
    </xdr:from>
    <xdr:to>
      <xdr:col>10</xdr:col>
      <xdr:colOff>165100</xdr:colOff>
      <xdr:row>98</xdr:row>
      <xdr:rowOff>120036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136563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120523</xdr:rowOff>
    </xdr:from>
    <xdr:to>
      <xdr:col>6</xdr:col>
      <xdr:colOff>38100</xdr:colOff>
      <xdr:row>96</xdr:row>
      <xdr:rowOff>50673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67200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86036</xdr:rowOff>
    </xdr:from>
    <xdr:to>
      <xdr:col>55</xdr:col>
      <xdr:colOff>0</xdr:colOff>
      <xdr:row>57</xdr:row>
      <xdr:rowOff>99581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58686"/>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27077</xdr:rowOff>
    </xdr:from>
    <xdr:to>
      <xdr:col>50</xdr:col>
      <xdr:colOff>114300</xdr:colOff>
      <xdr:row>57</xdr:row>
      <xdr:rowOff>86036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99727"/>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27077</xdr:rowOff>
    </xdr:from>
    <xdr:to>
      <xdr:col>45</xdr:col>
      <xdr:colOff>177800</xdr:colOff>
      <xdr:row>57</xdr:row>
      <xdr:rowOff>166027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99727"/>
          <a:ext cx="8890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164294</xdr:rowOff>
    </xdr:from>
    <xdr:to>
      <xdr:col>41</xdr:col>
      <xdr:colOff>50800</xdr:colOff>
      <xdr:row>57</xdr:row>
      <xdr:rowOff>166027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6944"/>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48781</xdr:rowOff>
    </xdr:from>
    <xdr:to>
      <xdr:col>55</xdr:col>
      <xdr:colOff>50800</xdr:colOff>
      <xdr:row>57</xdr:row>
      <xdr:rowOff>150381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71658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35236</xdr:rowOff>
    </xdr:from>
    <xdr:to>
      <xdr:col>50</xdr:col>
      <xdr:colOff>165100</xdr:colOff>
      <xdr:row>57</xdr:row>
      <xdr:rowOff>136836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147727</xdr:rowOff>
    </xdr:from>
    <xdr:to>
      <xdr:col>46</xdr:col>
      <xdr:colOff>38100</xdr:colOff>
      <xdr:row>57</xdr:row>
      <xdr:rowOff>77877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69004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115227</xdr:rowOff>
    </xdr:from>
    <xdr:to>
      <xdr:col>41</xdr:col>
      <xdr:colOff>101600</xdr:colOff>
      <xdr:row>58</xdr:row>
      <xdr:rowOff>45377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36504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113494</xdr:rowOff>
    </xdr:from>
    <xdr:to>
      <xdr:col>36</xdr:col>
      <xdr:colOff>165100</xdr:colOff>
      <xdr:row>58</xdr:row>
      <xdr:rowOff>43644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34771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23915</xdr:rowOff>
    </xdr:from>
    <xdr:to>
      <xdr:col>55</xdr:col>
      <xdr:colOff>0</xdr:colOff>
      <xdr:row>77</xdr:row>
      <xdr:rowOff>37478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25565"/>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23915</xdr:rowOff>
    </xdr:from>
    <xdr:to>
      <xdr:col>50</xdr:col>
      <xdr:colOff>114300</xdr:colOff>
      <xdr:row>77</xdr:row>
      <xdr:rowOff>58662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2556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58662</xdr:rowOff>
    </xdr:from>
    <xdr:to>
      <xdr:col>45</xdr:col>
      <xdr:colOff>177800</xdr:colOff>
      <xdr:row>78</xdr:row>
      <xdr:rowOff>24867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0312"/>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24867</xdr:rowOff>
    </xdr:from>
    <xdr:to>
      <xdr:col>41</xdr:col>
      <xdr:colOff>50800</xdr:colOff>
      <xdr:row>78</xdr:row>
      <xdr:rowOff>51842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796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158128</xdr:rowOff>
    </xdr:from>
    <xdr:to>
      <xdr:col>55</xdr:col>
      <xdr:colOff>50800</xdr:colOff>
      <xdr:row>77</xdr:row>
      <xdr:rowOff>88278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136555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144565</xdr:rowOff>
    </xdr:from>
    <xdr:to>
      <xdr:col>50</xdr:col>
      <xdr:colOff>165100</xdr:colOff>
      <xdr:row>77</xdr:row>
      <xdr:rowOff>74715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65842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7862</xdr:rowOff>
    </xdr:from>
    <xdr:to>
      <xdr:col>46</xdr:col>
      <xdr:colOff>38100</xdr:colOff>
      <xdr:row>77</xdr:row>
      <xdr:rowOff>109462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100589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145517</xdr:rowOff>
    </xdr:from>
    <xdr:to>
      <xdr:col>41</xdr:col>
      <xdr:colOff>101600</xdr:colOff>
      <xdr:row>78</xdr:row>
      <xdr:rowOff>75667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66794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1042</xdr:rowOff>
    </xdr:from>
    <xdr:to>
      <xdr:col>36</xdr:col>
      <xdr:colOff>165100</xdr:colOff>
      <xdr:row>78</xdr:row>
      <xdr:rowOff>102642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93769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10672</xdr:rowOff>
    </xdr:from>
    <xdr:to>
      <xdr:col>55</xdr:col>
      <xdr:colOff>0</xdr:colOff>
      <xdr:row>99</xdr:row>
      <xdr:rowOff>13512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84222"/>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13512</xdr:rowOff>
    </xdr:from>
    <xdr:to>
      <xdr:col>50</xdr:col>
      <xdr:colOff>114300</xdr:colOff>
      <xdr:row>99</xdr:row>
      <xdr:rowOff>58465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87062"/>
          <a:ext cx="889000" cy="4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58465</xdr:rowOff>
    </xdr:from>
    <xdr:to>
      <xdr:col>45</xdr:col>
      <xdr:colOff>177800</xdr:colOff>
      <xdr:row>99</xdr:row>
      <xdr:rowOff>64801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32015"/>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64801</xdr:rowOff>
    </xdr:from>
    <xdr:to>
      <xdr:col>41</xdr:col>
      <xdr:colOff>50800</xdr:colOff>
      <xdr:row>99</xdr:row>
      <xdr:rowOff>65225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3835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131322</xdr:rowOff>
    </xdr:from>
    <xdr:to>
      <xdr:col>55</xdr:col>
      <xdr:colOff>50800</xdr:colOff>
      <xdr:row>99</xdr:row>
      <xdr:rowOff>61472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109749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134162</xdr:rowOff>
    </xdr:from>
    <xdr:to>
      <xdr:col>50</xdr:col>
      <xdr:colOff>165100</xdr:colOff>
      <xdr:row>99</xdr:row>
      <xdr:rowOff>64312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55439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7665</xdr:rowOff>
    </xdr:from>
    <xdr:to>
      <xdr:col>46</xdr:col>
      <xdr:colOff>38100</xdr:colOff>
      <xdr:row>99</xdr:row>
      <xdr:rowOff>109265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100392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14001</xdr:rowOff>
    </xdr:from>
    <xdr:to>
      <xdr:col>41</xdr:col>
      <xdr:colOff>101600</xdr:colOff>
      <xdr:row>99</xdr:row>
      <xdr:rowOff>115601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106728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14425</xdr:rowOff>
    </xdr:from>
    <xdr:to>
      <xdr:col>36</xdr:col>
      <xdr:colOff>165100</xdr:colOff>
      <xdr:row>99</xdr:row>
      <xdr:rowOff>116025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107152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47849</xdr:rowOff>
    </xdr:from>
    <xdr:to>
      <xdr:col>85</xdr:col>
      <xdr:colOff>127000</xdr:colOff>
      <xdr:row>37</xdr:row>
      <xdr:rowOff>49220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9149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138786</xdr:rowOff>
    </xdr:from>
    <xdr:to>
      <xdr:col>81</xdr:col>
      <xdr:colOff>50800</xdr:colOff>
      <xdr:row>37</xdr:row>
      <xdr:rowOff>49220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0986"/>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133757</xdr:rowOff>
    </xdr:from>
    <xdr:to>
      <xdr:col>76</xdr:col>
      <xdr:colOff>114300</xdr:colOff>
      <xdr:row>36</xdr:row>
      <xdr:rowOff>138786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059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133757</xdr:rowOff>
    </xdr:from>
    <xdr:to>
      <xdr:col>71</xdr:col>
      <xdr:colOff>177800</xdr:colOff>
      <xdr:row>36</xdr:row>
      <xdr:rowOff>162651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05957"/>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168499</xdr:rowOff>
    </xdr:from>
    <xdr:to>
      <xdr:col>85</xdr:col>
      <xdr:colOff>177800</xdr:colOff>
      <xdr:row>37</xdr:row>
      <xdr:rowOff>98649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19926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169870</xdr:rowOff>
    </xdr:from>
    <xdr:to>
      <xdr:col>81</xdr:col>
      <xdr:colOff>101600</xdr:colOff>
      <xdr:row>37</xdr:row>
      <xdr:rowOff>100020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116547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87986</xdr:rowOff>
    </xdr:from>
    <xdr:to>
      <xdr:col>76</xdr:col>
      <xdr:colOff>165100</xdr:colOff>
      <xdr:row>37</xdr:row>
      <xdr:rowOff>18136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82957</xdr:rowOff>
    </xdr:from>
    <xdr:to>
      <xdr:col>72</xdr:col>
      <xdr:colOff>38100</xdr:colOff>
      <xdr:row>37</xdr:row>
      <xdr:rowOff>13107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111851</xdr:rowOff>
    </xdr:from>
    <xdr:to>
      <xdr:col>67</xdr:col>
      <xdr:colOff>101600</xdr:colOff>
      <xdr:row>37</xdr:row>
      <xdr:rowOff>42001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33128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94228</xdr:rowOff>
    </xdr:from>
    <xdr:to>
      <xdr:col>85</xdr:col>
      <xdr:colOff>127000</xdr:colOff>
      <xdr:row>57</xdr:row>
      <xdr:rowOff>108210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66878"/>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58471</xdr:rowOff>
    </xdr:from>
    <xdr:to>
      <xdr:col>81</xdr:col>
      <xdr:colOff>50800</xdr:colOff>
      <xdr:row>57</xdr:row>
      <xdr:rowOff>94228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31121"/>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58471</xdr:rowOff>
    </xdr:from>
    <xdr:to>
      <xdr:col>76</xdr:col>
      <xdr:colOff>114300</xdr:colOff>
      <xdr:row>57</xdr:row>
      <xdr:rowOff>87408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31121"/>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87408</xdr:rowOff>
    </xdr:from>
    <xdr:to>
      <xdr:col>71</xdr:col>
      <xdr:colOff>177800</xdr:colOff>
      <xdr:row>57</xdr:row>
      <xdr:rowOff>116973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005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57410</xdr:rowOff>
    </xdr:from>
    <xdr:to>
      <xdr:col>85</xdr:col>
      <xdr:colOff>177800</xdr:colOff>
      <xdr:row>57</xdr:row>
      <xdr:rowOff>159010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35837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43428</xdr:rowOff>
    </xdr:from>
    <xdr:to>
      <xdr:col>81</xdr:col>
      <xdr:colOff>101600</xdr:colOff>
      <xdr:row>57</xdr:row>
      <xdr:rowOff>145028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136155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7671</xdr:rowOff>
    </xdr:from>
    <xdr:to>
      <xdr:col>76</xdr:col>
      <xdr:colOff>165100</xdr:colOff>
      <xdr:row>57</xdr:row>
      <xdr:rowOff>109271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36608</xdr:rowOff>
    </xdr:from>
    <xdr:to>
      <xdr:col>72</xdr:col>
      <xdr:colOff>38100</xdr:colOff>
      <xdr:row>57</xdr:row>
      <xdr:rowOff>138208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129335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66173</xdr:rowOff>
    </xdr:from>
    <xdr:to>
      <xdr:col>67</xdr:col>
      <xdr:colOff>101600</xdr:colOff>
      <xdr:row>57</xdr:row>
      <xdr:rowOff>167773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158900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33446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06546"/>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15295</xdr:rowOff>
    </xdr:from>
    <xdr:to>
      <xdr:col>76</xdr:col>
      <xdr:colOff>114300</xdr:colOff>
      <xdr:row>78</xdr:row>
      <xdr:rowOff>33446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88395"/>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15295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88395"/>
          <a:ext cx="889000" cy="1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154096</xdr:rowOff>
    </xdr:from>
    <xdr:to>
      <xdr:col>76</xdr:col>
      <xdr:colOff>165100</xdr:colOff>
      <xdr:row>78</xdr:row>
      <xdr:rowOff>84246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75373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135945</xdr:rowOff>
    </xdr:from>
    <xdr:to>
      <xdr:col>72</xdr:col>
      <xdr:colOff>38100</xdr:colOff>
      <xdr:row>78</xdr:row>
      <xdr:rowOff>66095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57222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138976</xdr:rowOff>
    </xdr:from>
    <xdr:to>
      <xdr:col>85</xdr:col>
      <xdr:colOff>127000</xdr:colOff>
      <xdr:row>96</xdr:row>
      <xdr:rowOff>142863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9817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142863</xdr:rowOff>
    </xdr:from>
    <xdr:to>
      <xdr:col>81</xdr:col>
      <xdr:colOff>50800</xdr:colOff>
      <xdr:row>96</xdr:row>
      <xdr:rowOff>149809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2063"/>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149809</xdr:rowOff>
    </xdr:from>
    <xdr:to>
      <xdr:col>76</xdr:col>
      <xdr:colOff>114300</xdr:colOff>
      <xdr:row>96</xdr:row>
      <xdr:rowOff>151740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9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131814</xdr:rowOff>
    </xdr:from>
    <xdr:to>
      <xdr:col>71</xdr:col>
      <xdr:colOff>177800</xdr:colOff>
      <xdr:row>96</xdr:row>
      <xdr:rowOff>151740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91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88176</xdr:rowOff>
    </xdr:from>
    <xdr:to>
      <xdr:col>85</xdr:col>
      <xdr:colOff>177800</xdr:colOff>
      <xdr:row>97</xdr:row>
      <xdr:rowOff>18326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66603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92063</xdr:rowOff>
    </xdr:from>
    <xdr:to>
      <xdr:col>81</xdr:col>
      <xdr:colOff>101600</xdr:colOff>
      <xdr:row>97</xdr:row>
      <xdr:rowOff>22213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99009</xdr:rowOff>
    </xdr:from>
    <xdr:to>
      <xdr:col>76</xdr:col>
      <xdr:colOff>165100</xdr:colOff>
      <xdr:row>97</xdr:row>
      <xdr:rowOff>29159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20286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100940</xdr:rowOff>
    </xdr:from>
    <xdr:to>
      <xdr:col>72</xdr:col>
      <xdr:colOff>38100</xdr:colOff>
      <xdr:row>97</xdr:row>
      <xdr:rowOff>31090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22217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81014</xdr:rowOff>
    </xdr:from>
    <xdr:to>
      <xdr:col>67</xdr:col>
      <xdr:colOff>101600</xdr:colOff>
      <xdr:row>97</xdr:row>
      <xdr:rowOff>11164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2291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383,708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円となっている。類似団体と比較して一人当たりコストが高い項目として</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農林水産業費等が挙げられる。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である。類似団体より一人当たりコストが高い主な要因として、類似団体と比較した住民一人当たり議員定数が多いことが挙げられる。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また、類似団体より一人当たりコストが高い主な要因としては、他に一部事務組合への補助費等が挙げられる。今後、新施設の建設が予定されていることから、上昇していく見込みである。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その他目的別費用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大幅な増減はない状況であった。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実質単年度収支については、当該年度の単年度収支がマイナスであり、更に財政調製基金の取崩しを実施したことによりマイナスとなったが、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となり、一般的に望ましいとされる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程度の範囲を上回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っている状況となった。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また、財政調整基金残高は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、予算編成方針に基づき原則として取崩しを抑制した予算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編成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ことから、前年度から増加し、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まで上昇した。引き続き歳入の大幅な増加が見込まれない中、限られた財源の効率的・効果的な配分により、持続可能な財政運営に努める。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昨年度に引き続き一般会計、またそれ以外の特別会計等を含めた全ての会計において黒字となり、連結赤字比率は算出されない状況であった。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公営企業や公営事業については、一般会計からの法定外の繰入金に過度に依存することのない独立採算による運営を基本とした中で、各会計が引き続き健全な財政運営を行っていけるように努める。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元利償還金等（公債費）については、一般会計において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度発債の</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学校教育施設等整備事業債（空調設備整備）等</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に係る元金償還に伴い増額となった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公営企業債（公共下水道・農業集落排水）に対する繰入金が減額となったため、</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分子全体は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微減</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病院事業における起債に</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事業分の償還については、東千葉</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メディカルセンター</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から支出され、特定財源に含まれるため、実質公債費比率に影響しない</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今後は小中学校校内</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環境整備事業や幼稚園空調設備整備事業等に係る起債の償還開始に伴い、一般会計債について公債費の増が見込まれるとともに一部事務組合負担金も増加していくと考えられることから、財政状況を考慮した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中</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での適切な事業選択による起債発行の抑制に取り組んでいく必要がある。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について、一般会計及び病院会計に係る地方債の償還額が発行額を上回ったため、前年度から減少した。また、公営企業債等繰入見込額については、下水道事業に係る地方債の償還が進んでいることから、将来負担額も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一方、設立法人等の負債額等負担見込額については、昨年度に比べ大幅に減少したものの、今後も運営状況について注視していく必要がある。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充当可能財源等については、財政調整基金等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増加により充当可能基金が増となったものの、充当可能特定歳入や基準財政需要額算入見込額が減少しており、引き続き歳出の削減等により財源の確保に努める必要がある。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歳入不足を補うための財政調整基金は、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取崩し抑制を原則とした予算編成により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百万円の増、東千葉メディカルセンター整備事業基金は、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地方独立行政法人東金九十九里地域医療センター事業への充当により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財政調整基金については、財政基盤立て直しの維持として、引き続き繰入れをせず編成するため事業目的や成果目標を踏まえ、既存事業・予算の見直しを継続する。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東千葉メディカルセンター整備事業基金は原資となる県交付金の交付が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で終了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病院事業債（平成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発行分）の償還額に応じ取り崩していくため、減少していく見込みである。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・東千葉メディカルセンター整備事業基金：東千葉メディカルセンター整備事業交付金（千葉県からの交付金）を原資としたもので、地方独立行政法人</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東金九十九里地域医療センターが行った東千葉メディカルセンターの整備に係る病院事業債（平成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年度発行分まで）の償還の財</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源に充てるもの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・東金市社会福祉事業基金：市の社会福祉に資する事業へ支出するもの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・みどりのふるさと基金：ふるさと東金に残された豊かな緑と水辺を、市民、事業者及び行政が一体となって保全を図り、貴重なみどりと水辺の保全、</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良好な都市環境を形成の目的を達成するためのもの</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・東千葉メディカルセンター整備事業基金：減少の要因としては、地方独立行政法人東金九十九里地域医療センターが行った東千葉メディカルセンタ</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ーの整備に係る病院事業債の償還の財源に充てるため、取崩しを行ったことによる。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・東金市社会福祉事業基金：寄附金の額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が減少したこと、充当先である紙おむつ給付費が増額したことなどによる。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・みどりのふるさと基金：ふるさと納税による寄附金の増である。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・東千葉メディカルセンター整備事業基金：東千葉メディカルセンター整備事業交付金（千葉県からの交付金）が交付される令和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年度までは増加するが、</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それ以降は、当該基金を償還の財源とする病院事業債（平成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年度発行分まで）の償還額に応じ減少していくもの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県からの交付金の交付予定年度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東千葉メディカルセンターの厳しい経営状況を受け、基金からの貸付けをするに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年度において、県からの交付金について後年度交付予定分の前倒しによる交付を受けたことから、以下のとおりとなるもの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当初：平成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年度まで、現行の計画：平成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・社会福祉事業基金：市の社会福祉に資する事業への支出</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・みどりのふるさと基金：公園施設等の維持管理、健康で安全かつ快適な都市環境の創出と緑地の保全や緑化の推進事業を目的とした事業に活用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財政調整基金については、令和元年度以降、財政調整基金からの繰入れをせずに当初予算を編成しており、今年度について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も、予算編成方針に基づき、可能な限り同基金を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取り崩すことなく編成したことから、残高は増加した。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財政調整基金の残高は、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目標とする一定額の水準に達したが、市の公共施設・公用施設等において更新時期となるものが多数あることから、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財政調整基金に頼らない予算を編成する。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積み増す予定なし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E1621F3-DD9E-41DB-B302-300A2D53B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37314B-B5C8-4753-9721-933C7381E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7DD5FE0-63AC-405A-A24D-A4416C223E3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0039AB6-6300-4917-B74B-05A7CFC7908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088C18F-28A2-43D6-9F56-7302B44331D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730C8E7-194D-4AA2-AF62-9A68272F7BA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D45B5DC-2D80-4BE8-B594-C4E6152A931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C35527D-C436-410C-BD3B-2EC936F35F67}"/>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9110A39-38AE-4734-9C46-700F4B70B29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752D713-EE8C-457F-AFA3-68C61CC3577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1D1B676-A10E-4257-A0EE-341000C36992}"/>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64F006-8DE1-4D72-873A-8724CFDB7CA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C19DEB-01C7-48F4-9209-31C97AFE26E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E7F12C-DD3C-4FDE-8B5F-7731985DEEB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C1C0380-875F-43DB-BFC4-327A3BDC8EB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77CDAB1-FE2E-4443-8F0A-0A899D930AD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1BD845C-450B-40E1-B74D-68622E45ACA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8762CE2-AACA-4553-9CA0-70DC4BE9E59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63EEB76-348E-4CC9-A2C2-A94EB2C430D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C3D6C5-CD63-488E-8607-D19C0B22B957}"/>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B4CC144-A7B4-41F2-9AF5-A93FB078447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1F4B24F-1B36-40AC-AF74-4CA763665DA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56BD0D8-F9C9-46BA-A9A9-D6C6EFA8437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5BCDEFA-E053-47F3-9BFA-79BCF038212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8CE29A-087C-4C16-9CEE-5AEA504586B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53C6A10-E605-4F2B-B709-A7E2F1DF8C3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1ADC1A-D7A3-4262-9B15-FDAF3D4BE5B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541E5EE-0084-489D-990E-86346290F91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5EDCF03-038F-4359-B017-6801E3852BA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34F313D-F56B-44EE-AF57-B9573FA2317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0B324BC-6AA0-4B01-8AD2-9900174DEA5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35624D-38C1-4613-9AC9-C4ED0351594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E3421F9-AA4A-4879-AD40-7EFFFB9BFEC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AF38A4F-7605-4206-93EF-DD7D4011289E}"/>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89E324B-F94E-4217-A626-A4646A0DE38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A325184-9F1C-4F7F-8FFF-DF7C545EFFF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2C0DBB-3C61-4538-B0A3-24CEE977D54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1FE8052-A29A-4518-9CBF-B4286303361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3E2763C-7CD9-4E55-A1B4-4975A9FEEAF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AA0EA7C-4BDF-4D10-976E-550105543F96}"/>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9D93787-F757-49DF-9461-B3E468C6E48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70139CE-1320-4C95-B869-ED8133F1467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22C1230-03D8-4096-8B0F-35645AC0F09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DF4CD16-A87D-439F-9A4C-1605FD2D02C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B92CDC-DC65-4F64-B9C0-5A62DF8E533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49FD27-7C6B-4FFA-8E3E-2E4AD8B2C48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7D238DA-C950-4DF2-9043-A8A76C61C7D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有形固定資産減価償却率は類似団体より高い水準にある。公共施設等について個別施設計画に基づいた施設の維持管理を適切に進めていく。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8CDFC3F-377A-4367-91B2-518E24A4485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9B4F9CD-299D-49BE-8028-A602578754A9}"/>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E28D2B8-312B-4481-8319-088DBC2B8757}"/>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F01DDC56-BB2B-4F84-9A10-394519E43F6A}"/>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9079EA5-E338-4968-8D68-559CA4CE2F04}"/>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14EC687-7619-43F5-82D8-8612408BB78B}"/>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6FE774A5-F5F2-4C60-854F-DA2BE59B5E46}"/>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5FE412B2-5BE8-4CBB-8B8A-FACB82F7944D}"/>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8A1066D6-1747-412F-8BA5-8D1F715D0564}"/>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4A25269-BAC1-47C1-8B0B-2C5B44C1122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F594BD5-85DF-4D80-B5A5-4F1302F27F2A}"/>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F4CA2962-B12A-4D98-9AF8-4794B79ADF10}"/>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6F7A8A63-D834-4437-81B1-5F9E1D999D86}"/>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D16FF988-9371-4C8B-87FC-D22567A312C1}"/>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CA396B4B-A662-43FB-8CBC-4EEA2509A4B9}"/>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5D25FAF0-973D-43F6-A379-3E775EFCE0CB}"/>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7A4B0806-ECF4-4C5B-8BB2-CE59D71AC66D}"/>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636D440-7368-4808-8BBE-CF4895E997E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D3939CF-E4B1-416B-8903-F840E89D821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CFF0A936-A324-4D7B-B1C4-35AE580EDFC4}"/>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F91FF2D5-CBE6-4212-87F0-07B625E09091}"/>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EE464F80-DC1C-41A3-AAC1-A9B8C520028D}"/>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E170D673-4880-4F8B-BA06-40913D27B7B2}"/>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2F57A1D2-031E-4C12-90CA-37B60D98B6B5}"/>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2FBD552D-DCA8-4430-971A-1491E2367878}"/>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BB40071E-494F-4A13-A1EC-FD227D3D9A7D}"/>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ED49C2CF-9B4C-4CB9-B60F-8D9AC99C4179}"/>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698626C4-0F6B-434D-A21F-D69596EF1BC3}"/>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77" name="フローチャート: 判断 76">
          <a:extLst>
            <a:ext uri="{FF2B5EF4-FFF2-40B4-BE49-F238E27FC236}">
              <a16:creationId xmlns:a16="http://schemas.microsoft.com/office/drawing/2014/main" id="{68098983-99C5-49BA-844E-9A43445DC4B7}"/>
            </a:ext>
          </a:extLst>
        </xdr:cNvPr>
        <xdr:cNvSpPr/>
      </xdr:nvSpPr>
      <xdr:spPr>
        <a:xfrm>
          <a:off x="2867025" y="5927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78" name="フローチャート: 判断 77">
          <a:extLst>
            <a:ext uri="{FF2B5EF4-FFF2-40B4-BE49-F238E27FC236}">
              <a16:creationId xmlns:a16="http://schemas.microsoft.com/office/drawing/2014/main" id="{7E449BD5-1756-445A-B616-5D70E5B3DDE5}"/>
            </a:ext>
          </a:extLst>
        </xdr:cNvPr>
        <xdr:cNvSpPr/>
      </xdr:nvSpPr>
      <xdr:spPr>
        <a:xfrm>
          <a:off x="2196465" y="58816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9" name="フローチャート: 判断 78">
          <a:extLst>
            <a:ext uri="{FF2B5EF4-FFF2-40B4-BE49-F238E27FC236}">
              <a16:creationId xmlns:a16="http://schemas.microsoft.com/office/drawing/2014/main" id="{A3492104-B99E-4502-BFAE-8D55C3356965}"/>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BCF255-74EE-42A2-A5A8-C88A9967DF8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79B9EB8-4A75-4988-BB58-740411CED4C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D68C64E-6E35-4C2E-992F-F348A5EC3866}"/>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F138894-5E54-41E3-A273-5229C10DB3A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0F0CC06-9BA6-4DDD-9A8E-CA7E7E32D3D3}"/>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28734</xdr:rowOff>
    </xdr:from>
    <xdr:to>
      <xdr:col>23</xdr:col>
      <xdr:colOff>136525</xdr:colOff>
      <xdr:row>32</xdr:row>
      <xdr:rowOff>130334</xdr:rowOff>
    </xdr:to>
    <xdr:sp macro="" textlink="">
      <xdr:nvSpPr>
        <xdr:cNvPr id="85" name="楕円 84">
          <a:extLst>
            <a:ext uri="{FF2B5EF4-FFF2-40B4-BE49-F238E27FC236}">
              <a16:creationId xmlns:a16="http://schemas.microsoft.com/office/drawing/2014/main" id="{DCB445E7-2A93-45C2-B9E3-CF2BD41601EA}"/>
            </a:ext>
          </a:extLst>
        </xdr:cNvPr>
        <xdr:cNvSpPr/>
      </xdr:nvSpPr>
      <xdr:spPr>
        <a:xfrm>
          <a:off x="4157345" y="61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7161</xdr:rowOff>
    </xdr:from>
    <xdr:ext cx="405111" cy="259045"/>
    <xdr:sp macro="" textlink="">
      <xdr:nvSpPr>
        <xdr:cNvPr id="86" name="有形固定資産減価償却率該当値テキスト">
          <a:extLst>
            <a:ext uri="{FF2B5EF4-FFF2-40B4-BE49-F238E27FC236}">
              <a16:creationId xmlns:a16="http://schemas.microsoft.com/office/drawing/2014/main" id="{5E1E5121-5C2C-4586-AECA-6C5546B1B9C7}"/>
            </a:ext>
          </a:extLst>
        </xdr:cNvPr>
        <xdr:cNvSpPr txBox="1"/>
      </xdr:nvSpPr>
      <xdr:spPr>
        <a:xfrm>
          <a:off x="4258945" y="614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162401</xdr:rowOff>
    </xdr:from>
    <xdr:to>
      <xdr:col>19</xdr:col>
      <xdr:colOff>187325</xdr:colOff>
      <xdr:row>32</xdr:row>
      <xdr:rowOff>92551</xdr:rowOff>
    </xdr:to>
    <xdr:sp macro="" textlink="">
      <xdr:nvSpPr>
        <xdr:cNvPr id="87" name="楕円 86">
          <a:extLst>
            <a:ext uri="{FF2B5EF4-FFF2-40B4-BE49-F238E27FC236}">
              <a16:creationId xmlns:a16="http://schemas.microsoft.com/office/drawing/2014/main" id="{105D9212-0F2E-47C4-9E01-6437377048CE}"/>
            </a:ext>
          </a:extLst>
        </xdr:cNvPr>
        <xdr:cNvSpPr/>
      </xdr:nvSpPr>
      <xdr:spPr>
        <a:xfrm>
          <a:off x="3537585" y="6128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41751</xdr:rowOff>
    </xdr:from>
    <xdr:to>
      <xdr:col>23</xdr:col>
      <xdr:colOff>85725</xdr:colOff>
      <xdr:row>32</xdr:row>
      <xdr:rowOff>79534</xdr:rowOff>
    </xdr:to>
    <xdr:cxnSp macro="">
      <xdr:nvCxnSpPr>
        <xdr:cNvPr id="88" name="直線コネクタ 87">
          <a:extLst>
            <a:ext uri="{FF2B5EF4-FFF2-40B4-BE49-F238E27FC236}">
              <a16:creationId xmlns:a16="http://schemas.microsoft.com/office/drawing/2014/main" id="{5F4994F3-1D12-4728-A576-37AC1C5FEB6F}"/>
            </a:ext>
          </a:extLst>
        </xdr:cNvPr>
        <xdr:cNvCxnSpPr/>
      </xdr:nvCxnSpPr>
      <xdr:spPr>
        <a:xfrm>
          <a:off x="3588385" y="6175851"/>
          <a:ext cx="6197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9" name="楕円 88">
          <a:extLst>
            <a:ext uri="{FF2B5EF4-FFF2-40B4-BE49-F238E27FC236}">
              <a16:creationId xmlns:a16="http://schemas.microsoft.com/office/drawing/2014/main" id="{FB7DF659-5928-41A9-87DE-E8BD73CC467E}"/>
            </a:ext>
          </a:extLst>
        </xdr:cNvPr>
        <xdr:cNvSpPr/>
      </xdr:nvSpPr>
      <xdr:spPr>
        <a:xfrm>
          <a:off x="2867025" y="6099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41751</xdr:rowOff>
    </xdr:to>
    <xdr:cxnSp macro="">
      <xdr:nvCxnSpPr>
        <xdr:cNvPr id="90" name="直線コネクタ 89">
          <a:extLst>
            <a:ext uri="{FF2B5EF4-FFF2-40B4-BE49-F238E27FC236}">
              <a16:creationId xmlns:a16="http://schemas.microsoft.com/office/drawing/2014/main" id="{3737E27A-5781-47B8-87F6-0A244E5BF9A2}"/>
            </a:ext>
          </a:extLst>
        </xdr:cNvPr>
        <xdr:cNvCxnSpPr/>
      </xdr:nvCxnSpPr>
      <xdr:spPr>
        <a:xfrm>
          <a:off x="2917825" y="6146165"/>
          <a:ext cx="67056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124619</xdr:rowOff>
    </xdr:from>
    <xdr:to>
      <xdr:col>11</xdr:col>
      <xdr:colOff>187325</xdr:colOff>
      <xdr:row>32</xdr:row>
      <xdr:rowOff>54769</xdr:rowOff>
    </xdr:to>
    <xdr:sp macro="" textlink="">
      <xdr:nvSpPr>
        <xdr:cNvPr id="91" name="楕円 90">
          <a:extLst>
            <a:ext uri="{FF2B5EF4-FFF2-40B4-BE49-F238E27FC236}">
              <a16:creationId xmlns:a16="http://schemas.microsoft.com/office/drawing/2014/main" id="{92D7CD48-8944-4E00-BC8B-FAEB5EF66BAE}"/>
            </a:ext>
          </a:extLst>
        </xdr:cNvPr>
        <xdr:cNvSpPr/>
      </xdr:nvSpPr>
      <xdr:spPr>
        <a:xfrm>
          <a:off x="2196465" y="6091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3969</xdr:rowOff>
    </xdr:from>
    <xdr:to>
      <xdr:col>15</xdr:col>
      <xdr:colOff>136525</xdr:colOff>
      <xdr:row>32</xdr:row>
      <xdr:rowOff>12065</xdr:rowOff>
    </xdr:to>
    <xdr:cxnSp macro="">
      <xdr:nvCxnSpPr>
        <xdr:cNvPr id="92" name="直線コネクタ 91">
          <a:extLst>
            <a:ext uri="{FF2B5EF4-FFF2-40B4-BE49-F238E27FC236}">
              <a16:creationId xmlns:a16="http://schemas.microsoft.com/office/drawing/2014/main" id="{F693D392-5EF3-4B68-98AB-C3543D4C665E}"/>
            </a:ext>
          </a:extLst>
        </xdr:cNvPr>
        <xdr:cNvCxnSpPr/>
      </xdr:nvCxnSpPr>
      <xdr:spPr>
        <a:xfrm>
          <a:off x="2247265" y="6138069"/>
          <a:ext cx="67056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100330</xdr:rowOff>
    </xdr:from>
    <xdr:to>
      <xdr:col>7</xdr:col>
      <xdr:colOff>187325</xdr:colOff>
      <xdr:row>32</xdr:row>
      <xdr:rowOff>30480</xdr:rowOff>
    </xdr:to>
    <xdr:sp macro="" textlink="">
      <xdr:nvSpPr>
        <xdr:cNvPr id="93" name="楕円 92">
          <a:extLst>
            <a:ext uri="{FF2B5EF4-FFF2-40B4-BE49-F238E27FC236}">
              <a16:creationId xmlns:a16="http://schemas.microsoft.com/office/drawing/2014/main" id="{0A00D958-4A06-47BE-B4D8-911143F0C821}"/>
            </a:ext>
          </a:extLst>
        </xdr:cNvPr>
        <xdr:cNvSpPr/>
      </xdr:nvSpPr>
      <xdr:spPr>
        <a:xfrm>
          <a:off x="1525905" y="606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151130</xdr:rowOff>
    </xdr:from>
    <xdr:to>
      <xdr:col>11</xdr:col>
      <xdr:colOff>136525</xdr:colOff>
      <xdr:row>32</xdr:row>
      <xdr:rowOff>3969</xdr:rowOff>
    </xdr:to>
    <xdr:cxnSp macro="">
      <xdr:nvCxnSpPr>
        <xdr:cNvPr id="94" name="直線コネクタ 93">
          <a:extLst>
            <a:ext uri="{FF2B5EF4-FFF2-40B4-BE49-F238E27FC236}">
              <a16:creationId xmlns:a16="http://schemas.microsoft.com/office/drawing/2014/main" id="{FCF641AF-B8E2-4DE6-ACFE-AB9BD9C3D524}"/>
            </a:ext>
          </a:extLst>
        </xdr:cNvPr>
        <xdr:cNvCxnSpPr/>
      </xdr:nvCxnSpPr>
      <xdr:spPr>
        <a:xfrm>
          <a:off x="1576705" y="6117590"/>
          <a:ext cx="67056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B5BDCC09-A1F9-45C3-944C-0E3FEEFD3D90}"/>
            </a:ext>
          </a:extLst>
        </xdr:cNvPr>
        <xdr:cNvSpPr txBox="1"/>
      </xdr:nvSpPr>
      <xdr:spPr>
        <a:xfrm>
          <a:off x="3395989"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75423</xdr:rowOff>
    </xdr:from>
    <xdr:ext cx="405111" cy="259045"/>
    <xdr:sp macro="" textlink="">
      <xdr:nvSpPr>
        <xdr:cNvPr id="96" name="n_2aveValue有形固定資産減価償却率">
          <a:extLst>
            <a:ext uri="{FF2B5EF4-FFF2-40B4-BE49-F238E27FC236}">
              <a16:creationId xmlns:a16="http://schemas.microsoft.com/office/drawing/2014/main" id="{38907D36-3B0A-4641-965E-77B3D2A216A7}"/>
            </a:ext>
          </a:extLst>
        </xdr:cNvPr>
        <xdr:cNvSpPr txBox="1"/>
      </xdr:nvSpPr>
      <xdr:spPr>
        <a:xfrm>
          <a:off x="2738129" y="570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29544</xdr:rowOff>
    </xdr:from>
    <xdr:ext cx="405111" cy="259045"/>
    <xdr:sp macro="" textlink="">
      <xdr:nvSpPr>
        <xdr:cNvPr id="97" name="n_3aveValue有形固定資産減価償却率">
          <a:extLst>
            <a:ext uri="{FF2B5EF4-FFF2-40B4-BE49-F238E27FC236}">
              <a16:creationId xmlns:a16="http://schemas.microsoft.com/office/drawing/2014/main" id="{743CAB5B-C023-44F7-8771-39AEF7B76250}"/>
            </a:ext>
          </a:extLst>
        </xdr:cNvPr>
        <xdr:cNvSpPr txBox="1"/>
      </xdr:nvSpPr>
      <xdr:spPr>
        <a:xfrm>
          <a:off x="2067569" y="566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8" name="n_4aveValue有形固定資産減価償却率">
          <a:extLst>
            <a:ext uri="{FF2B5EF4-FFF2-40B4-BE49-F238E27FC236}">
              <a16:creationId xmlns:a16="http://schemas.microsoft.com/office/drawing/2014/main" id="{032BEE0A-4AB1-4DDE-81B9-13DD4CD912CF}"/>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83678</xdr:rowOff>
    </xdr:from>
    <xdr:ext cx="405111" cy="259045"/>
    <xdr:sp macro="" textlink="">
      <xdr:nvSpPr>
        <xdr:cNvPr id="99" name="n_1mainValue有形固定資産減価償却率">
          <a:extLst>
            <a:ext uri="{FF2B5EF4-FFF2-40B4-BE49-F238E27FC236}">
              <a16:creationId xmlns:a16="http://schemas.microsoft.com/office/drawing/2014/main" id="{63ED53D8-3206-454B-84C8-A81709EFB727}"/>
            </a:ext>
          </a:extLst>
        </xdr:cNvPr>
        <xdr:cNvSpPr txBox="1"/>
      </xdr:nvSpPr>
      <xdr:spPr>
        <a:xfrm>
          <a:off x="3395989" y="621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0" name="n_2mainValue有形固定資産減価償却率">
          <a:extLst>
            <a:ext uri="{FF2B5EF4-FFF2-40B4-BE49-F238E27FC236}">
              <a16:creationId xmlns:a16="http://schemas.microsoft.com/office/drawing/2014/main" id="{7561583A-E10A-4198-BB14-D899CA101C95}"/>
            </a:ext>
          </a:extLst>
        </xdr:cNvPr>
        <xdr:cNvSpPr txBox="1"/>
      </xdr:nvSpPr>
      <xdr:spPr>
        <a:xfrm>
          <a:off x="2738129"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45896</xdr:rowOff>
    </xdr:from>
    <xdr:ext cx="405111" cy="259045"/>
    <xdr:sp macro="" textlink="">
      <xdr:nvSpPr>
        <xdr:cNvPr id="101" name="n_3mainValue有形固定資産減価償却率">
          <a:extLst>
            <a:ext uri="{FF2B5EF4-FFF2-40B4-BE49-F238E27FC236}">
              <a16:creationId xmlns:a16="http://schemas.microsoft.com/office/drawing/2014/main" id="{DBC214E7-1AF1-4EC8-AE8D-360088EBF357}"/>
            </a:ext>
          </a:extLst>
        </xdr:cNvPr>
        <xdr:cNvSpPr txBox="1"/>
      </xdr:nvSpPr>
      <xdr:spPr>
        <a:xfrm>
          <a:off x="2067569" y="617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102" name="n_4mainValue有形固定資産減価償却率">
          <a:extLst>
            <a:ext uri="{FF2B5EF4-FFF2-40B4-BE49-F238E27FC236}">
              <a16:creationId xmlns:a16="http://schemas.microsoft.com/office/drawing/2014/main" id="{C2CA7C04-B5A3-43B6-9E6C-4A36BBC98485}"/>
            </a:ext>
          </a:extLst>
        </xdr:cNvPr>
        <xdr:cNvSpPr txBox="1"/>
      </xdr:nvSpPr>
      <xdr:spPr>
        <a:xfrm>
          <a:off x="1397009"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140DA13-7240-49E7-B4FC-1D12C64DFBC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2DCAE195-3705-4DE6-9D92-6769723E16F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E1FF5D6-E20A-44F7-AF10-2ED66ACB6CC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0470407-2FD7-4ACC-B463-1AA079ED58A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52230F6-C38B-407A-982F-A70F18B7307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27C8EC7-11C1-44A3-B61A-B70EA742179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54AABFB-AA38-4DE3-B0CC-74DF8723D40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1CDEB7A-0B1A-48E4-AB00-A14CAFC9265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96BE745-2ABD-4D3D-9F56-C3D1EA74928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7BD5995-FC14-49B6-B0F8-5192F025719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14AF45A-D834-4AAB-B2CF-0B9897F0360C}"/>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569DFF3-30A1-4568-922B-5C3D8137D29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9E2D7A1-74C5-452A-9077-5DA1C13552C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類似団より低い水準となった。これは将来負担額に病院事業に係る設立法人の負債額等の負担見込額が減少したことが主な要因であり、今後、歳入の大幅な増が見込めない中で、引き続き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6F537C9-4BEA-4559-8534-CE7CEBF3F13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B0FC4E7-1F0B-4D54-9ECF-17613516FE4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4B98467-50F7-4BB1-8DAE-9B299B021CC3}"/>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DE5D9ECE-B6B5-4F66-ADB1-247240E041DF}"/>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D814A806-7526-4212-9D05-D3E46363B7CC}"/>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62C29D5-E2A5-4101-87B1-433E9807308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548A6330-521F-4245-A0AC-596CD6E42154}"/>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87D9E1B1-D1A9-4C10-9D33-25B8E009876B}"/>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91D3E221-3ECC-4731-B0B4-5F0470122711}"/>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D26A2F6-161E-4199-8B10-D4EB8B3C6291}"/>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5F5A1276-43F6-4678-BFFE-D22A5DDC658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C5D5D5B7-5C40-4525-9C1E-B7BE94BB650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61CD4F3-082D-47EB-9A6F-C4C32ABE5A65}"/>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DF826B7-3590-438E-8EAD-A3B271391F2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6572FF6D-EF6A-45E0-BB0B-C6144B0591C4}"/>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6D507E7-087C-4577-B4B5-CE180CD7DE7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F9770FE-2B04-4BD8-91FC-69CED7AB2CB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C9CDB991-584E-4988-96AA-5C83967E0E16}"/>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72F4785D-1739-4BAE-827D-5834A3D2C110}"/>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B6DF475B-5041-4FA1-A0B1-2F0B3A87EED2}"/>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F6839515-37CE-42EA-B70D-06CA663E3C3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8D2CC26D-3FC3-4794-9051-9DDACB0721D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38" name="債務償還比率平均値テキスト">
          <a:extLst>
            <a:ext uri="{FF2B5EF4-FFF2-40B4-BE49-F238E27FC236}">
              <a16:creationId xmlns:a16="http://schemas.microsoft.com/office/drawing/2014/main" id="{FC91FEB3-D6C0-474E-AEA9-C08094EBD107}"/>
            </a:ext>
          </a:extLst>
        </xdr:cNvPr>
        <xdr:cNvSpPr txBox="1"/>
      </xdr:nvSpPr>
      <xdr:spPr>
        <a:xfrm>
          <a:off x="13080365" y="58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32580D5F-7729-4167-88CA-F21B6429CB17}"/>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7A60A400-F550-41E2-9700-89DAA677430B}"/>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1" name="フローチャート: 判断 140">
          <a:extLst>
            <a:ext uri="{FF2B5EF4-FFF2-40B4-BE49-F238E27FC236}">
              <a16:creationId xmlns:a16="http://schemas.microsoft.com/office/drawing/2014/main" id="{37E1F458-06FE-4E31-983B-A7ADABF2EF2A}"/>
            </a:ext>
          </a:extLst>
        </xdr:cNvPr>
        <xdr:cNvSpPr/>
      </xdr:nvSpPr>
      <xdr:spPr>
        <a:xfrm>
          <a:off x="1168844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2" name="フローチャート: 判断 141">
          <a:extLst>
            <a:ext uri="{FF2B5EF4-FFF2-40B4-BE49-F238E27FC236}">
              <a16:creationId xmlns:a16="http://schemas.microsoft.com/office/drawing/2014/main" id="{F51BA8A9-13B3-45B4-ACF6-0B43DC6A28DC}"/>
            </a:ext>
          </a:extLst>
        </xdr:cNvPr>
        <xdr:cNvSpPr/>
      </xdr:nvSpPr>
      <xdr:spPr>
        <a:xfrm>
          <a:off x="1101788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3" name="フローチャート: 判断 142">
          <a:extLst>
            <a:ext uri="{FF2B5EF4-FFF2-40B4-BE49-F238E27FC236}">
              <a16:creationId xmlns:a16="http://schemas.microsoft.com/office/drawing/2014/main" id="{ED1F9BD3-5F69-4DB5-A929-8B8FF8D6C760}"/>
            </a:ext>
          </a:extLst>
        </xdr:cNvPr>
        <xdr:cNvSpPr/>
      </xdr:nvSpPr>
      <xdr:spPr>
        <a:xfrm>
          <a:off x="1034732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DB3DD89-30CC-4C04-94A4-FEFAE0BF6ED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701E366-B116-4A4B-B70B-CA20DC7E8B6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6F767E9-DBBB-4170-B1C2-6A2A39EFBBED}"/>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60CC727-741D-439D-BA11-9DF6FD65997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3B0671A-967C-4E29-BFD1-3EA22AA24AE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22261</xdr:rowOff>
    </xdr:from>
    <xdr:to>
      <xdr:col>76</xdr:col>
      <xdr:colOff>73025</xdr:colOff>
      <xdr:row>30</xdr:row>
      <xdr:rowOff>123861</xdr:rowOff>
    </xdr:to>
    <xdr:sp macro="" textlink="">
      <xdr:nvSpPr>
        <xdr:cNvPr id="149" name="楕円 148">
          <a:extLst>
            <a:ext uri="{FF2B5EF4-FFF2-40B4-BE49-F238E27FC236}">
              <a16:creationId xmlns:a16="http://schemas.microsoft.com/office/drawing/2014/main" id="{0DF0CED9-82C1-44AB-AA07-06B9776A261B}"/>
            </a:ext>
          </a:extLst>
        </xdr:cNvPr>
        <xdr:cNvSpPr/>
      </xdr:nvSpPr>
      <xdr:spPr>
        <a:xfrm>
          <a:off x="13001625" y="58210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45138</xdr:rowOff>
    </xdr:from>
    <xdr:ext cx="469744" cy="259045"/>
    <xdr:sp macro="" textlink="">
      <xdr:nvSpPr>
        <xdr:cNvPr id="150" name="債務償還比率該当値テキスト">
          <a:extLst>
            <a:ext uri="{FF2B5EF4-FFF2-40B4-BE49-F238E27FC236}">
              <a16:creationId xmlns:a16="http://schemas.microsoft.com/office/drawing/2014/main" id="{12F9A7A0-D42C-4B92-82CF-F2BC652710A1}"/>
            </a:ext>
          </a:extLst>
        </xdr:cNvPr>
        <xdr:cNvSpPr txBox="1"/>
      </xdr:nvSpPr>
      <xdr:spPr>
        <a:xfrm>
          <a:off x="13080365" y="56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62820</xdr:rowOff>
    </xdr:from>
    <xdr:to>
      <xdr:col>72</xdr:col>
      <xdr:colOff>123825</xdr:colOff>
      <xdr:row>30</xdr:row>
      <xdr:rowOff>164420</xdr:rowOff>
    </xdr:to>
    <xdr:sp macro="" textlink="">
      <xdr:nvSpPr>
        <xdr:cNvPr id="151" name="楕円 150">
          <a:extLst>
            <a:ext uri="{FF2B5EF4-FFF2-40B4-BE49-F238E27FC236}">
              <a16:creationId xmlns:a16="http://schemas.microsoft.com/office/drawing/2014/main" id="{61C52AF1-5B2A-4399-979E-949E56334A01}"/>
            </a:ext>
          </a:extLst>
        </xdr:cNvPr>
        <xdr:cNvSpPr/>
      </xdr:nvSpPr>
      <xdr:spPr>
        <a:xfrm>
          <a:off x="12359005" y="58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73061</xdr:rowOff>
    </xdr:from>
    <xdr:to>
      <xdr:col>76</xdr:col>
      <xdr:colOff>22225</xdr:colOff>
      <xdr:row>30</xdr:row>
      <xdr:rowOff>113620</xdr:rowOff>
    </xdr:to>
    <xdr:cxnSp macro="">
      <xdr:nvCxnSpPr>
        <xdr:cNvPr id="152" name="直線コネクタ 151">
          <a:extLst>
            <a:ext uri="{FF2B5EF4-FFF2-40B4-BE49-F238E27FC236}">
              <a16:creationId xmlns:a16="http://schemas.microsoft.com/office/drawing/2014/main" id="{7E0460AB-F48C-45D6-80A5-DFD2A84D8351}"/>
            </a:ext>
          </a:extLst>
        </xdr:cNvPr>
        <xdr:cNvCxnSpPr/>
      </xdr:nvCxnSpPr>
      <xdr:spPr>
        <a:xfrm flipV="1">
          <a:off x="12409805" y="5871881"/>
          <a:ext cx="619760" cy="4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88646</xdr:rowOff>
    </xdr:from>
    <xdr:to>
      <xdr:col>68</xdr:col>
      <xdr:colOff>123825</xdr:colOff>
      <xdr:row>33</xdr:row>
      <xdr:rowOff>18796</xdr:rowOff>
    </xdr:to>
    <xdr:sp macro="" textlink="">
      <xdr:nvSpPr>
        <xdr:cNvPr id="153" name="楕円 152">
          <a:extLst>
            <a:ext uri="{FF2B5EF4-FFF2-40B4-BE49-F238E27FC236}">
              <a16:creationId xmlns:a16="http://schemas.microsoft.com/office/drawing/2014/main" id="{D8961F80-E091-4F6B-BDC5-3635CB26FC62}"/>
            </a:ext>
          </a:extLst>
        </xdr:cNvPr>
        <xdr:cNvSpPr/>
      </xdr:nvSpPr>
      <xdr:spPr>
        <a:xfrm>
          <a:off x="11688445" y="622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113620</xdr:rowOff>
    </xdr:from>
    <xdr:to>
      <xdr:col>72</xdr:col>
      <xdr:colOff>73025</xdr:colOff>
      <xdr:row>32</xdr:row>
      <xdr:rowOff>139446</xdr:rowOff>
    </xdr:to>
    <xdr:cxnSp macro="">
      <xdr:nvCxnSpPr>
        <xdr:cNvPr id="154" name="直線コネクタ 153">
          <a:extLst>
            <a:ext uri="{FF2B5EF4-FFF2-40B4-BE49-F238E27FC236}">
              <a16:creationId xmlns:a16="http://schemas.microsoft.com/office/drawing/2014/main" id="{046149ED-B585-40DA-B944-CEDC021D6CF0}"/>
            </a:ext>
          </a:extLst>
        </xdr:cNvPr>
        <xdr:cNvCxnSpPr/>
      </xdr:nvCxnSpPr>
      <xdr:spPr>
        <a:xfrm flipV="1">
          <a:off x="11739245" y="5912440"/>
          <a:ext cx="670560" cy="36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151756</xdr:rowOff>
    </xdr:from>
    <xdr:to>
      <xdr:col>64</xdr:col>
      <xdr:colOff>123825</xdr:colOff>
      <xdr:row>34</xdr:row>
      <xdr:rowOff>81906</xdr:rowOff>
    </xdr:to>
    <xdr:sp macro="" textlink="">
      <xdr:nvSpPr>
        <xdr:cNvPr id="155" name="楕円 154">
          <a:extLst>
            <a:ext uri="{FF2B5EF4-FFF2-40B4-BE49-F238E27FC236}">
              <a16:creationId xmlns:a16="http://schemas.microsoft.com/office/drawing/2014/main" id="{235BAE08-83F9-435F-833B-71F223CB669C}"/>
            </a:ext>
          </a:extLst>
        </xdr:cNvPr>
        <xdr:cNvSpPr/>
      </xdr:nvSpPr>
      <xdr:spPr>
        <a:xfrm>
          <a:off x="11017885" y="6453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139446</xdr:rowOff>
    </xdr:from>
    <xdr:to>
      <xdr:col>68</xdr:col>
      <xdr:colOff>73025</xdr:colOff>
      <xdr:row>34</xdr:row>
      <xdr:rowOff>31106</xdr:rowOff>
    </xdr:to>
    <xdr:cxnSp macro="">
      <xdr:nvCxnSpPr>
        <xdr:cNvPr id="156" name="直線コネクタ 155">
          <a:extLst>
            <a:ext uri="{FF2B5EF4-FFF2-40B4-BE49-F238E27FC236}">
              <a16:creationId xmlns:a16="http://schemas.microsoft.com/office/drawing/2014/main" id="{7481E1F2-5C45-4BAF-A46C-3B17A4F880D8}"/>
            </a:ext>
          </a:extLst>
        </xdr:cNvPr>
        <xdr:cNvCxnSpPr/>
      </xdr:nvCxnSpPr>
      <xdr:spPr>
        <a:xfrm flipV="1">
          <a:off x="11068685" y="6273546"/>
          <a:ext cx="670560" cy="22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63581</xdr:rowOff>
    </xdr:from>
    <xdr:to>
      <xdr:col>60</xdr:col>
      <xdr:colOff>123825</xdr:colOff>
      <xdr:row>34</xdr:row>
      <xdr:rowOff>165181</xdr:rowOff>
    </xdr:to>
    <xdr:sp macro="" textlink="">
      <xdr:nvSpPr>
        <xdr:cNvPr id="157" name="楕円 156">
          <a:extLst>
            <a:ext uri="{FF2B5EF4-FFF2-40B4-BE49-F238E27FC236}">
              <a16:creationId xmlns:a16="http://schemas.microsoft.com/office/drawing/2014/main" id="{C38837DC-40D7-49D5-A7D2-58E6788B1446}"/>
            </a:ext>
          </a:extLst>
        </xdr:cNvPr>
        <xdr:cNvSpPr/>
      </xdr:nvSpPr>
      <xdr:spPr>
        <a:xfrm>
          <a:off x="10347325" y="65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31106</xdr:rowOff>
    </xdr:from>
    <xdr:to>
      <xdr:col>64</xdr:col>
      <xdr:colOff>73025</xdr:colOff>
      <xdr:row>34</xdr:row>
      <xdr:rowOff>114381</xdr:rowOff>
    </xdr:to>
    <xdr:cxnSp macro="">
      <xdr:nvCxnSpPr>
        <xdr:cNvPr id="158" name="直線コネクタ 157">
          <a:extLst>
            <a:ext uri="{FF2B5EF4-FFF2-40B4-BE49-F238E27FC236}">
              <a16:creationId xmlns:a16="http://schemas.microsoft.com/office/drawing/2014/main" id="{83048522-6BFF-466C-8A85-4956F12D49A9}"/>
            </a:ext>
          </a:extLst>
        </xdr:cNvPr>
        <xdr:cNvCxnSpPr/>
      </xdr:nvCxnSpPr>
      <xdr:spPr>
        <a:xfrm flipV="1">
          <a:off x="10398125" y="6500486"/>
          <a:ext cx="67056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D24786EC-88B4-4DA5-BD5C-DB6A371D67F9}"/>
            </a:ext>
          </a:extLst>
        </xdr:cNvPr>
        <xdr:cNvSpPr txBox="1"/>
      </xdr:nvSpPr>
      <xdr:spPr>
        <a:xfrm>
          <a:off x="12185092" y="557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59498</xdr:rowOff>
    </xdr:from>
    <xdr:ext cx="469744" cy="259045"/>
    <xdr:sp macro="" textlink="">
      <xdr:nvSpPr>
        <xdr:cNvPr id="160" name="n_2aveValue債務償還比率">
          <a:extLst>
            <a:ext uri="{FF2B5EF4-FFF2-40B4-BE49-F238E27FC236}">
              <a16:creationId xmlns:a16="http://schemas.microsoft.com/office/drawing/2014/main" id="{54E1CE88-8359-4126-9E64-74DBE274F98B}"/>
            </a:ext>
          </a:extLst>
        </xdr:cNvPr>
        <xdr:cNvSpPr txBox="1"/>
      </xdr:nvSpPr>
      <xdr:spPr>
        <a:xfrm>
          <a:off x="11527232" y="5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61657</xdr:rowOff>
    </xdr:from>
    <xdr:ext cx="469744" cy="259045"/>
    <xdr:sp macro="" textlink="">
      <xdr:nvSpPr>
        <xdr:cNvPr id="161" name="n_3aveValue債務償還比率">
          <a:extLst>
            <a:ext uri="{FF2B5EF4-FFF2-40B4-BE49-F238E27FC236}">
              <a16:creationId xmlns:a16="http://schemas.microsoft.com/office/drawing/2014/main" id="{180DE6E8-55DD-484B-B66A-7FFFAFFC49AA}"/>
            </a:ext>
          </a:extLst>
        </xdr:cNvPr>
        <xdr:cNvSpPr txBox="1"/>
      </xdr:nvSpPr>
      <xdr:spPr>
        <a:xfrm>
          <a:off x="1085667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61503</xdr:rowOff>
    </xdr:from>
    <xdr:ext cx="469744" cy="259045"/>
    <xdr:sp macro="" textlink="">
      <xdr:nvSpPr>
        <xdr:cNvPr id="162" name="n_4aveValue債務償還比率">
          <a:extLst>
            <a:ext uri="{FF2B5EF4-FFF2-40B4-BE49-F238E27FC236}">
              <a16:creationId xmlns:a16="http://schemas.microsoft.com/office/drawing/2014/main" id="{1540089D-00B8-4008-9298-A46AB845C2FD}"/>
            </a:ext>
          </a:extLst>
        </xdr:cNvPr>
        <xdr:cNvSpPr txBox="1"/>
      </xdr:nvSpPr>
      <xdr:spPr>
        <a:xfrm>
          <a:off x="10186112" y="586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155547</xdr:rowOff>
    </xdr:from>
    <xdr:ext cx="469744" cy="259045"/>
    <xdr:sp macro="" textlink="">
      <xdr:nvSpPr>
        <xdr:cNvPr id="163" name="n_1mainValue債務償還比率">
          <a:extLst>
            <a:ext uri="{FF2B5EF4-FFF2-40B4-BE49-F238E27FC236}">
              <a16:creationId xmlns:a16="http://schemas.microsoft.com/office/drawing/2014/main" id="{29730A3F-B3CF-4546-B014-AA8B2F37B80E}"/>
            </a:ext>
          </a:extLst>
        </xdr:cNvPr>
        <xdr:cNvSpPr txBox="1"/>
      </xdr:nvSpPr>
      <xdr:spPr>
        <a:xfrm>
          <a:off x="12185092" y="595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9923</xdr:rowOff>
    </xdr:from>
    <xdr:ext cx="469744" cy="259045"/>
    <xdr:sp macro="" textlink="">
      <xdr:nvSpPr>
        <xdr:cNvPr id="164" name="n_2mainValue債務償還比率">
          <a:extLst>
            <a:ext uri="{FF2B5EF4-FFF2-40B4-BE49-F238E27FC236}">
              <a16:creationId xmlns:a16="http://schemas.microsoft.com/office/drawing/2014/main" id="{902FF6C1-F007-45C4-A4D3-102CE38BC598}"/>
            </a:ext>
          </a:extLst>
        </xdr:cNvPr>
        <xdr:cNvSpPr txBox="1"/>
      </xdr:nvSpPr>
      <xdr:spPr>
        <a:xfrm>
          <a:off x="11527232" y="63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73033</xdr:rowOff>
    </xdr:from>
    <xdr:ext cx="469744" cy="259045"/>
    <xdr:sp macro="" textlink="">
      <xdr:nvSpPr>
        <xdr:cNvPr id="165" name="n_3mainValue債務償還比率">
          <a:extLst>
            <a:ext uri="{FF2B5EF4-FFF2-40B4-BE49-F238E27FC236}">
              <a16:creationId xmlns:a16="http://schemas.microsoft.com/office/drawing/2014/main" id="{552A5351-A915-4B5F-9CCA-07640102651B}"/>
            </a:ext>
          </a:extLst>
        </xdr:cNvPr>
        <xdr:cNvSpPr txBox="1"/>
      </xdr:nvSpPr>
      <xdr:spPr>
        <a:xfrm>
          <a:off x="10856672" y="65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156308</xdr:rowOff>
    </xdr:from>
    <xdr:ext cx="469744" cy="259045"/>
    <xdr:sp macro="" textlink="">
      <xdr:nvSpPr>
        <xdr:cNvPr id="166" name="n_4mainValue債務償還比率">
          <a:extLst>
            <a:ext uri="{FF2B5EF4-FFF2-40B4-BE49-F238E27FC236}">
              <a16:creationId xmlns:a16="http://schemas.microsoft.com/office/drawing/2014/main" id="{68D99C6F-6EA5-4142-9EBD-388D44C3BA62}"/>
            </a:ext>
          </a:extLst>
        </xdr:cNvPr>
        <xdr:cNvSpPr txBox="1"/>
      </xdr:nvSpPr>
      <xdr:spPr>
        <a:xfrm>
          <a:off x="10186112" y="66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7D3E06B-BFB0-4A22-957F-0D336A943F3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C19DB579-FB2F-45B5-8BAA-441F571F16A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DEC05590-190C-42E5-BFDA-F29F84A55BF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BEF8AD82-4125-42EC-9F79-F3AC52FCDA9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481F433-24D2-47E0-BDB3-E139CC1B893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59F4996C-0DCE-433D-8A6C-5545DE09C0F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380EFA-58D9-4229-B83F-627FE8D687D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EAB317-13ED-44CA-9399-7573035A0D4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A36ED6-08B3-45B5-9A4B-DA9A90952F4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099D2C-632F-41D2-98E1-A7710FEEB51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FF60CB-4D79-4059-895C-21702F0431E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DABAB4-4CF5-45B7-9282-162B7FD77CC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16C2AF-2C50-47C3-A75C-B86358856C3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ED6DAAD-E5E0-42F9-B404-A1D7B8CA1BE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E122AA-9EF7-4628-8182-D7F6AE9280E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989D37-667E-4BBB-9185-7605AC5D778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3F76C2-FD05-423A-ABD0-E862CF7E60E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1E8E7B-16FA-4C4C-9904-410B0D50F4D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80389E-216E-431C-A04E-CD2B61EFFD0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D9F613-0F07-4652-93D3-566E1C06873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09E35B-CDCE-4386-BB1A-230522C8C45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B65AD5-D302-453F-84C6-75276ABE86B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FE272E-722A-4A64-AFFC-CBC60AA4D28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BA6C8C3-056A-4B36-B2EE-7AEFFBDD87E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587599-03CE-48B9-A0FD-1BCB7F84AA8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8B5D73-5E68-4649-97BB-AFB0299DE76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E156CD-8C5E-45FB-A32D-12C844BE546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BC5F084-C5EC-4B97-8529-76789A6AFE0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44A18D-3305-436C-9AF5-AD2494BCE87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98AEA6-1E61-42A9-8F82-82786B2246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371C5F-41B4-45AE-9878-7E0CF43A385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979F39-4039-4B63-9F54-440A2A3772B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609B03-65F2-4EBF-BFA7-D17F34F11BF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B2D6CB-BB5C-42AF-815F-29EBB84D31A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4C7C14-7695-4562-9349-B42BFE57397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92E540-8167-4FF7-8945-2626C7A1803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8A8156B-0611-4341-9B77-5507B9686BA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BEBFE7-2632-4909-8672-5D8F0E7356B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D48F61-F9EE-4312-819C-5B2ED94B3E0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D51AC8-9742-4DE8-B936-6BEA95F541C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173C30-3B87-4ABD-8742-B1397F65894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87A28D-5DD2-463C-A087-8B873A399FC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9DDF55F-671B-43D9-8180-2DFEAA3034E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A460B51-F18C-43BD-B9F0-F8C56EB5D38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C0288B-B585-40DD-938C-B25224017AE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408B4C-1987-4385-A33C-53C176E9611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9656F3D-F4AD-4E00-94B5-B6876180704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34E795-8499-40B8-BEE9-ED3DE44357B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5BE7BB0-6F2A-4C29-A731-6A56D98D290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2148A2-0606-47E9-AFC1-C858A656C58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B6F3E27-F325-45EF-B9FA-C59EE1544C7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12F2CF7-F8FD-441A-B31A-C28331E4E8A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71701D6-4236-42F7-9718-3BFF62D832F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37F605-C791-420C-BECE-20576613237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78CC479-0580-4388-9C80-2DBEBA483E7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C775E50-9F64-4511-85E3-C4A05A243FF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B36AC4A-D2AF-41BA-A9EA-1F31ADFFA35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0492DC3-D194-46B1-AC2C-519569F0D3E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E2D29F-8455-49EA-B2A1-EC70B010693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9A5D507-210B-4653-8C85-362BC180BDAD}"/>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532943-6592-409E-961D-1AD2E70A64D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C3538483-4D82-4540-B82F-1B7C78E0825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558AA3F5-EC2B-4412-BD01-CB485A39D481}"/>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392E2DFF-8EEC-4A4A-88EA-CA2B6C3960CD}"/>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009025B-07AE-423A-913B-61CBA67E2A08}"/>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398F54D6-AD2B-4936-BB29-495199010442}"/>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EF8F5F9A-5033-4B95-BB6C-A52B556FFF44}"/>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6E01932F-5E73-4380-945C-B57732E91744}"/>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AA3B775-599D-4F77-8AE3-0920FDA3495C}"/>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9940CFEF-2532-42A1-9D42-63DB39E5EE75}"/>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61421AC5-BC5A-489A-ADBD-44925177689F}"/>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4CAAC215-9E7B-45E5-AC04-570433FB2DD7}"/>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9AA436-5FB9-449B-A33C-606CF03CE18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389914-19E4-4932-BB49-AFB4D5F771F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64EDD4-0369-412D-B113-56039A0E9F7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DB6BFBB-373D-4B76-807F-589A514B305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069C01-0F13-4965-BDCC-9C2D164A137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38735</xdr:rowOff>
    </xdr:from>
    <xdr:to>
      <xdr:col>24</xdr:col>
      <xdr:colOff>114300</xdr:colOff>
      <xdr:row>41</xdr:row>
      <xdr:rowOff>140335</xdr:rowOff>
    </xdr:to>
    <xdr:sp macro="" textlink="">
      <xdr:nvSpPr>
        <xdr:cNvPr id="73" name="楕円 72">
          <a:extLst>
            <a:ext uri="{FF2B5EF4-FFF2-40B4-BE49-F238E27FC236}">
              <a16:creationId xmlns:a16="http://schemas.microsoft.com/office/drawing/2014/main" id="{68999A6E-4DCF-4DDC-B556-ACE03024930D}"/>
            </a:ext>
          </a:extLst>
        </xdr:cNvPr>
        <xdr:cNvSpPr/>
      </xdr:nvSpPr>
      <xdr:spPr>
        <a:xfrm>
          <a:off x="403606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125112</xdr:rowOff>
    </xdr:from>
    <xdr:ext cx="405111" cy="259045"/>
    <xdr:sp macro="" textlink="">
      <xdr:nvSpPr>
        <xdr:cNvPr id="74" name="【道路】&#10;有形固定資産減価償却率該当値テキスト">
          <a:extLst>
            <a:ext uri="{FF2B5EF4-FFF2-40B4-BE49-F238E27FC236}">
              <a16:creationId xmlns:a16="http://schemas.microsoft.com/office/drawing/2014/main" id="{2D4FD96A-AE30-4656-95EE-3F5A83E440B1}"/>
            </a:ext>
          </a:extLst>
        </xdr:cNvPr>
        <xdr:cNvSpPr txBox="1"/>
      </xdr:nvSpPr>
      <xdr:spPr>
        <a:xfrm>
          <a:off x="412496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50165</xdr:rowOff>
    </xdr:from>
    <xdr:to>
      <xdr:col>20</xdr:col>
      <xdr:colOff>38100</xdr:colOff>
      <xdr:row>39</xdr:row>
      <xdr:rowOff>151765</xdr:rowOff>
    </xdr:to>
    <xdr:sp macro="" textlink="">
      <xdr:nvSpPr>
        <xdr:cNvPr id="75" name="楕円 74">
          <a:extLst>
            <a:ext uri="{FF2B5EF4-FFF2-40B4-BE49-F238E27FC236}">
              <a16:creationId xmlns:a16="http://schemas.microsoft.com/office/drawing/2014/main" id="{5636FC78-2D5A-4D43-853A-3F07E54369D4}"/>
            </a:ext>
          </a:extLst>
        </xdr:cNvPr>
        <xdr:cNvSpPr/>
      </xdr:nvSpPr>
      <xdr:spPr>
        <a:xfrm>
          <a:off x="331216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100965</xdr:rowOff>
    </xdr:from>
    <xdr:to>
      <xdr:col>24</xdr:col>
      <xdr:colOff>63500</xdr:colOff>
      <xdr:row>41</xdr:row>
      <xdr:rowOff>89535</xdr:rowOff>
    </xdr:to>
    <xdr:cxnSp macro="">
      <xdr:nvCxnSpPr>
        <xdr:cNvPr id="76" name="直線コネクタ 75">
          <a:extLst>
            <a:ext uri="{FF2B5EF4-FFF2-40B4-BE49-F238E27FC236}">
              <a16:creationId xmlns:a16="http://schemas.microsoft.com/office/drawing/2014/main" id="{1234A982-BFD1-43EE-9354-255AEF52D6A9}"/>
            </a:ext>
          </a:extLst>
        </xdr:cNvPr>
        <xdr:cNvCxnSpPr/>
      </xdr:nvCxnSpPr>
      <xdr:spPr>
        <a:xfrm>
          <a:off x="3355340" y="6638925"/>
          <a:ext cx="73152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90170</xdr:rowOff>
    </xdr:from>
    <xdr:to>
      <xdr:col>15</xdr:col>
      <xdr:colOff>101600</xdr:colOff>
      <xdr:row>40</xdr:row>
      <xdr:rowOff>20320</xdr:rowOff>
    </xdr:to>
    <xdr:sp macro="" textlink="">
      <xdr:nvSpPr>
        <xdr:cNvPr id="77" name="楕円 76">
          <a:extLst>
            <a:ext uri="{FF2B5EF4-FFF2-40B4-BE49-F238E27FC236}">
              <a16:creationId xmlns:a16="http://schemas.microsoft.com/office/drawing/2014/main" id="{05568C3D-28B4-4807-B1C0-35575B238A9C}"/>
            </a:ext>
          </a:extLst>
        </xdr:cNvPr>
        <xdr:cNvSpPr/>
      </xdr:nvSpPr>
      <xdr:spPr>
        <a:xfrm>
          <a:off x="2514600" y="662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100965</xdr:rowOff>
    </xdr:from>
    <xdr:to>
      <xdr:col>19</xdr:col>
      <xdr:colOff>177800</xdr:colOff>
      <xdr:row>39</xdr:row>
      <xdr:rowOff>140970</xdr:rowOff>
    </xdr:to>
    <xdr:cxnSp macro="">
      <xdr:nvCxnSpPr>
        <xdr:cNvPr id="78" name="直線コネクタ 77">
          <a:extLst>
            <a:ext uri="{FF2B5EF4-FFF2-40B4-BE49-F238E27FC236}">
              <a16:creationId xmlns:a16="http://schemas.microsoft.com/office/drawing/2014/main" id="{7BD1C4DB-3CD1-4F43-9778-2B99FD19EC3E}"/>
            </a:ext>
          </a:extLst>
        </xdr:cNvPr>
        <xdr:cNvCxnSpPr/>
      </xdr:nvCxnSpPr>
      <xdr:spPr>
        <a:xfrm flipV="1">
          <a:off x="2565400" y="663892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103505</xdr:rowOff>
    </xdr:from>
    <xdr:to>
      <xdr:col>10</xdr:col>
      <xdr:colOff>165100</xdr:colOff>
      <xdr:row>40</xdr:row>
      <xdr:rowOff>33655</xdr:rowOff>
    </xdr:to>
    <xdr:sp macro="" textlink="">
      <xdr:nvSpPr>
        <xdr:cNvPr id="79" name="楕円 78">
          <a:extLst>
            <a:ext uri="{FF2B5EF4-FFF2-40B4-BE49-F238E27FC236}">
              <a16:creationId xmlns:a16="http://schemas.microsoft.com/office/drawing/2014/main" id="{15347C7E-960A-4CCE-989D-3F979A690387}"/>
            </a:ext>
          </a:extLst>
        </xdr:cNvPr>
        <xdr:cNvSpPr/>
      </xdr:nvSpPr>
      <xdr:spPr>
        <a:xfrm>
          <a:off x="173990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140970</xdr:rowOff>
    </xdr:from>
    <xdr:to>
      <xdr:col>15</xdr:col>
      <xdr:colOff>50800</xdr:colOff>
      <xdr:row>39</xdr:row>
      <xdr:rowOff>154305</xdr:rowOff>
    </xdr:to>
    <xdr:cxnSp macro="">
      <xdr:nvCxnSpPr>
        <xdr:cNvPr id="80" name="直線コネクタ 79">
          <a:extLst>
            <a:ext uri="{FF2B5EF4-FFF2-40B4-BE49-F238E27FC236}">
              <a16:creationId xmlns:a16="http://schemas.microsoft.com/office/drawing/2014/main" id="{C29584D8-5F81-4040-A6AC-1A321AFEDB95}"/>
            </a:ext>
          </a:extLst>
        </xdr:cNvPr>
        <xdr:cNvCxnSpPr/>
      </xdr:nvCxnSpPr>
      <xdr:spPr>
        <a:xfrm flipV="1">
          <a:off x="1790700" y="667893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111125</xdr:rowOff>
    </xdr:from>
    <xdr:to>
      <xdr:col>6</xdr:col>
      <xdr:colOff>38100</xdr:colOff>
      <xdr:row>40</xdr:row>
      <xdr:rowOff>41275</xdr:rowOff>
    </xdr:to>
    <xdr:sp macro="" textlink="">
      <xdr:nvSpPr>
        <xdr:cNvPr id="81" name="楕円 80">
          <a:extLst>
            <a:ext uri="{FF2B5EF4-FFF2-40B4-BE49-F238E27FC236}">
              <a16:creationId xmlns:a16="http://schemas.microsoft.com/office/drawing/2014/main" id="{4E954956-B4F3-44CB-899B-9CB6F12D0A07}"/>
            </a:ext>
          </a:extLst>
        </xdr:cNvPr>
        <xdr:cNvSpPr/>
      </xdr:nvSpPr>
      <xdr:spPr>
        <a:xfrm>
          <a:off x="965200" y="6649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154305</xdr:rowOff>
    </xdr:from>
    <xdr:to>
      <xdr:col>10</xdr:col>
      <xdr:colOff>114300</xdr:colOff>
      <xdr:row>39</xdr:row>
      <xdr:rowOff>161925</xdr:rowOff>
    </xdr:to>
    <xdr:cxnSp macro="">
      <xdr:nvCxnSpPr>
        <xdr:cNvPr id="82" name="直線コネクタ 81">
          <a:extLst>
            <a:ext uri="{FF2B5EF4-FFF2-40B4-BE49-F238E27FC236}">
              <a16:creationId xmlns:a16="http://schemas.microsoft.com/office/drawing/2014/main" id="{904A2FC9-C333-48E6-A81C-D4CA692C7E4C}"/>
            </a:ext>
          </a:extLst>
        </xdr:cNvPr>
        <xdr:cNvCxnSpPr/>
      </xdr:nvCxnSpPr>
      <xdr:spPr>
        <a:xfrm flipV="1">
          <a:off x="1008380" y="669226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66B8361D-A0CF-4BF2-B951-7BF98526F603}"/>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86D0AD83-7302-445D-89B1-AE3E15220935}"/>
            </a:ext>
          </a:extLst>
        </xdr:cNvPr>
        <xdr:cNvSpPr txBox="1"/>
      </xdr:nvSpPr>
      <xdr:spPr>
        <a:xfrm>
          <a:off x="23857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926189C2-6548-4329-8731-76935022C136}"/>
            </a:ext>
          </a:extLst>
        </xdr:cNvPr>
        <xdr:cNvSpPr txBox="1"/>
      </xdr:nvSpPr>
      <xdr:spPr>
        <a:xfrm>
          <a:off x="16110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D9BEA9F7-D384-4DC6-9BB2-4A2B5291D9AF}"/>
            </a:ext>
          </a:extLst>
        </xdr:cNvPr>
        <xdr:cNvSpPr txBox="1"/>
      </xdr:nvSpPr>
      <xdr:spPr>
        <a:xfrm>
          <a:off x="83630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142892</xdr:rowOff>
    </xdr:from>
    <xdr:ext cx="405111" cy="259045"/>
    <xdr:sp macro="" textlink="">
      <xdr:nvSpPr>
        <xdr:cNvPr id="87" name="n_1mainValue【道路】&#10;有形固定資産減価償却率">
          <a:extLst>
            <a:ext uri="{FF2B5EF4-FFF2-40B4-BE49-F238E27FC236}">
              <a16:creationId xmlns:a16="http://schemas.microsoft.com/office/drawing/2014/main" id="{9FCFB862-048B-4186-A3B7-521AD7DCFC66}"/>
            </a:ext>
          </a:extLst>
        </xdr:cNvPr>
        <xdr:cNvSpPr txBox="1"/>
      </xdr:nvSpPr>
      <xdr:spPr>
        <a:xfrm>
          <a:off x="317056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11447</xdr:rowOff>
    </xdr:from>
    <xdr:ext cx="405111" cy="259045"/>
    <xdr:sp macro="" textlink="">
      <xdr:nvSpPr>
        <xdr:cNvPr id="88" name="n_2mainValue【道路】&#10;有形固定資産減価償却率">
          <a:extLst>
            <a:ext uri="{FF2B5EF4-FFF2-40B4-BE49-F238E27FC236}">
              <a16:creationId xmlns:a16="http://schemas.microsoft.com/office/drawing/2014/main" id="{7EA50E4C-5EE7-4D03-8F28-812318163751}"/>
            </a:ext>
          </a:extLst>
        </xdr:cNvPr>
        <xdr:cNvSpPr txBox="1"/>
      </xdr:nvSpPr>
      <xdr:spPr>
        <a:xfrm>
          <a:off x="238570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24782</xdr:rowOff>
    </xdr:from>
    <xdr:ext cx="405111" cy="259045"/>
    <xdr:sp macro="" textlink="">
      <xdr:nvSpPr>
        <xdr:cNvPr id="89" name="n_3mainValue【道路】&#10;有形固定資産減価償却率">
          <a:extLst>
            <a:ext uri="{FF2B5EF4-FFF2-40B4-BE49-F238E27FC236}">
              <a16:creationId xmlns:a16="http://schemas.microsoft.com/office/drawing/2014/main" id="{3B35EFA7-4550-44C4-A1B1-38FED6FCF643}"/>
            </a:ext>
          </a:extLst>
        </xdr:cNvPr>
        <xdr:cNvSpPr txBox="1"/>
      </xdr:nvSpPr>
      <xdr:spPr>
        <a:xfrm>
          <a:off x="161100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8A30B11C-B004-4279-BF8D-29D8C3273D99}"/>
            </a:ext>
          </a:extLst>
        </xdr:cNvPr>
        <xdr:cNvSpPr txBox="1"/>
      </xdr:nvSpPr>
      <xdr:spPr>
        <a:xfrm>
          <a:off x="83630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D586C44-7E77-4A5C-BC68-68F22239B2D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99FBAA8-677E-4DFE-8DCA-4E158520C0A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BD2B718-680C-4D06-82DD-15CDB6BB87B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D6DA01-F1B5-42FC-B3DE-CD50F369DE7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D77DF5-A253-4C32-BF83-CA0F0A23B6E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6AC5EC8-79CC-434B-BDD0-010014CFF8B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EFD05E0-DA4A-43E4-90E9-1B228E3882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E7A4FA8-9BFC-43BF-8233-1CAD94B4469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3E668D3-AC8A-49C7-A6FF-6A57C71579C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DF267A5-86E8-4F06-B08C-486C25D8970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25066CA-0D52-417B-B4FE-E76AB001527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30C84D5-1034-4739-90A8-CE1705C98C4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C3396B0-9AE1-485F-A9FC-1E9A0508874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600949D-0751-4850-92D0-8CB9891FEE09}"/>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FA3DE55-1974-4252-8BF7-55158D4F755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5F10B38-1F77-4E77-BBD9-F8B94397C77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A7896C1-853B-476F-811A-197EAA02B72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FD3FEC4-8832-4142-9910-D1E924BA6D8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304177A-0EEF-42F9-99E3-AB979F42754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85418F7-B99A-4997-847E-2644BB0D5C0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B9BFB9F-8F04-4C27-8B98-9C6C0218C27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84FBDC8-EF28-40A5-A5FE-4108518D270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678B5B4-0E46-488A-808F-329E3BD7B85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CB32B978-D55A-4924-91BF-C1A55B7596D2}"/>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294897B5-DAA9-476C-B2AA-FE538B776F5E}"/>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5F726240-0E94-4757-9376-ADDFFE8A0C42}"/>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1EBEB36-86CC-4D80-AEA4-6BBED50E1354}"/>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4B4D3C0C-B0FA-4E18-A0C7-6EBBC7ABFBE4}"/>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993797F4-F247-4AFE-A55E-56CAC63B7501}"/>
            </a:ext>
          </a:extLst>
        </xdr:cNvPr>
        <xdr:cNvSpPr txBox="1"/>
      </xdr:nvSpPr>
      <xdr:spPr>
        <a:xfrm>
          <a:off x="9258300" y="6733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BF47125F-649F-418A-A203-CA5B3874F7B0}"/>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47E2380-A553-49C7-A144-FC5534C8BFD3}"/>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D2ACB006-B482-49D6-B1B2-CFB9C65BCAD8}"/>
            </a:ext>
          </a:extLst>
        </xdr:cNvPr>
        <xdr:cNvSpPr/>
      </xdr:nvSpPr>
      <xdr:spPr>
        <a:xfrm>
          <a:off x="7670800" y="63339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118C86BA-B060-42AF-8A7C-344CA9F421A1}"/>
            </a:ext>
          </a:extLst>
        </xdr:cNvPr>
        <xdr:cNvSpPr/>
      </xdr:nvSpPr>
      <xdr:spPr>
        <a:xfrm>
          <a:off x="6873240" y="631513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104C0125-CB70-4E56-8F54-4E815061AF56}"/>
            </a:ext>
          </a:extLst>
        </xdr:cNvPr>
        <xdr:cNvSpPr/>
      </xdr:nvSpPr>
      <xdr:spPr>
        <a:xfrm>
          <a:off x="6098540" y="632496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29A225-D920-4D48-B9B3-07B537F97ED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868181-D0BA-4B74-BD2B-0327DE6C907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9537A8-9A82-4937-8993-10A75D32E6E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DD8855-1E95-401C-8613-CFCA18D2500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EBAD670-6A27-4335-A403-7BAC60C26A4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41859</xdr:rowOff>
    </xdr:from>
    <xdr:to>
      <xdr:col>55</xdr:col>
      <xdr:colOff>50800</xdr:colOff>
      <xdr:row>38</xdr:row>
      <xdr:rowOff>143459</xdr:rowOff>
    </xdr:to>
    <xdr:sp macro="" textlink="">
      <xdr:nvSpPr>
        <xdr:cNvPr id="130" name="楕円 129">
          <a:extLst>
            <a:ext uri="{FF2B5EF4-FFF2-40B4-BE49-F238E27FC236}">
              <a16:creationId xmlns:a16="http://schemas.microsoft.com/office/drawing/2014/main" id="{7FF4D798-9BAF-4FAC-8A44-8ABDED36E5E6}"/>
            </a:ext>
          </a:extLst>
        </xdr:cNvPr>
        <xdr:cNvSpPr/>
      </xdr:nvSpPr>
      <xdr:spPr>
        <a:xfrm>
          <a:off x="9192260" y="6412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64736</xdr:rowOff>
    </xdr:from>
    <xdr:ext cx="534377" cy="259045"/>
    <xdr:sp macro="" textlink="">
      <xdr:nvSpPr>
        <xdr:cNvPr id="131" name="【道路】&#10;一人当たり延長該当値テキスト">
          <a:extLst>
            <a:ext uri="{FF2B5EF4-FFF2-40B4-BE49-F238E27FC236}">
              <a16:creationId xmlns:a16="http://schemas.microsoft.com/office/drawing/2014/main" id="{26363403-3C4C-432F-8772-82DB7CA2A206}"/>
            </a:ext>
          </a:extLst>
        </xdr:cNvPr>
        <xdr:cNvSpPr txBox="1"/>
      </xdr:nvSpPr>
      <xdr:spPr>
        <a:xfrm>
          <a:off x="9258300" y="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41897</xdr:rowOff>
    </xdr:from>
    <xdr:to>
      <xdr:col>50</xdr:col>
      <xdr:colOff>165100</xdr:colOff>
      <xdr:row>38</xdr:row>
      <xdr:rowOff>143497</xdr:rowOff>
    </xdr:to>
    <xdr:sp macro="" textlink="">
      <xdr:nvSpPr>
        <xdr:cNvPr id="132" name="楕円 131">
          <a:extLst>
            <a:ext uri="{FF2B5EF4-FFF2-40B4-BE49-F238E27FC236}">
              <a16:creationId xmlns:a16="http://schemas.microsoft.com/office/drawing/2014/main" id="{8515E5F1-8E1D-4998-9B20-B5040DB6FFD4}"/>
            </a:ext>
          </a:extLst>
        </xdr:cNvPr>
        <xdr:cNvSpPr/>
      </xdr:nvSpPr>
      <xdr:spPr>
        <a:xfrm>
          <a:off x="8445500" y="64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92659</xdr:rowOff>
    </xdr:from>
    <xdr:to>
      <xdr:col>55</xdr:col>
      <xdr:colOff>0</xdr:colOff>
      <xdr:row>38</xdr:row>
      <xdr:rowOff>92697</xdr:rowOff>
    </xdr:to>
    <xdr:cxnSp macro="">
      <xdr:nvCxnSpPr>
        <xdr:cNvPr id="133" name="直線コネクタ 132">
          <a:extLst>
            <a:ext uri="{FF2B5EF4-FFF2-40B4-BE49-F238E27FC236}">
              <a16:creationId xmlns:a16="http://schemas.microsoft.com/office/drawing/2014/main" id="{966FEFB8-E9BE-46B7-85B3-0BCB4AA2C3C4}"/>
            </a:ext>
          </a:extLst>
        </xdr:cNvPr>
        <xdr:cNvCxnSpPr/>
      </xdr:nvCxnSpPr>
      <xdr:spPr>
        <a:xfrm flipV="1">
          <a:off x="8496300" y="6462979"/>
          <a:ext cx="7239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47307</xdr:rowOff>
    </xdr:from>
    <xdr:to>
      <xdr:col>46</xdr:col>
      <xdr:colOff>38100</xdr:colOff>
      <xdr:row>38</xdr:row>
      <xdr:rowOff>148907</xdr:rowOff>
    </xdr:to>
    <xdr:sp macro="" textlink="">
      <xdr:nvSpPr>
        <xdr:cNvPr id="134" name="楕円 133">
          <a:extLst>
            <a:ext uri="{FF2B5EF4-FFF2-40B4-BE49-F238E27FC236}">
              <a16:creationId xmlns:a16="http://schemas.microsoft.com/office/drawing/2014/main" id="{D99CBDCD-3AFF-4B47-87B9-1123CA277A0C}"/>
            </a:ext>
          </a:extLst>
        </xdr:cNvPr>
        <xdr:cNvSpPr/>
      </xdr:nvSpPr>
      <xdr:spPr>
        <a:xfrm>
          <a:off x="7670800" y="6417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92697</xdr:rowOff>
    </xdr:from>
    <xdr:to>
      <xdr:col>50</xdr:col>
      <xdr:colOff>114300</xdr:colOff>
      <xdr:row>38</xdr:row>
      <xdr:rowOff>98107</xdr:rowOff>
    </xdr:to>
    <xdr:cxnSp macro="">
      <xdr:nvCxnSpPr>
        <xdr:cNvPr id="135" name="直線コネクタ 134">
          <a:extLst>
            <a:ext uri="{FF2B5EF4-FFF2-40B4-BE49-F238E27FC236}">
              <a16:creationId xmlns:a16="http://schemas.microsoft.com/office/drawing/2014/main" id="{0BCE4A98-31D6-4001-B6C7-BF2F44CE357F}"/>
            </a:ext>
          </a:extLst>
        </xdr:cNvPr>
        <xdr:cNvCxnSpPr/>
      </xdr:nvCxnSpPr>
      <xdr:spPr>
        <a:xfrm flipV="1">
          <a:off x="7713980" y="6463017"/>
          <a:ext cx="78232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55575</xdr:rowOff>
    </xdr:from>
    <xdr:to>
      <xdr:col>41</xdr:col>
      <xdr:colOff>101600</xdr:colOff>
      <xdr:row>38</xdr:row>
      <xdr:rowOff>157175</xdr:rowOff>
    </xdr:to>
    <xdr:sp macro="" textlink="">
      <xdr:nvSpPr>
        <xdr:cNvPr id="136" name="楕円 135">
          <a:extLst>
            <a:ext uri="{FF2B5EF4-FFF2-40B4-BE49-F238E27FC236}">
              <a16:creationId xmlns:a16="http://schemas.microsoft.com/office/drawing/2014/main" id="{300D6C7F-09DF-4C5D-A203-905374D9596F}"/>
            </a:ext>
          </a:extLst>
        </xdr:cNvPr>
        <xdr:cNvSpPr/>
      </xdr:nvSpPr>
      <xdr:spPr>
        <a:xfrm>
          <a:off x="6873240" y="6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98107</xdr:rowOff>
    </xdr:from>
    <xdr:to>
      <xdr:col>45</xdr:col>
      <xdr:colOff>177800</xdr:colOff>
      <xdr:row>38</xdr:row>
      <xdr:rowOff>106375</xdr:rowOff>
    </xdr:to>
    <xdr:cxnSp macro="">
      <xdr:nvCxnSpPr>
        <xdr:cNvPr id="137" name="直線コネクタ 136">
          <a:extLst>
            <a:ext uri="{FF2B5EF4-FFF2-40B4-BE49-F238E27FC236}">
              <a16:creationId xmlns:a16="http://schemas.microsoft.com/office/drawing/2014/main" id="{B76346AE-9A95-4266-B8A7-7D11226D4FFD}"/>
            </a:ext>
          </a:extLst>
        </xdr:cNvPr>
        <xdr:cNvCxnSpPr/>
      </xdr:nvCxnSpPr>
      <xdr:spPr>
        <a:xfrm flipV="1">
          <a:off x="6924040" y="6468427"/>
          <a:ext cx="78994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61405</xdr:rowOff>
    </xdr:from>
    <xdr:to>
      <xdr:col>36</xdr:col>
      <xdr:colOff>165100</xdr:colOff>
      <xdr:row>38</xdr:row>
      <xdr:rowOff>163005</xdr:rowOff>
    </xdr:to>
    <xdr:sp macro="" textlink="">
      <xdr:nvSpPr>
        <xdr:cNvPr id="138" name="楕円 137">
          <a:extLst>
            <a:ext uri="{FF2B5EF4-FFF2-40B4-BE49-F238E27FC236}">
              <a16:creationId xmlns:a16="http://schemas.microsoft.com/office/drawing/2014/main" id="{0D011808-F523-404D-ACB5-86F59E0D5A07}"/>
            </a:ext>
          </a:extLst>
        </xdr:cNvPr>
        <xdr:cNvSpPr/>
      </xdr:nvSpPr>
      <xdr:spPr>
        <a:xfrm>
          <a:off x="6098540" y="64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106375</xdr:rowOff>
    </xdr:from>
    <xdr:to>
      <xdr:col>41</xdr:col>
      <xdr:colOff>50800</xdr:colOff>
      <xdr:row>38</xdr:row>
      <xdr:rowOff>112205</xdr:rowOff>
    </xdr:to>
    <xdr:cxnSp macro="">
      <xdr:nvCxnSpPr>
        <xdr:cNvPr id="139" name="直線コネクタ 138">
          <a:extLst>
            <a:ext uri="{FF2B5EF4-FFF2-40B4-BE49-F238E27FC236}">
              <a16:creationId xmlns:a16="http://schemas.microsoft.com/office/drawing/2014/main" id="{91F8D973-28EC-4E6F-A6A5-EEC7591B0230}"/>
            </a:ext>
          </a:extLst>
        </xdr:cNvPr>
        <xdr:cNvCxnSpPr/>
      </xdr:nvCxnSpPr>
      <xdr:spPr>
        <a:xfrm flipV="1">
          <a:off x="6149340" y="6476695"/>
          <a:ext cx="7747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0CAC4A0A-EB8A-44C3-85A0-68C46713CF9D}"/>
            </a:ext>
          </a:extLst>
        </xdr:cNvPr>
        <xdr:cNvSpPr txBox="1"/>
      </xdr:nvSpPr>
      <xdr:spPr>
        <a:xfrm>
          <a:off x="8271587" y="68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77919</xdr:rowOff>
    </xdr:from>
    <xdr:ext cx="534377" cy="259045"/>
    <xdr:sp macro="" textlink="">
      <xdr:nvSpPr>
        <xdr:cNvPr id="141" name="n_2aveValue【道路】&#10;一人当たり延長">
          <a:extLst>
            <a:ext uri="{FF2B5EF4-FFF2-40B4-BE49-F238E27FC236}">
              <a16:creationId xmlns:a16="http://schemas.microsoft.com/office/drawing/2014/main" id="{5D5644A0-6F8B-48E7-80D0-10D6FE9B7D5D}"/>
            </a:ext>
          </a:extLst>
        </xdr:cNvPr>
        <xdr:cNvSpPr txBox="1"/>
      </xdr:nvSpPr>
      <xdr:spPr>
        <a:xfrm>
          <a:off x="7477271" y="61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59136</xdr:rowOff>
    </xdr:from>
    <xdr:ext cx="534377" cy="259045"/>
    <xdr:sp macro="" textlink="">
      <xdr:nvSpPr>
        <xdr:cNvPr id="142" name="n_3aveValue【道路】&#10;一人当たり延長">
          <a:extLst>
            <a:ext uri="{FF2B5EF4-FFF2-40B4-BE49-F238E27FC236}">
              <a16:creationId xmlns:a16="http://schemas.microsoft.com/office/drawing/2014/main" id="{2A4DD8F1-7BE8-423B-A770-AC88D65D08DE}"/>
            </a:ext>
          </a:extLst>
        </xdr:cNvPr>
        <xdr:cNvSpPr txBox="1"/>
      </xdr:nvSpPr>
      <xdr:spPr>
        <a:xfrm>
          <a:off x="6702571" y="60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68965</xdr:rowOff>
    </xdr:from>
    <xdr:ext cx="534377" cy="259045"/>
    <xdr:sp macro="" textlink="">
      <xdr:nvSpPr>
        <xdr:cNvPr id="143" name="n_4aveValue【道路】&#10;一人当たり延長">
          <a:extLst>
            <a:ext uri="{FF2B5EF4-FFF2-40B4-BE49-F238E27FC236}">
              <a16:creationId xmlns:a16="http://schemas.microsoft.com/office/drawing/2014/main" id="{7530DC95-F961-44F4-928D-3AEEB8FA44FD}"/>
            </a:ext>
          </a:extLst>
        </xdr:cNvPr>
        <xdr:cNvSpPr txBox="1"/>
      </xdr:nvSpPr>
      <xdr:spPr>
        <a:xfrm>
          <a:off x="5905011" y="61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160024</xdr:rowOff>
    </xdr:from>
    <xdr:ext cx="534377" cy="259045"/>
    <xdr:sp macro="" textlink="">
      <xdr:nvSpPr>
        <xdr:cNvPr id="144" name="n_1mainValue【道路】&#10;一人当たり延長">
          <a:extLst>
            <a:ext uri="{FF2B5EF4-FFF2-40B4-BE49-F238E27FC236}">
              <a16:creationId xmlns:a16="http://schemas.microsoft.com/office/drawing/2014/main" id="{AB59208C-D98B-481A-B9CF-461C11670985}"/>
            </a:ext>
          </a:extLst>
        </xdr:cNvPr>
        <xdr:cNvSpPr txBox="1"/>
      </xdr:nvSpPr>
      <xdr:spPr>
        <a:xfrm>
          <a:off x="8239271" y="61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140034</xdr:rowOff>
    </xdr:from>
    <xdr:ext cx="534377" cy="259045"/>
    <xdr:sp macro="" textlink="">
      <xdr:nvSpPr>
        <xdr:cNvPr id="145" name="n_2mainValue【道路】&#10;一人当たり延長">
          <a:extLst>
            <a:ext uri="{FF2B5EF4-FFF2-40B4-BE49-F238E27FC236}">
              <a16:creationId xmlns:a16="http://schemas.microsoft.com/office/drawing/2014/main" id="{431692E9-960D-421B-A388-5C956F3F974E}"/>
            </a:ext>
          </a:extLst>
        </xdr:cNvPr>
        <xdr:cNvSpPr txBox="1"/>
      </xdr:nvSpPr>
      <xdr:spPr>
        <a:xfrm>
          <a:off x="7477271" y="65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148302</xdr:rowOff>
    </xdr:from>
    <xdr:ext cx="534377" cy="259045"/>
    <xdr:sp macro="" textlink="">
      <xdr:nvSpPr>
        <xdr:cNvPr id="146" name="n_3mainValue【道路】&#10;一人当たり延長">
          <a:extLst>
            <a:ext uri="{FF2B5EF4-FFF2-40B4-BE49-F238E27FC236}">
              <a16:creationId xmlns:a16="http://schemas.microsoft.com/office/drawing/2014/main" id="{942E27C6-8495-4300-8528-0F85C993BE28}"/>
            </a:ext>
          </a:extLst>
        </xdr:cNvPr>
        <xdr:cNvSpPr txBox="1"/>
      </xdr:nvSpPr>
      <xdr:spPr>
        <a:xfrm>
          <a:off x="6702571" y="65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154132</xdr:rowOff>
    </xdr:from>
    <xdr:ext cx="534377" cy="259045"/>
    <xdr:sp macro="" textlink="">
      <xdr:nvSpPr>
        <xdr:cNvPr id="147" name="n_4mainValue【道路】&#10;一人当たり延長">
          <a:extLst>
            <a:ext uri="{FF2B5EF4-FFF2-40B4-BE49-F238E27FC236}">
              <a16:creationId xmlns:a16="http://schemas.microsoft.com/office/drawing/2014/main" id="{45726380-8267-44B2-BD02-2D18943503DC}"/>
            </a:ext>
          </a:extLst>
        </xdr:cNvPr>
        <xdr:cNvSpPr txBox="1"/>
      </xdr:nvSpPr>
      <xdr:spPr>
        <a:xfrm>
          <a:off x="5905011" y="65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F1763C4-B1AB-4AB0-BD0C-E8EF2B13A61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2235A54-E745-45F8-97CC-3D3EEA0B541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54F956C-110E-46F7-BAF8-D6F78D8A323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413E261-16B3-4923-B3FF-50FF31883AB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9F67A05-9117-4BAA-B8B4-CF150B66706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8FB6D7-E9D6-4005-BC24-FE10372A32B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B1EE2AF-7EBF-49E2-B382-7BDCE99F166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244597A-1A53-422C-8C42-0FAEB6877001}"/>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60BB61D5-2B2A-41DD-8952-884B0190B7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27F04F1D-A315-402B-9B74-28558BEE741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84FC8158-017C-4DB1-BE94-800154D90C6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BD73C9B8-8445-49A5-A8DD-299C81B340D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C0409D55-4F9B-435D-9F3E-4FFAA4E9998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A65D9003-9DF6-484E-BA52-BEA34F9A6C9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6FF1E721-5D64-4241-B677-3BEDE106567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602D9F16-8090-44CA-BD8C-72997DBA38D2}"/>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FF1D5D7-DC09-4063-80F8-F571ADD0D53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B5876455-EF44-4AD8-BD35-D116D07CF63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D0D9D26E-4EC9-4A50-BC78-12B3C6F025C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A88E81A-09D8-4C0C-BD7C-2C0B4C3051A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B651B5EF-4288-41C0-87A0-780951BCEFB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229EFCCB-F907-4D48-A941-D20DA8DD82C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3CD3A83-E423-412D-A397-F497D2582D8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11C81DD3-DF94-4BB2-A126-DCA7E68A8A2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2F3701CB-A519-4DE5-8B13-C2A4A63C3D4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C8562FDB-B572-470E-89EF-6162921229F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14F52EC7-34B6-428B-BC33-374CEEA8958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F7A26E74-4021-4747-B30E-BE9C7F9A5C9A}"/>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776DF594-7B64-456D-A2D6-1335C472202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2FD19DA3-8B93-4AED-AF5E-CCDC670FBA6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A33DF6D3-8177-4DFF-A66A-58D3172E455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BCD1D075-E2A7-4805-AA4D-FCBA0AB4807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6EC90126-B298-4D69-86A2-E9FABD02D06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47A6F02C-6177-4814-AF80-D89FBDA0E32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E4B04D13-8D59-4CA9-A7A2-DDEA960179B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19B6AC8F-3509-4918-A2A1-C559A1BDAEA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C79888DF-8BE4-42FB-89A4-F3662D533EC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63CE69F9-315D-46B1-953D-A6A21E3C184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D7970FB4-EED8-406D-B131-5537EF712BF4}"/>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10620FEE-D5A7-405E-BF35-3FB92EABCF2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C070CAEE-E041-4AC3-8F31-133771F4F84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63250C37-E25E-4D23-9D4F-E72FE5D56F71}"/>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B8A4AC7A-25F8-4E8F-8A97-19B134D23326}"/>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40AD5C34-6CD5-4525-98E5-627110ECC9A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8061255B-A4EB-4B14-AD5F-BB91815DBCE4}"/>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193" name="直線コネクタ 192">
          <a:extLst>
            <a:ext uri="{FF2B5EF4-FFF2-40B4-BE49-F238E27FC236}">
              <a16:creationId xmlns:a16="http://schemas.microsoft.com/office/drawing/2014/main" id="{18126C2B-B927-47D8-AC99-C224414273BC}"/>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E8AF9302-DB81-4240-B4C7-1B75C63EEF60}"/>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195" name="フローチャート: 判断 194">
          <a:extLst>
            <a:ext uri="{FF2B5EF4-FFF2-40B4-BE49-F238E27FC236}">
              <a16:creationId xmlns:a16="http://schemas.microsoft.com/office/drawing/2014/main" id="{1C3F4B5B-CDC7-4498-B9C3-48D3BBDEB6C4}"/>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196" name="フローチャート: 判断 195">
          <a:extLst>
            <a:ext uri="{FF2B5EF4-FFF2-40B4-BE49-F238E27FC236}">
              <a16:creationId xmlns:a16="http://schemas.microsoft.com/office/drawing/2014/main" id="{778AFF29-A1F9-4E29-A4FF-A177824375F1}"/>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197" name="フローチャート: 判断 196">
          <a:extLst>
            <a:ext uri="{FF2B5EF4-FFF2-40B4-BE49-F238E27FC236}">
              <a16:creationId xmlns:a16="http://schemas.microsoft.com/office/drawing/2014/main" id="{022F3C97-6E3D-48CD-9B11-12EA4DE54BE6}"/>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198" name="フローチャート: 判断 197">
          <a:extLst>
            <a:ext uri="{FF2B5EF4-FFF2-40B4-BE49-F238E27FC236}">
              <a16:creationId xmlns:a16="http://schemas.microsoft.com/office/drawing/2014/main" id="{7096CFB9-BCCA-4088-9685-EC025CD1FAAF}"/>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199" name="フローチャート: 判断 198">
          <a:extLst>
            <a:ext uri="{FF2B5EF4-FFF2-40B4-BE49-F238E27FC236}">
              <a16:creationId xmlns:a16="http://schemas.microsoft.com/office/drawing/2014/main" id="{EAD1C21F-3DF0-4370-80B6-49322F57AF80}"/>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1DAB638-648C-49AA-866F-AE06438ECC5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DCE3625-9ADE-4FE8-A2CE-57FA78A8538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0688D65-EDE1-45DE-940C-186D254852A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E994C36C-43E6-45F2-B529-9D071D55FE9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4DFBE19-F372-4713-95DC-94270768876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29755</xdr:rowOff>
    </xdr:from>
    <xdr:to>
      <xdr:col>24</xdr:col>
      <xdr:colOff>114300</xdr:colOff>
      <xdr:row>86</xdr:row>
      <xdr:rowOff>131355</xdr:rowOff>
    </xdr:to>
    <xdr:sp macro="" textlink="">
      <xdr:nvSpPr>
        <xdr:cNvPr id="205" name="楕円 204">
          <a:extLst>
            <a:ext uri="{FF2B5EF4-FFF2-40B4-BE49-F238E27FC236}">
              <a16:creationId xmlns:a16="http://schemas.microsoft.com/office/drawing/2014/main" id="{B1D7D8D0-956C-4F65-B8DD-4DD5DD3556D5}"/>
            </a:ext>
          </a:extLst>
        </xdr:cNvPr>
        <xdr:cNvSpPr/>
      </xdr:nvSpPr>
      <xdr:spPr>
        <a:xfrm>
          <a:off x="4036060" y="144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116132</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D8C88FFF-24AE-42DB-9DD2-9BB23FC84EB0}"/>
            </a:ext>
          </a:extLst>
        </xdr:cNvPr>
        <xdr:cNvSpPr txBox="1"/>
      </xdr:nvSpPr>
      <xdr:spPr>
        <a:xfrm>
          <a:off x="4124960" y="1436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57513</xdr:rowOff>
    </xdr:from>
    <xdr:to>
      <xdr:col>20</xdr:col>
      <xdr:colOff>38100</xdr:colOff>
      <xdr:row>85</xdr:row>
      <xdr:rowOff>159113</xdr:rowOff>
    </xdr:to>
    <xdr:sp macro="" textlink="">
      <xdr:nvSpPr>
        <xdr:cNvPr id="207" name="楕円 206">
          <a:extLst>
            <a:ext uri="{FF2B5EF4-FFF2-40B4-BE49-F238E27FC236}">
              <a16:creationId xmlns:a16="http://schemas.microsoft.com/office/drawing/2014/main" id="{F48F1FC6-5137-4C6D-949F-08F262860A74}"/>
            </a:ext>
          </a:extLst>
        </xdr:cNvPr>
        <xdr:cNvSpPr/>
      </xdr:nvSpPr>
      <xdr:spPr>
        <a:xfrm>
          <a:off x="3312160" y="14306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108313</xdr:rowOff>
    </xdr:from>
    <xdr:to>
      <xdr:col>24</xdr:col>
      <xdr:colOff>63500</xdr:colOff>
      <xdr:row>86</xdr:row>
      <xdr:rowOff>80555</xdr:rowOff>
    </xdr:to>
    <xdr:cxnSp macro="">
      <xdr:nvCxnSpPr>
        <xdr:cNvPr id="208" name="直線コネクタ 207">
          <a:extLst>
            <a:ext uri="{FF2B5EF4-FFF2-40B4-BE49-F238E27FC236}">
              <a16:creationId xmlns:a16="http://schemas.microsoft.com/office/drawing/2014/main" id="{A2FAE75A-39E8-472F-A254-E22B934C4D96}"/>
            </a:ext>
          </a:extLst>
        </xdr:cNvPr>
        <xdr:cNvCxnSpPr/>
      </xdr:nvCxnSpPr>
      <xdr:spPr>
        <a:xfrm>
          <a:off x="3355340" y="14357713"/>
          <a:ext cx="731520" cy="1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09" name="楕円 208">
          <a:extLst>
            <a:ext uri="{FF2B5EF4-FFF2-40B4-BE49-F238E27FC236}">
              <a16:creationId xmlns:a16="http://schemas.microsoft.com/office/drawing/2014/main" id="{DD9C1A8F-DAD1-4859-B813-CD7F34C1B75C}"/>
            </a:ext>
          </a:extLst>
        </xdr:cNvPr>
        <xdr:cNvSpPr/>
      </xdr:nvSpPr>
      <xdr:spPr>
        <a:xfrm>
          <a:off x="25146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108313</xdr:rowOff>
    </xdr:to>
    <xdr:cxnSp macro="">
      <xdr:nvCxnSpPr>
        <xdr:cNvPr id="210" name="直線コネクタ 209">
          <a:extLst>
            <a:ext uri="{FF2B5EF4-FFF2-40B4-BE49-F238E27FC236}">
              <a16:creationId xmlns:a16="http://schemas.microsoft.com/office/drawing/2014/main" id="{2F5F150E-BFC1-400E-898A-E7D8E2CEF4C4}"/>
            </a:ext>
          </a:extLst>
        </xdr:cNvPr>
        <xdr:cNvCxnSpPr/>
      </xdr:nvCxnSpPr>
      <xdr:spPr>
        <a:xfrm>
          <a:off x="2565400" y="1435608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41184</xdr:rowOff>
    </xdr:from>
    <xdr:to>
      <xdr:col>10</xdr:col>
      <xdr:colOff>165100</xdr:colOff>
      <xdr:row>85</xdr:row>
      <xdr:rowOff>142784</xdr:rowOff>
    </xdr:to>
    <xdr:sp macro="" textlink="">
      <xdr:nvSpPr>
        <xdr:cNvPr id="211" name="楕円 210">
          <a:extLst>
            <a:ext uri="{FF2B5EF4-FFF2-40B4-BE49-F238E27FC236}">
              <a16:creationId xmlns:a16="http://schemas.microsoft.com/office/drawing/2014/main" id="{01C56F81-9A28-4332-9228-508E745B4849}"/>
            </a:ext>
          </a:extLst>
        </xdr:cNvPr>
        <xdr:cNvSpPr/>
      </xdr:nvSpPr>
      <xdr:spPr>
        <a:xfrm>
          <a:off x="1739900" y="142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91984</xdr:rowOff>
    </xdr:from>
    <xdr:to>
      <xdr:col>15</xdr:col>
      <xdr:colOff>50800</xdr:colOff>
      <xdr:row>85</xdr:row>
      <xdr:rowOff>106680</xdr:rowOff>
    </xdr:to>
    <xdr:cxnSp macro="">
      <xdr:nvCxnSpPr>
        <xdr:cNvPr id="212" name="直線コネクタ 211">
          <a:extLst>
            <a:ext uri="{FF2B5EF4-FFF2-40B4-BE49-F238E27FC236}">
              <a16:creationId xmlns:a16="http://schemas.microsoft.com/office/drawing/2014/main" id="{396FBB1C-0FC5-4F88-969E-1D3D7AA03714}"/>
            </a:ext>
          </a:extLst>
        </xdr:cNvPr>
        <xdr:cNvCxnSpPr/>
      </xdr:nvCxnSpPr>
      <xdr:spPr>
        <a:xfrm>
          <a:off x="1790700" y="14341384"/>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26488</xdr:rowOff>
    </xdr:from>
    <xdr:to>
      <xdr:col>6</xdr:col>
      <xdr:colOff>38100</xdr:colOff>
      <xdr:row>85</xdr:row>
      <xdr:rowOff>128088</xdr:rowOff>
    </xdr:to>
    <xdr:sp macro="" textlink="">
      <xdr:nvSpPr>
        <xdr:cNvPr id="213" name="楕円 212">
          <a:extLst>
            <a:ext uri="{FF2B5EF4-FFF2-40B4-BE49-F238E27FC236}">
              <a16:creationId xmlns:a16="http://schemas.microsoft.com/office/drawing/2014/main" id="{779FA77F-C5E4-4E98-95BF-D897869AC0EC}"/>
            </a:ext>
          </a:extLst>
        </xdr:cNvPr>
        <xdr:cNvSpPr/>
      </xdr:nvSpPr>
      <xdr:spPr>
        <a:xfrm>
          <a:off x="965200" y="14275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77288</xdr:rowOff>
    </xdr:from>
    <xdr:to>
      <xdr:col>10</xdr:col>
      <xdr:colOff>114300</xdr:colOff>
      <xdr:row>85</xdr:row>
      <xdr:rowOff>91984</xdr:rowOff>
    </xdr:to>
    <xdr:cxnSp macro="">
      <xdr:nvCxnSpPr>
        <xdr:cNvPr id="214" name="直線コネクタ 213">
          <a:extLst>
            <a:ext uri="{FF2B5EF4-FFF2-40B4-BE49-F238E27FC236}">
              <a16:creationId xmlns:a16="http://schemas.microsoft.com/office/drawing/2014/main" id="{0F501788-A455-41CF-98CF-AFD98CC33D80}"/>
            </a:ext>
          </a:extLst>
        </xdr:cNvPr>
        <xdr:cNvCxnSpPr/>
      </xdr:nvCxnSpPr>
      <xdr:spPr>
        <a:xfrm>
          <a:off x="1008380" y="14326688"/>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215" name="n_1aveValue【公営住宅】&#10;有形固定資産減価償却率">
          <a:extLst>
            <a:ext uri="{FF2B5EF4-FFF2-40B4-BE49-F238E27FC236}">
              <a16:creationId xmlns:a16="http://schemas.microsoft.com/office/drawing/2014/main" id="{CDC60B10-4A36-4D84-ADB5-E0381C00377A}"/>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216" name="n_2aveValue【公営住宅】&#10;有形固定資産減価償却率">
          <a:extLst>
            <a:ext uri="{FF2B5EF4-FFF2-40B4-BE49-F238E27FC236}">
              <a16:creationId xmlns:a16="http://schemas.microsoft.com/office/drawing/2014/main" id="{40BD9940-DFFC-4A0F-9661-E82AA0B6932F}"/>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217" name="n_3aveValue【公営住宅】&#10;有形固定資産減価償却率">
          <a:extLst>
            <a:ext uri="{FF2B5EF4-FFF2-40B4-BE49-F238E27FC236}">
              <a16:creationId xmlns:a16="http://schemas.microsoft.com/office/drawing/2014/main" id="{3D61419D-570F-4CDA-917D-3E3412ED70AC}"/>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218" name="n_4aveValue【公営住宅】&#10;有形固定資産減価償却率">
          <a:extLst>
            <a:ext uri="{FF2B5EF4-FFF2-40B4-BE49-F238E27FC236}">
              <a16:creationId xmlns:a16="http://schemas.microsoft.com/office/drawing/2014/main" id="{26E9553F-57BF-4674-91B0-43CCA8D96DED}"/>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150240</xdr:rowOff>
    </xdr:from>
    <xdr:ext cx="405111" cy="259045"/>
    <xdr:sp macro="" textlink="">
      <xdr:nvSpPr>
        <xdr:cNvPr id="219" name="n_1mainValue【公営住宅】&#10;有形固定資産減価償却率">
          <a:extLst>
            <a:ext uri="{FF2B5EF4-FFF2-40B4-BE49-F238E27FC236}">
              <a16:creationId xmlns:a16="http://schemas.microsoft.com/office/drawing/2014/main" id="{A045C083-CB74-4F0B-A464-7E2186652D94}"/>
            </a:ext>
          </a:extLst>
        </xdr:cNvPr>
        <xdr:cNvSpPr txBox="1"/>
      </xdr:nvSpPr>
      <xdr:spPr>
        <a:xfrm>
          <a:off x="317056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20" name="n_2mainValue【公営住宅】&#10;有形固定資産減価償却率">
          <a:extLst>
            <a:ext uri="{FF2B5EF4-FFF2-40B4-BE49-F238E27FC236}">
              <a16:creationId xmlns:a16="http://schemas.microsoft.com/office/drawing/2014/main" id="{8A3FA898-24E4-426B-8CAE-743B6EC8E1D5}"/>
            </a:ext>
          </a:extLst>
        </xdr:cNvPr>
        <xdr:cNvSpPr txBox="1"/>
      </xdr:nvSpPr>
      <xdr:spPr>
        <a:xfrm>
          <a:off x="238570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133911</xdr:rowOff>
    </xdr:from>
    <xdr:ext cx="405111" cy="259045"/>
    <xdr:sp macro="" textlink="">
      <xdr:nvSpPr>
        <xdr:cNvPr id="221" name="n_3mainValue【公営住宅】&#10;有形固定資産減価償却率">
          <a:extLst>
            <a:ext uri="{FF2B5EF4-FFF2-40B4-BE49-F238E27FC236}">
              <a16:creationId xmlns:a16="http://schemas.microsoft.com/office/drawing/2014/main" id="{AB57A01C-5E78-47FB-99DB-61BFCEBDCC90}"/>
            </a:ext>
          </a:extLst>
        </xdr:cNvPr>
        <xdr:cNvSpPr txBox="1"/>
      </xdr:nvSpPr>
      <xdr:spPr>
        <a:xfrm>
          <a:off x="1611004" y="1438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119215</xdr:rowOff>
    </xdr:from>
    <xdr:ext cx="405111" cy="259045"/>
    <xdr:sp macro="" textlink="">
      <xdr:nvSpPr>
        <xdr:cNvPr id="222" name="n_4mainValue【公営住宅】&#10;有形固定資産減価償却率">
          <a:extLst>
            <a:ext uri="{FF2B5EF4-FFF2-40B4-BE49-F238E27FC236}">
              <a16:creationId xmlns:a16="http://schemas.microsoft.com/office/drawing/2014/main" id="{B945D927-D837-4B90-BDC2-9D49852E272D}"/>
            </a:ext>
          </a:extLst>
        </xdr:cNvPr>
        <xdr:cNvSpPr txBox="1"/>
      </xdr:nvSpPr>
      <xdr:spPr>
        <a:xfrm>
          <a:off x="836304" y="1436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21FD024-9BE2-4EF6-B1D5-045233C7D05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92B2D36A-8E03-49C7-84E4-05DC906C780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EDD33D71-6162-44E3-B1FB-E1BCF9C8BD4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CE1137-F4A4-49D3-BFB3-2FDC6C837A5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ED4FDF52-BC55-4BB0-B693-C14AEEBD5BB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C259DB14-2345-4D0D-8D4F-0A8574A3129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FC4D889-EE78-4AD7-9BB6-5A96E1EC6BF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599BC602-4737-4523-99F6-10FA93AAE27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74E78BE9-D3AE-4F2F-A0E1-48F893236C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7B5E5B7B-7D9B-468B-A43E-02F930098B2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5C4C496E-95BA-48DC-B281-108A4A1D9A47}"/>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276CF943-66C0-4257-956E-4179715125F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F1B60178-48BF-48A7-BBC6-4F744686D039}"/>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A2C50678-8A4F-4C3C-B91A-F3D809A095CD}"/>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84B42C26-3E44-46F7-98DA-5CF2A6212DE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43CE70D9-065F-4A15-B446-443AC8CCC8F2}"/>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280F1FA4-489D-4719-B3B5-1CF124D243D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FB373C69-9962-438D-AB9E-5FE67F70BC7B}"/>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F81C76BB-1B84-4FC5-9A07-3E0EFA88EF6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3A7AAE30-9092-46D4-825E-02E37AC8A79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CD5DED58-F0D6-4E05-A3D0-997C558D0BE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244" name="直線コネクタ 243">
          <a:extLst>
            <a:ext uri="{FF2B5EF4-FFF2-40B4-BE49-F238E27FC236}">
              <a16:creationId xmlns:a16="http://schemas.microsoft.com/office/drawing/2014/main" id="{6137B954-A107-4348-A62B-473EE6CD68BA}"/>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245" name="【公営住宅】&#10;一人当たり面積最小値テキスト">
          <a:extLst>
            <a:ext uri="{FF2B5EF4-FFF2-40B4-BE49-F238E27FC236}">
              <a16:creationId xmlns:a16="http://schemas.microsoft.com/office/drawing/2014/main" id="{4356DAED-7AFB-4B24-97E5-83B19733E73F}"/>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46" name="直線コネクタ 245">
          <a:extLst>
            <a:ext uri="{FF2B5EF4-FFF2-40B4-BE49-F238E27FC236}">
              <a16:creationId xmlns:a16="http://schemas.microsoft.com/office/drawing/2014/main" id="{C01F9EF9-119C-44F9-B0D8-4C4C02ED74C0}"/>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247" name="【公営住宅】&#10;一人当たり面積最大値テキスト">
          <a:extLst>
            <a:ext uri="{FF2B5EF4-FFF2-40B4-BE49-F238E27FC236}">
              <a16:creationId xmlns:a16="http://schemas.microsoft.com/office/drawing/2014/main" id="{AF3FADA9-E4AB-4B87-A6C4-9F3BCA4C7795}"/>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248" name="直線コネクタ 247">
          <a:extLst>
            <a:ext uri="{FF2B5EF4-FFF2-40B4-BE49-F238E27FC236}">
              <a16:creationId xmlns:a16="http://schemas.microsoft.com/office/drawing/2014/main" id="{0D92790D-2477-41A6-A170-A3D83009BB20}"/>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249" name="【公営住宅】&#10;一人当たり面積平均値テキスト">
          <a:extLst>
            <a:ext uri="{FF2B5EF4-FFF2-40B4-BE49-F238E27FC236}">
              <a16:creationId xmlns:a16="http://schemas.microsoft.com/office/drawing/2014/main" id="{03246E55-EFF4-4DC1-B7BE-58DED9421F1D}"/>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250" name="フローチャート: 判断 249">
          <a:extLst>
            <a:ext uri="{FF2B5EF4-FFF2-40B4-BE49-F238E27FC236}">
              <a16:creationId xmlns:a16="http://schemas.microsoft.com/office/drawing/2014/main" id="{05092C1E-7AD6-41CC-84F2-5C846DDDD389}"/>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251" name="フローチャート: 判断 250">
          <a:extLst>
            <a:ext uri="{FF2B5EF4-FFF2-40B4-BE49-F238E27FC236}">
              <a16:creationId xmlns:a16="http://schemas.microsoft.com/office/drawing/2014/main" id="{D6446ACA-EAA9-4CDC-89C4-A5E4A74540C0}"/>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252" name="フローチャート: 判断 251">
          <a:extLst>
            <a:ext uri="{FF2B5EF4-FFF2-40B4-BE49-F238E27FC236}">
              <a16:creationId xmlns:a16="http://schemas.microsoft.com/office/drawing/2014/main" id="{5C9BB99A-CB20-465E-A7B5-7F3DFADB8085}"/>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253" name="フローチャート: 判断 252">
          <a:extLst>
            <a:ext uri="{FF2B5EF4-FFF2-40B4-BE49-F238E27FC236}">
              <a16:creationId xmlns:a16="http://schemas.microsoft.com/office/drawing/2014/main" id="{84A40BF8-C99F-429C-83DF-CDA2DE379245}"/>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254" name="フローチャート: 判断 253">
          <a:extLst>
            <a:ext uri="{FF2B5EF4-FFF2-40B4-BE49-F238E27FC236}">
              <a16:creationId xmlns:a16="http://schemas.microsoft.com/office/drawing/2014/main" id="{93CA826F-F021-4DF0-A934-4F96FBD11BB8}"/>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725D257-ECD8-41A0-BCBE-54B19FEE705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4488F43-40AB-48AC-8E3C-6CD7C34C3D5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E986B0B-BD25-4778-BBA9-49B5CE75673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89A0F07-812A-4346-8867-9D3E32DF837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0011E5A-5741-49F0-887B-703AE049280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91542</xdr:rowOff>
    </xdr:from>
    <xdr:to>
      <xdr:col>55</xdr:col>
      <xdr:colOff>50800</xdr:colOff>
      <xdr:row>86</xdr:row>
      <xdr:rowOff>21692</xdr:rowOff>
    </xdr:to>
    <xdr:sp macro="" textlink="">
      <xdr:nvSpPr>
        <xdr:cNvPr id="260" name="楕円 259">
          <a:extLst>
            <a:ext uri="{FF2B5EF4-FFF2-40B4-BE49-F238E27FC236}">
              <a16:creationId xmlns:a16="http://schemas.microsoft.com/office/drawing/2014/main" id="{52B2511E-166A-4A24-A4DB-C446AABB7E67}"/>
            </a:ext>
          </a:extLst>
        </xdr:cNvPr>
        <xdr:cNvSpPr/>
      </xdr:nvSpPr>
      <xdr:spPr>
        <a:xfrm>
          <a:off x="9192260" y="14340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6469</xdr:rowOff>
    </xdr:from>
    <xdr:ext cx="469744" cy="259045"/>
    <xdr:sp macro="" textlink="">
      <xdr:nvSpPr>
        <xdr:cNvPr id="261" name="【公営住宅】&#10;一人当たり面積該当値テキスト">
          <a:extLst>
            <a:ext uri="{FF2B5EF4-FFF2-40B4-BE49-F238E27FC236}">
              <a16:creationId xmlns:a16="http://schemas.microsoft.com/office/drawing/2014/main" id="{56B1ABA7-DB41-4EE4-80AC-5A048CE4C36D}"/>
            </a:ext>
          </a:extLst>
        </xdr:cNvPr>
        <xdr:cNvSpPr txBox="1"/>
      </xdr:nvSpPr>
      <xdr:spPr>
        <a:xfrm>
          <a:off x="9258300" y="142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90627</xdr:rowOff>
    </xdr:from>
    <xdr:to>
      <xdr:col>50</xdr:col>
      <xdr:colOff>165100</xdr:colOff>
      <xdr:row>86</xdr:row>
      <xdr:rowOff>20777</xdr:rowOff>
    </xdr:to>
    <xdr:sp macro="" textlink="">
      <xdr:nvSpPr>
        <xdr:cNvPr id="262" name="楕円 261">
          <a:extLst>
            <a:ext uri="{FF2B5EF4-FFF2-40B4-BE49-F238E27FC236}">
              <a16:creationId xmlns:a16="http://schemas.microsoft.com/office/drawing/2014/main" id="{1EFAF5AD-AAD4-4D11-8BC8-8EB98766C55E}"/>
            </a:ext>
          </a:extLst>
        </xdr:cNvPr>
        <xdr:cNvSpPr/>
      </xdr:nvSpPr>
      <xdr:spPr>
        <a:xfrm>
          <a:off x="8445500" y="14340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141427</xdr:rowOff>
    </xdr:from>
    <xdr:to>
      <xdr:col>55</xdr:col>
      <xdr:colOff>0</xdr:colOff>
      <xdr:row>85</xdr:row>
      <xdr:rowOff>142342</xdr:rowOff>
    </xdr:to>
    <xdr:cxnSp macro="">
      <xdr:nvCxnSpPr>
        <xdr:cNvPr id="263" name="直線コネクタ 262">
          <a:extLst>
            <a:ext uri="{FF2B5EF4-FFF2-40B4-BE49-F238E27FC236}">
              <a16:creationId xmlns:a16="http://schemas.microsoft.com/office/drawing/2014/main" id="{A4B02D95-99C6-4337-A2E3-D1AABBEA702F}"/>
            </a:ext>
          </a:extLst>
        </xdr:cNvPr>
        <xdr:cNvCxnSpPr/>
      </xdr:nvCxnSpPr>
      <xdr:spPr>
        <a:xfrm>
          <a:off x="8496300" y="14390827"/>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91084</xdr:rowOff>
    </xdr:from>
    <xdr:to>
      <xdr:col>46</xdr:col>
      <xdr:colOff>38100</xdr:colOff>
      <xdr:row>86</xdr:row>
      <xdr:rowOff>21234</xdr:rowOff>
    </xdr:to>
    <xdr:sp macro="" textlink="">
      <xdr:nvSpPr>
        <xdr:cNvPr id="264" name="楕円 263">
          <a:extLst>
            <a:ext uri="{FF2B5EF4-FFF2-40B4-BE49-F238E27FC236}">
              <a16:creationId xmlns:a16="http://schemas.microsoft.com/office/drawing/2014/main" id="{3053505B-5CF3-433B-A070-E5B3961BB406}"/>
            </a:ext>
          </a:extLst>
        </xdr:cNvPr>
        <xdr:cNvSpPr/>
      </xdr:nvSpPr>
      <xdr:spPr>
        <a:xfrm>
          <a:off x="7670800" y="143404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141427</xdr:rowOff>
    </xdr:from>
    <xdr:to>
      <xdr:col>50</xdr:col>
      <xdr:colOff>114300</xdr:colOff>
      <xdr:row>85</xdr:row>
      <xdr:rowOff>141884</xdr:rowOff>
    </xdr:to>
    <xdr:cxnSp macro="">
      <xdr:nvCxnSpPr>
        <xdr:cNvPr id="265" name="直線コネクタ 264">
          <a:extLst>
            <a:ext uri="{FF2B5EF4-FFF2-40B4-BE49-F238E27FC236}">
              <a16:creationId xmlns:a16="http://schemas.microsoft.com/office/drawing/2014/main" id="{F5DA9FF6-19DB-46DE-ACC1-D4324DF3020E}"/>
            </a:ext>
          </a:extLst>
        </xdr:cNvPr>
        <xdr:cNvCxnSpPr/>
      </xdr:nvCxnSpPr>
      <xdr:spPr>
        <a:xfrm flipV="1">
          <a:off x="7713980" y="14390827"/>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91999</xdr:rowOff>
    </xdr:from>
    <xdr:to>
      <xdr:col>41</xdr:col>
      <xdr:colOff>101600</xdr:colOff>
      <xdr:row>86</xdr:row>
      <xdr:rowOff>22149</xdr:rowOff>
    </xdr:to>
    <xdr:sp macro="" textlink="">
      <xdr:nvSpPr>
        <xdr:cNvPr id="266" name="楕円 265">
          <a:extLst>
            <a:ext uri="{FF2B5EF4-FFF2-40B4-BE49-F238E27FC236}">
              <a16:creationId xmlns:a16="http://schemas.microsoft.com/office/drawing/2014/main" id="{892A8DB4-6278-443D-B236-46D7092E84AF}"/>
            </a:ext>
          </a:extLst>
        </xdr:cNvPr>
        <xdr:cNvSpPr/>
      </xdr:nvSpPr>
      <xdr:spPr>
        <a:xfrm>
          <a:off x="6873240" y="1434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141884</xdr:rowOff>
    </xdr:from>
    <xdr:to>
      <xdr:col>45</xdr:col>
      <xdr:colOff>177800</xdr:colOff>
      <xdr:row>85</xdr:row>
      <xdr:rowOff>142799</xdr:rowOff>
    </xdr:to>
    <xdr:cxnSp macro="">
      <xdr:nvCxnSpPr>
        <xdr:cNvPr id="267" name="直線コネクタ 266">
          <a:extLst>
            <a:ext uri="{FF2B5EF4-FFF2-40B4-BE49-F238E27FC236}">
              <a16:creationId xmlns:a16="http://schemas.microsoft.com/office/drawing/2014/main" id="{E2C82F66-7856-41DE-BD9B-CF15D1C46A4F}"/>
            </a:ext>
          </a:extLst>
        </xdr:cNvPr>
        <xdr:cNvCxnSpPr/>
      </xdr:nvCxnSpPr>
      <xdr:spPr>
        <a:xfrm flipV="1">
          <a:off x="6924040" y="14391284"/>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92456</xdr:rowOff>
    </xdr:from>
    <xdr:to>
      <xdr:col>36</xdr:col>
      <xdr:colOff>165100</xdr:colOff>
      <xdr:row>86</xdr:row>
      <xdr:rowOff>22606</xdr:rowOff>
    </xdr:to>
    <xdr:sp macro="" textlink="">
      <xdr:nvSpPr>
        <xdr:cNvPr id="268" name="楕円 267">
          <a:extLst>
            <a:ext uri="{FF2B5EF4-FFF2-40B4-BE49-F238E27FC236}">
              <a16:creationId xmlns:a16="http://schemas.microsoft.com/office/drawing/2014/main" id="{DAC84E41-4C50-4844-BE52-770AE4ECAC22}"/>
            </a:ext>
          </a:extLst>
        </xdr:cNvPr>
        <xdr:cNvSpPr/>
      </xdr:nvSpPr>
      <xdr:spPr>
        <a:xfrm>
          <a:off x="6098540" y="14341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142799</xdr:rowOff>
    </xdr:from>
    <xdr:to>
      <xdr:col>41</xdr:col>
      <xdr:colOff>50800</xdr:colOff>
      <xdr:row>85</xdr:row>
      <xdr:rowOff>143256</xdr:rowOff>
    </xdr:to>
    <xdr:cxnSp macro="">
      <xdr:nvCxnSpPr>
        <xdr:cNvPr id="269" name="直線コネクタ 268">
          <a:extLst>
            <a:ext uri="{FF2B5EF4-FFF2-40B4-BE49-F238E27FC236}">
              <a16:creationId xmlns:a16="http://schemas.microsoft.com/office/drawing/2014/main" id="{1A145DCE-F5AC-4F98-BBB2-2B3E2C8928AE}"/>
            </a:ext>
          </a:extLst>
        </xdr:cNvPr>
        <xdr:cNvCxnSpPr/>
      </xdr:nvCxnSpPr>
      <xdr:spPr>
        <a:xfrm flipV="1">
          <a:off x="6149340" y="14392199"/>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270" name="n_1aveValue【公営住宅】&#10;一人当たり面積">
          <a:extLst>
            <a:ext uri="{FF2B5EF4-FFF2-40B4-BE49-F238E27FC236}">
              <a16:creationId xmlns:a16="http://schemas.microsoft.com/office/drawing/2014/main" id="{E3FA982F-D188-41EF-8D54-B1F531792DBE}"/>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271" name="n_2aveValue【公営住宅】&#10;一人当たり面積">
          <a:extLst>
            <a:ext uri="{FF2B5EF4-FFF2-40B4-BE49-F238E27FC236}">
              <a16:creationId xmlns:a16="http://schemas.microsoft.com/office/drawing/2014/main" id="{13F18E7D-5B30-42E3-B5FE-348D755F5CE0}"/>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272" name="n_3aveValue【公営住宅】&#10;一人当たり面積">
          <a:extLst>
            <a:ext uri="{FF2B5EF4-FFF2-40B4-BE49-F238E27FC236}">
              <a16:creationId xmlns:a16="http://schemas.microsoft.com/office/drawing/2014/main" id="{D208065D-AD89-4542-B527-BCD682E91FBE}"/>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273" name="n_4aveValue【公営住宅】&#10;一人当たり面積">
          <a:extLst>
            <a:ext uri="{FF2B5EF4-FFF2-40B4-BE49-F238E27FC236}">
              <a16:creationId xmlns:a16="http://schemas.microsoft.com/office/drawing/2014/main" id="{2ABAD237-BC78-4611-8DDF-84EA26D8FFB9}"/>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11904</xdr:rowOff>
    </xdr:from>
    <xdr:ext cx="469744" cy="259045"/>
    <xdr:sp macro="" textlink="">
      <xdr:nvSpPr>
        <xdr:cNvPr id="274" name="n_1mainValue【公営住宅】&#10;一人当たり面積">
          <a:extLst>
            <a:ext uri="{FF2B5EF4-FFF2-40B4-BE49-F238E27FC236}">
              <a16:creationId xmlns:a16="http://schemas.microsoft.com/office/drawing/2014/main" id="{2F42B061-33F6-491A-927B-788B514E38DF}"/>
            </a:ext>
          </a:extLst>
        </xdr:cNvPr>
        <xdr:cNvSpPr txBox="1"/>
      </xdr:nvSpPr>
      <xdr:spPr>
        <a:xfrm>
          <a:off x="8271587" y="144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12361</xdr:rowOff>
    </xdr:from>
    <xdr:ext cx="469744" cy="259045"/>
    <xdr:sp macro="" textlink="">
      <xdr:nvSpPr>
        <xdr:cNvPr id="275" name="n_2mainValue【公営住宅】&#10;一人当たり面積">
          <a:extLst>
            <a:ext uri="{FF2B5EF4-FFF2-40B4-BE49-F238E27FC236}">
              <a16:creationId xmlns:a16="http://schemas.microsoft.com/office/drawing/2014/main" id="{799547E8-E07C-43D7-8685-2C5AF3C14552}"/>
            </a:ext>
          </a:extLst>
        </xdr:cNvPr>
        <xdr:cNvSpPr txBox="1"/>
      </xdr:nvSpPr>
      <xdr:spPr>
        <a:xfrm>
          <a:off x="7509587" y="1442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13276</xdr:rowOff>
    </xdr:from>
    <xdr:ext cx="469744" cy="259045"/>
    <xdr:sp macro="" textlink="">
      <xdr:nvSpPr>
        <xdr:cNvPr id="276" name="n_3mainValue【公営住宅】&#10;一人当たり面積">
          <a:extLst>
            <a:ext uri="{FF2B5EF4-FFF2-40B4-BE49-F238E27FC236}">
              <a16:creationId xmlns:a16="http://schemas.microsoft.com/office/drawing/2014/main" id="{EB14A493-209A-4A86-AAD2-48D04246C9B7}"/>
            </a:ext>
          </a:extLst>
        </xdr:cNvPr>
        <xdr:cNvSpPr txBox="1"/>
      </xdr:nvSpPr>
      <xdr:spPr>
        <a:xfrm>
          <a:off x="6712027" y="144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13733</xdr:rowOff>
    </xdr:from>
    <xdr:ext cx="469744" cy="259045"/>
    <xdr:sp macro="" textlink="">
      <xdr:nvSpPr>
        <xdr:cNvPr id="277" name="n_4mainValue【公営住宅】&#10;一人当たり面積">
          <a:extLst>
            <a:ext uri="{FF2B5EF4-FFF2-40B4-BE49-F238E27FC236}">
              <a16:creationId xmlns:a16="http://schemas.microsoft.com/office/drawing/2014/main" id="{76B23A02-A6F2-4FDD-9791-48BCE3B596C4}"/>
            </a:ext>
          </a:extLst>
        </xdr:cNvPr>
        <xdr:cNvSpPr txBox="1"/>
      </xdr:nvSpPr>
      <xdr:spPr>
        <a:xfrm>
          <a:off x="5937327"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10AC1CC-858D-4C69-AF6A-2209CD7F61E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5054858A-BC98-4D6C-BFE8-AEB907A030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979408E-B423-481D-87FC-390FC6E5F5D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BEFAA6AC-6FC2-42DE-A8FC-ACDFC6DB2F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92674539-C4D1-44EE-9696-FDA6FB83FDF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CA65DCDE-955A-4EAF-A306-B82BC4D3395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15ACF396-42B4-471E-ABCF-41490EE5029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C13BF09C-9043-4A56-BECB-BA6513B0043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89305B2-2CC1-4263-94F6-172307E3475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246FB7B2-F208-48D2-9A75-F531B589F3C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37ACC14C-3273-4234-8414-A2AD63F1649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E39B6485-F502-486A-86B4-429160FBB07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262570DB-DB2C-415D-9BC6-AC1AE5A2D3D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6F8DE2C1-98ED-413B-A28F-236CE7C36F9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6DC9435-192E-41B7-9D92-231F22C3D77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77E55D46-7BE7-45BA-8BB3-DCC05980F86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ED3DF63E-8FAC-4FE7-8053-B0C7FF65867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FEA43366-4C32-40E1-B371-C014AE458D2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3300D22D-4659-43D3-9E51-EACE0474E8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2704429B-C92D-418E-B0C3-B1B6F472576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6C1B9585-17FE-4F8D-8AD8-4218003ED38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9D97FA6F-D554-4C11-830D-034D688F519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E4F27F17-74F4-4A98-BE0E-9B8BF183FE3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F88CCAFF-257A-45F3-953B-B7C9ABC93BC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52D334EC-A9D6-4491-BDCF-C30F86897CE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98477ACD-4AF6-4771-AFEC-7386B6FB3C8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986049A5-8EB9-4237-9B42-C12D36BBF4F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9148C017-4D9C-42F1-8EF8-20495A23E0F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55E2D156-1619-49CF-A4D3-7F19FC9A84D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E408CF95-C910-4B47-8751-B7161A96291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BA12D14A-82EF-456B-A1E3-5C8A3938E77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D04992AE-D2CD-491E-9D47-7BAF23A7AC0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D6EAF674-D30B-4226-81EC-989863DE5D6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5BC78248-38C6-4E8B-A505-8C08DAFE54D5}"/>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DB7F229-FC9D-451A-A905-634F01B04E4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D38110A9-534E-4960-BF30-9D331AE7349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B95E277B-586D-47B8-9D5D-43DC6A60F0A1}"/>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6A148807-3666-4D06-BC3D-2B83A945580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890E99D2-9DBB-47C8-BB78-C5062F96148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F30DB2BD-A3B0-46EE-85EA-EA82402CB56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91E9C8F6-D973-4D8A-960D-487CF4F46823}"/>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48E8CA0C-DE87-4E89-9D6E-D6570E43ECFF}"/>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747DD67D-43BE-47F6-A1CB-D83155A63AD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B97CC054-BB61-4E45-9C53-E315E8315882}"/>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2" name="直線コネクタ 321">
          <a:extLst>
            <a:ext uri="{FF2B5EF4-FFF2-40B4-BE49-F238E27FC236}">
              <a16:creationId xmlns:a16="http://schemas.microsoft.com/office/drawing/2014/main" id="{D6E81AAD-C2CE-4B0D-8335-B57EDF112014}"/>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BACAE5DE-BC46-45E0-AEF0-D25573F9DAE2}"/>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4" name="フローチャート: 判断 323">
          <a:extLst>
            <a:ext uri="{FF2B5EF4-FFF2-40B4-BE49-F238E27FC236}">
              <a16:creationId xmlns:a16="http://schemas.microsoft.com/office/drawing/2014/main" id="{9D5631B9-5F70-47BC-B759-8BD9AFA0F480}"/>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5" name="フローチャート: 判断 324">
          <a:extLst>
            <a:ext uri="{FF2B5EF4-FFF2-40B4-BE49-F238E27FC236}">
              <a16:creationId xmlns:a16="http://schemas.microsoft.com/office/drawing/2014/main" id="{8B98A932-D7E1-4408-8B12-9DB52FCE1A57}"/>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326" name="フローチャート: 判断 325">
          <a:extLst>
            <a:ext uri="{FF2B5EF4-FFF2-40B4-BE49-F238E27FC236}">
              <a16:creationId xmlns:a16="http://schemas.microsoft.com/office/drawing/2014/main" id="{C3E39ED9-6759-46B4-9308-4CBD6A559E1E}"/>
            </a:ext>
          </a:extLst>
        </xdr:cNvPr>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327" name="フローチャート: 判断 326">
          <a:extLst>
            <a:ext uri="{FF2B5EF4-FFF2-40B4-BE49-F238E27FC236}">
              <a16:creationId xmlns:a16="http://schemas.microsoft.com/office/drawing/2014/main" id="{85D9555D-783E-4B26-B891-670119385A64}"/>
            </a:ext>
          </a:extLst>
        </xdr:cNvPr>
        <xdr:cNvSpPr/>
      </xdr:nvSpPr>
      <xdr:spPr>
        <a:xfrm>
          <a:off x="12029440" y="617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28" name="フローチャート: 判断 327">
          <a:extLst>
            <a:ext uri="{FF2B5EF4-FFF2-40B4-BE49-F238E27FC236}">
              <a16:creationId xmlns:a16="http://schemas.microsoft.com/office/drawing/2014/main" id="{FBA7BFF8-1015-4D9D-A245-AE6B95F0FF89}"/>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411A061-8F97-40D8-A763-4584DA74CE6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5AFCC3F-9437-45FF-B508-99225AA0724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E61F1D82-1A23-4390-B3C1-BAF9B3F63E9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34B0C2A-B0E3-4062-A6BC-7DF325B8C60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920508D-D632-4538-AC9F-CC685FB1ABA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132080</xdr:rowOff>
    </xdr:from>
    <xdr:to>
      <xdr:col>85</xdr:col>
      <xdr:colOff>177800</xdr:colOff>
      <xdr:row>41</xdr:row>
      <xdr:rowOff>62230</xdr:rowOff>
    </xdr:to>
    <xdr:sp macro="" textlink="">
      <xdr:nvSpPr>
        <xdr:cNvPr id="334" name="楕円 333">
          <a:extLst>
            <a:ext uri="{FF2B5EF4-FFF2-40B4-BE49-F238E27FC236}">
              <a16:creationId xmlns:a16="http://schemas.microsoft.com/office/drawing/2014/main" id="{B105D517-EB9A-4C22-B23B-E6EB1571A333}"/>
            </a:ext>
          </a:extLst>
        </xdr:cNvPr>
        <xdr:cNvSpPr/>
      </xdr:nvSpPr>
      <xdr:spPr>
        <a:xfrm>
          <a:off x="14325600" y="6837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110507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13F409C0-1B8E-4001-AE3D-3A3A17B254C8}"/>
            </a:ext>
          </a:extLst>
        </xdr:cNvPr>
        <xdr:cNvSpPr txBox="1"/>
      </xdr:nvSpPr>
      <xdr:spPr>
        <a:xfrm>
          <a:off x="1441450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101600</xdr:rowOff>
    </xdr:from>
    <xdr:to>
      <xdr:col>81</xdr:col>
      <xdr:colOff>101600</xdr:colOff>
      <xdr:row>41</xdr:row>
      <xdr:rowOff>31750</xdr:rowOff>
    </xdr:to>
    <xdr:sp macro="" textlink="">
      <xdr:nvSpPr>
        <xdr:cNvPr id="336" name="楕円 335">
          <a:extLst>
            <a:ext uri="{FF2B5EF4-FFF2-40B4-BE49-F238E27FC236}">
              <a16:creationId xmlns:a16="http://schemas.microsoft.com/office/drawing/2014/main" id="{35E1078B-D866-4CD5-A195-10031BD4E96E}"/>
            </a:ext>
          </a:extLst>
        </xdr:cNvPr>
        <xdr:cNvSpPr/>
      </xdr:nvSpPr>
      <xdr:spPr>
        <a:xfrm>
          <a:off x="1357884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152400</xdr:rowOff>
    </xdr:from>
    <xdr:to>
      <xdr:col>85</xdr:col>
      <xdr:colOff>127000</xdr:colOff>
      <xdr:row>41</xdr:row>
      <xdr:rowOff>11430</xdr:rowOff>
    </xdr:to>
    <xdr:cxnSp macro="">
      <xdr:nvCxnSpPr>
        <xdr:cNvPr id="337" name="直線コネクタ 336">
          <a:extLst>
            <a:ext uri="{FF2B5EF4-FFF2-40B4-BE49-F238E27FC236}">
              <a16:creationId xmlns:a16="http://schemas.microsoft.com/office/drawing/2014/main" id="{9C504226-FADB-4EE1-B8CC-EA299FF40F8A}"/>
            </a:ext>
          </a:extLst>
        </xdr:cNvPr>
        <xdr:cNvCxnSpPr/>
      </xdr:nvCxnSpPr>
      <xdr:spPr>
        <a:xfrm>
          <a:off x="13629640" y="685800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99695</xdr:rowOff>
    </xdr:from>
    <xdr:to>
      <xdr:col>76</xdr:col>
      <xdr:colOff>165100</xdr:colOff>
      <xdr:row>41</xdr:row>
      <xdr:rowOff>29845</xdr:rowOff>
    </xdr:to>
    <xdr:sp macro="" textlink="">
      <xdr:nvSpPr>
        <xdr:cNvPr id="338" name="楕円 337">
          <a:extLst>
            <a:ext uri="{FF2B5EF4-FFF2-40B4-BE49-F238E27FC236}">
              <a16:creationId xmlns:a16="http://schemas.microsoft.com/office/drawing/2014/main" id="{47FBCEFA-D7F7-45A3-9D43-19DCC791CDEE}"/>
            </a:ext>
          </a:extLst>
        </xdr:cNvPr>
        <xdr:cNvSpPr/>
      </xdr:nvSpPr>
      <xdr:spPr>
        <a:xfrm>
          <a:off x="12804140" y="6805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40</xdr:row>
      <xdr:rowOff>152400</xdr:rowOff>
    </xdr:to>
    <xdr:cxnSp macro="">
      <xdr:nvCxnSpPr>
        <xdr:cNvPr id="339" name="直線コネクタ 338">
          <a:extLst>
            <a:ext uri="{FF2B5EF4-FFF2-40B4-BE49-F238E27FC236}">
              <a16:creationId xmlns:a16="http://schemas.microsoft.com/office/drawing/2014/main" id="{A97A385A-EE40-4ADD-A561-C240D0CBE727}"/>
            </a:ext>
          </a:extLst>
        </xdr:cNvPr>
        <xdr:cNvCxnSpPr/>
      </xdr:nvCxnSpPr>
      <xdr:spPr>
        <a:xfrm>
          <a:off x="12854940" y="685609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65405</xdr:rowOff>
    </xdr:from>
    <xdr:to>
      <xdr:col>72</xdr:col>
      <xdr:colOff>38100</xdr:colOff>
      <xdr:row>40</xdr:row>
      <xdr:rowOff>167005</xdr:rowOff>
    </xdr:to>
    <xdr:sp macro="" textlink="">
      <xdr:nvSpPr>
        <xdr:cNvPr id="340" name="楕円 339">
          <a:extLst>
            <a:ext uri="{FF2B5EF4-FFF2-40B4-BE49-F238E27FC236}">
              <a16:creationId xmlns:a16="http://schemas.microsoft.com/office/drawing/2014/main" id="{B095F9A8-972B-4B2D-AC7F-DDA52A07C2D8}"/>
            </a:ext>
          </a:extLst>
        </xdr:cNvPr>
        <xdr:cNvSpPr/>
      </xdr:nvSpPr>
      <xdr:spPr>
        <a:xfrm>
          <a:off x="12029440" y="677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116205</xdr:rowOff>
    </xdr:from>
    <xdr:to>
      <xdr:col>76</xdr:col>
      <xdr:colOff>114300</xdr:colOff>
      <xdr:row>40</xdr:row>
      <xdr:rowOff>150495</xdr:rowOff>
    </xdr:to>
    <xdr:cxnSp macro="">
      <xdr:nvCxnSpPr>
        <xdr:cNvPr id="341" name="直線コネクタ 340">
          <a:extLst>
            <a:ext uri="{FF2B5EF4-FFF2-40B4-BE49-F238E27FC236}">
              <a16:creationId xmlns:a16="http://schemas.microsoft.com/office/drawing/2014/main" id="{A4766960-DE93-4439-8741-AA9A76D9C73D}"/>
            </a:ext>
          </a:extLst>
        </xdr:cNvPr>
        <xdr:cNvCxnSpPr/>
      </xdr:nvCxnSpPr>
      <xdr:spPr>
        <a:xfrm>
          <a:off x="12072620" y="682180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342" name="楕円 341">
          <a:extLst>
            <a:ext uri="{FF2B5EF4-FFF2-40B4-BE49-F238E27FC236}">
              <a16:creationId xmlns:a16="http://schemas.microsoft.com/office/drawing/2014/main" id="{EC8BEE20-2C52-45C3-B689-B2DF69AD9D3D}"/>
            </a:ext>
          </a:extLst>
        </xdr:cNvPr>
        <xdr:cNvSpPr/>
      </xdr:nvSpPr>
      <xdr:spPr>
        <a:xfrm>
          <a:off x="1123188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99060</xdr:rowOff>
    </xdr:from>
    <xdr:to>
      <xdr:col>71</xdr:col>
      <xdr:colOff>177800</xdr:colOff>
      <xdr:row>40</xdr:row>
      <xdr:rowOff>116205</xdr:rowOff>
    </xdr:to>
    <xdr:cxnSp macro="">
      <xdr:nvCxnSpPr>
        <xdr:cNvPr id="343" name="直線コネクタ 342">
          <a:extLst>
            <a:ext uri="{FF2B5EF4-FFF2-40B4-BE49-F238E27FC236}">
              <a16:creationId xmlns:a16="http://schemas.microsoft.com/office/drawing/2014/main" id="{46428F79-C71F-447D-8FEB-207EBD4D1585}"/>
            </a:ext>
          </a:extLst>
        </xdr:cNvPr>
        <xdr:cNvCxnSpPr/>
      </xdr:nvCxnSpPr>
      <xdr:spPr>
        <a:xfrm>
          <a:off x="11282680" y="680466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7D910F33-AF39-4D40-8035-4FBDF6B9CBEA}"/>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BDBC33CC-03B3-4D45-AFEA-D5C4D98E7931}"/>
            </a:ext>
          </a:extLst>
        </xdr:cNvPr>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A05472C6-36D8-4DF7-B651-D24A93921ED9}"/>
            </a:ext>
          </a:extLst>
        </xdr:cNvPr>
        <xdr:cNvSpPr txBox="1"/>
      </xdr:nvSpPr>
      <xdr:spPr>
        <a:xfrm>
          <a:off x="119005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52BB56C1-3DE4-4430-8333-1F426389CA48}"/>
            </a:ext>
          </a:extLst>
        </xdr:cNvPr>
        <xdr:cNvSpPr txBox="1"/>
      </xdr:nvSpPr>
      <xdr:spPr>
        <a:xfrm>
          <a:off x="1110298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22877</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4446637A-5991-4425-B542-F750A1A1F5E0}"/>
            </a:ext>
          </a:extLst>
        </xdr:cNvPr>
        <xdr:cNvSpPr txBox="1"/>
      </xdr:nvSpPr>
      <xdr:spPr>
        <a:xfrm>
          <a:off x="134372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20972</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0FB4799E-AB99-4F8D-A5C4-14D7F7396529}"/>
            </a:ext>
          </a:extLst>
        </xdr:cNvPr>
        <xdr:cNvSpPr txBox="1"/>
      </xdr:nvSpPr>
      <xdr:spPr>
        <a:xfrm>
          <a:off x="126752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158132</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09AC0E0F-53DF-4764-87AE-4DD80FD8743F}"/>
            </a:ext>
          </a:extLst>
        </xdr:cNvPr>
        <xdr:cNvSpPr txBox="1"/>
      </xdr:nvSpPr>
      <xdr:spPr>
        <a:xfrm>
          <a:off x="119005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F1B31B80-E46F-418E-B8BE-A7DB2E039559}"/>
            </a:ext>
          </a:extLst>
        </xdr:cNvPr>
        <xdr:cNvSpPr txBox="1"/>
      </xdr:nvSpPr>
      <xdr:spPr>
        <a:xfrm>
          <a:off x="1110298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8128FFC-ED24-4C1D-95A3-9B175D85431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7C6719D7-DCA6-4EB9-A97F-99482C4F18D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74A2DEBE-1D3C-423E-AC7C-C2415F76269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DE075557-DE17-4AFB-A08B-E50F763325D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1A90421C-ABAC-43D9-A5A5-7B9D8F6198D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B2C88187-1B5D-471A-AE93-595DA77B47E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873A7928-CBF4-4958-8C9C-F4608EE3589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A66B8062-0EEA-487D-99AF-E9673E7FDE7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1FBC9F55-4DFB-49FA-A2F4-8C61DAF6FD2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E0037146-5AB8-4CF8-979D-37D191E2696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68F2E0B3-BD32-49E0-892A-B873D101A07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24DCEEFB-4975-4E2C-84EF-59C280AED7F4}"/>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9C6EC0F7-88B2-43E1-97C8-919D14037F7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a:extLst>
            <a:ext uri="{FF2B5EF4-FFF2-40B4-BE49-F238E27FC236}">
              <a16:creationId xmlns:a16="http://schemas.microsoft.com/office/drawing/2014/main" id="{B07A2F63-5137-4388-AF44-7930A472EFB3}"/>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E4688186-173D-479C-BD3F-9B22FD8360F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a:extLst>
            <a:ext uri="{FF2B5EF4-FFF2-40B4-BE49-F238E27FC236}">
              <a16:creationId xmlns:a16="http://schemas.microsoft.com/office/drawing/2014/main" id="{8A5EDD3C-5D4E-4209-8F8A-F24B5FE98A9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AE8C482F-E730-449E-8E5F-84F047D5B99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a:extLst>
            <a:ext uri="{FF2B5EF4-FFF2-40B4-BE49-F238E27FC236}">
              <a16:creationId xmlns:a16="http://schemas.microsoft.com/office/drawing/2014/main" id="{13D64FE8-23CE-4242-B9A5-A05256DCDF7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A82538AF-37D7-4247-BE5C-BCA708C9398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a:extLst>
            <a:ext uri="{FF2B5EF4-FFF2-40B4-BE49-F238E27FC236}">
              <a16:creationId xmlns:a16="http://schemas.microsoft.com/office/drawing/2014/main" id="{02ED400E-1490-40C8-92ED-BD8F62F7912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998DD97D-7D95-4472-B1BE-B01F00FF8CE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90882D8C-092B-44F4-9871-34266E181D1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1EDE3525-612B-4E2A-B08A-65215101860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5" name="直線コネクタ 374">
          <a:extLst>
            <a:ext uri="{FF2B5EF4-FFF2-40B4-BE49-F238E27FC236}">
              <a16:creationId xmlns:a16="http://schemas.microsoft.com/office/drawing/2014/main" id="{D732F87A-CE9F-4F84-974E-A3B97CCDF929}"/>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4BA0D9DD-99AD-464B-889A-CEA782B80777}"/>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7" name="直線コネクタ 376">
          <a:extLst>
            <a:ext uri="{FF2B5EF4-FFF2-40B4-BE49-F238E27FC236}">
              <a16:creationId xmlns:a16="http://schemas.microsoft.com/office/drawing/2014/main" id="{D2BA1CAB-4C3F-4F1B-9576-A3270463BE0B}"/>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F90DFC73-DA78-4D66-B88F-B5E0A21D7A18}"/>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9" name="直線コネクタ 378">
          <a:extLst>
            <a:ext uri="{FF2B5EF4-FFF2-40B4-BE49-F238E27FC236}">
              <a16:creationId xmlns:a16="http://schemas.microsoft.com/office/drawing/2014/main" id="{AA5F3884-FEAE-4C5D-B596-28E920DB2C19}"/>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7C734533-F820-429B-ADB1-ADA3134233AF}"/>
            </a:ext>
          </a:extLst>
        </xdr:cNvPr>
        <xdr:cNvSpPr txBox="1"/>
      </xdr:nvSpPr>
      <xdr:spPr>
        <a:xfrm>
          <a:off x="1954784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1" name="フローチャート: 判断 380">
          <a:extLst>
            <a:ext uri="{FF2B5EF4-FFF2-40B4-BE49-F238E27FC236}">
              <a16:creationId xmlns:a16="http://schemas.microsoft.com/office/drawing/2014/main" id="{07C90B4E-9DF9-43F8-BC7C-3FE2AF527780}"/>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2" name="フローチャート: 判断 381">
          <a:extLst>
            <a:ext uri="{FF2B5EF4-FFF2-40B4-BE49-F238E27FC236}">
              <a16:creationId xmlns:a16="http://schemas.microsoft.com/office/drawing/2014/main" id="{913678AB-0B8B-4DAC-B7D7-3A6AA126826A}"/>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383" name="フローチャート: 判断 382">
          <a:extLst>
            <a:ext uri="{FF2B5EF4-FFF2-40B4-BE49-F238E27FC236}">
              <a16:creationId xmlns:a16="http://schemas.microsoft.com/office/drawing/2014/main" id="{CCA0E46B-82F2-4189-8F4F-91D8BF465F19}"/>
            </a:ext>
          </a:extLst>
        </xdr:cNvPr>
        <xdr:cNvSpPr/>
      </xdr:nvSpPr>
      <xdr:spPr>
        <a:xfrm>
          <a:off x="17937480" y="651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384" name="フローチャート: 判断 383">
          <a:extLst>
            <a:ext uri="{FF2B5EF4-FFF2-40B4-BE49-F238E27FC236}">
              <a16:creationId xmlns:a16="http://schemas.microsoft.com/office/drawing/2014/main" id="{6F7B7929-0CD8-43BF-BDB8-9575F7B55B5C}"/>
            </a:ext>
          </a:extLst>
        </xdr:cNvPr>
        <xdr:cNvSpPr/>
      </xdr:nvSpPr>
      <xdr:spPr>
        <a:xfrm>
          <a:off x="171627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385" name="フローチャート: 判断 384">
          <a:extLst>
            <a:ext uri="{FF2B5EF4-FFF2-40B4-BE49-F238E27FC236}">
              <a16:creationId xmlns:a16="http://schemas.microsoft.com/office/drawing/2014/main" id="{437C7286-3241-4E08-BCB3-7071CA65347D}"/>
            </a:ext>
          </a:extLst>
        </xdr:cNvPr>
        <xdr:cNvSpPr/>
      </xdr:nvSpPr>
      <xdr:spPr>
        <a:xfrm>
          <a:off x="1638808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8FD845C-4F1E-41AA-9BBF-23B78CB5D91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3B6CE56B-E32F-43FD-B547-F3418AD6509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8618E45-F123-4551-82E8-36539D72A1B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A32521BC-F09A-4B0B-A9D7-CD7CD24A3F4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1B55FBA-609D-43E5-A63D-8F8662CBA2F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391" name="楕円 390">
          <a:extLst>
            <a:ext uri="{FF2B5EF4-FFF2-40B4-BE49-F238E27FC236}">
              <a16:creationId xmlns:a16="http://schemas.microsoft.com/office/drawing/2014/main" id="{7F170476-31EE-43C3-8DE1-A5A02E630119}"/>
            </a:ext>
          </a:extLst>
        </xdr:cNvPr>
        <xdr:cNvSpPr/>
      </xdr:nvSpPr>
      <xdr:spPr>
        <a:xfrm>
          <a:off x="1945894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6B422FFF-002D-4A47-9C46-D1E22B38361D}"/>
            </a:ext>
          </a:extLst>
        </xdr:cNvPr>
        <xdr:cNvSpPr txBox="1"/>
      </xdr:nvSpPr>
      <xdr:spPr>
        <a:xfrm>
          <a:off x="19547840"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86360</xdr:rowOff>
    </xdr:from>
    <xdr:to>
      <xdr:col>112</xdr:col>
      <xdr:colOff>38100</xdr:colOff>
      <xdr:row>38</xdr:row>
      <xdr:rowOff>16510</xdr:rowOff>
    </xdr:to>
    <xdr:sp macro="" textlink="">
      <xdr:nvSpPr>
        <xdr:cNvPr id="393" name="楕円 392">
          <a:extLst>
            <a:ext uri="{FF2B5EF4-FFF2-40B4-BE49-F238E27FC236}">
              <a16:creationId xmlns:a16="http://schemas.microsoft.com/office/drawing/2014/main" id="{76E4A07D-2CBD-4EE1-82AF-E6E533EB3F5E}"/>
            </a:ext>
          </a:extLst>
        </xdr:cNvPr>
        <xdr:cNvSpPr/>
      </xdr:nvSpPr>
      <xdr:spPr>
        <a:xfrm>
          <a:off x="18735040" y="6289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137160</xdr:rowOff>
    </xdr:from>
    <xdr:to>
      <xdr:col>116</xdr:col>
      <xdr:colOff>63500</xdr:colOff>
      <xdr:row>38</xdr:row>
      <xdr:rowOff>30480</xdr:rowOff>
    </xdr:to>
    <xdr:cxnSp macro="">
      <xdr:nvCxnSpPr>
        <xdr:cNvPr id="394" name="直線コネクタ 393">
          <a:extLst>
            <a:ext uri="{FF2B5EF4-FFF2-40B4-BE49-F238E27FC236}">
              <a16:creationId xmlns:a16="http://schemas.microsoft.com/office/drawing/2014/main" id="{31B62F25-3B91-4D05-91BA-B724281081B4}"/>
            </a:ext>
          </a:extLst>
        </xdr:cNvPr>
        <xdr:cNvCxnSpPr/>
      </xdr:nvCxnSpPr>
      <xdr:spPr>
        <a:xfrm>
          <a:off x="18778220" y="633984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120650</xdr:rowOff>
    </xdr:from>
    <xdr:to>
      <xdr:col>107</xdr:col>
      <xdr:colOff>101600</xdr:colOff>
      <xdr:row>38</xdr:row>
      <xdr:rowOff>50800</xdr:rowOff>
    </xdr:to>
    <xdr:sp macro="" textlink="">
      <xdr:nvSpPr>
        <xdr:cNvPr id="395" name="楕円 394">
          <a:extLst>
            <a:ext uri="{FF2B5EF4-FFF2-40B4-BE49-F238E27FC236}">
              <a16:creationId xmlns:a16="http://schemas.microsoft.com/office/drawing/2014/main" id="{BEF3A82C-C4A3-4724-A201-866CCD0B4723}"/>
            </a:ext>
          </a:extLst>
        </xdr:cNvPr>
        <xdr:cNvSpPr/>
      </xdr:nvSpPr>
      <xdr:spPr>
        <a:xfrm>
          <a:off x="1793748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137160</xdr:rowOff>
    </xdr:from>
    <xdr:to>
      <xdr:col>111</xdr:col>
      <xdr:colOff>177800</xdr:colOff>
      <xdr:row>38</xdr:row>
      <xdr:rowOff>0</xdr:rowOff>
    </xdr:to>
    <xdr:cxnSp macro="">
      <xdr:nvCxnSpPr>
        <xdr:cNvPr id="396" name="直線コネクタ 395">
          <a:extLst>
            <a:ext uri="{FF2B5EF4-FFF2-40B4-BE49-F238E27FC236}">
              <a16:creationId xmlns:a16="http://schemas.microsoft.com/office/drawing/2014/main" id="{BEA80431-FF14-4C5C-AFBA-42A42B6F68DE}"/>
            </a:ext>
          </a:extLst>
        </xdr:cNvPr>
        <xdr:cNvCxnSpPr/>
      </xdr:nvCxnSpPr>
      <xdr:spPr>
        <a:xfrm flipV="1">
          <a:off x="17988280" y="63398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132080</xdr:rowOff>
    </xdr:from>
    <xdr:to>
      <xdr:col>102</xdr:col>
      <xdr:colOff>165100</xdr:colOff>
      <xdr:row>38</xdr:row>
      <xdr:rowOff>62230</xdr:rowOff>
    </xdr:to>
    <xdr:sp macro="" textlink="">
      <xdr:nvSpPr>
        <xdr:cNvPr id="397" name="楕円 396">
          <a:extLst>
            <a:ext uri="{FF2B5EF4-FFF2-40B4-BE49-F238E27FC236}">
              <a16:creationId xmlns:a16="http://schemas.microsoft.com/office/drawing/2014/main" id="{DE733C76-B3FF-4605-827A-C3AB2A4EC2D2}"/>
            </a:ext>
          </a:extLst>
        </xdr:cNvPr>
        <xdr:cNvSpPr/>
      </xdr:nvSpPr>
      <xdr:spPr>
        <a:xfrm>
          <a:off x="1716278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11430</xdr:rowOff>
    </xdr:to>
    <xdr:cxnSp macro="">
      <xdr:nvCxnSpPr>
        <xdr:cNvPr id="398" name="直線コネクタ 397">
          <a:extLst>
            <a:ext uri="{FF2B5EF4-FFF2-40B4-BE49-F238E27FC236}">
              <a16:creationId xmlns:a16="http://schemas.microsoft.com/office/drawing/2014/main" id="{D5368DFC-E281-43F3-AA6F-4E925DA16568}"/>
            </a:ext>
          </a:extLst>
        </xdr:cNvPr>
        <xdr:cNvCxnSpPr/>
      </xdr:nvCxnSpPr>
      <xdr:spPr>
        <a:xfrm flipV="1">
          <a:off x="17213580" y="637032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139700</xdr:rowOff>
    </xdr:from>
    <xdr:to>
      <xdr:col>98</xdr:col>
      <xdr:colOff>38100</xdr:colOff>
      <xdr:row>38</xdr:row>
      <xdr:rowOff>69850</xdr:rowOff>
    </xdr:to>
    <xdr:sp macro="" textlink="">
      <xdr:nvSpPr>
        <xdr:cNvPr id="399" name="楕円 398">
          <a:extLst>
            <a:ext uri="{FF2B5EF4-FFF2-40B4-BE49-F238E27FC236}">
              <a16:creationId xmlns:a16="http://schemas.microsoft.com/office/drawing/2014/main" id="{BC992185-5476-4C29-888F-4150B458DA3F}"/>
            </a:ext>
          </a:extLst>
        </xdr:cNvPr>
        <xdr:cNvSpPr/>
      </xdr:nvSpPr>
      <xdr:spPr>
        <a:xfrm>
          <a:off x="1638808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11430</xdr:rowOff>
    </xdr:from>
    <xdr:to>
      <xdr:col>102</xdr:col>
      <xdr:colOff>114300</xdr:colOff>
      <xdr:row>38</xdr:row>
      <xdr:rowOff>19050</xdr:rowOff>
    </xdr:to>
    <xdr:cxnSp macro="">
      <xdr:nvCxnSpPr>
        <xdr:cNvPr id="400" name="直線コネクタ 399">
          <a:extLst>
            <a:ext uri="{FF2B5EF4-FFF2-40B4-BE49-F238E27FC236}">
              <a16:creationId xmlns:a16="http://schemas.microsoft.com/office/drawing/2014/main" id="{A606908E-78A7-415D-8D08-D20711DDDF2A}"/>
            </a:ext>
          </a:extLst>
        </xdr:cNvPr>
        <xdr:cNvCxnSpPr/>
      </xdr:nvCxnSpPr>
      <xdr:spPr>
        <a:xfrm flipV="1">
          <a:off x="16431260" y="63817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5144CA87-BCEB-4173-B5B7-2E19C36B4F65}"/>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64787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E6FB309A-C8FC-43FD-8713-0BBEF92B3340}"/>
            </a:ext>
          </a:extLst>
        </xdr:cNvPr>
        <xdr:cNvSpPr txBox="1"/>
      </xdr:nvSpPr>
      <xdr:spPr>
        <a:xfrm>
          <a:off x="1777626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49547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A248D5CA-3909-4BCB-8525-C644DDD2AFAE}"/>
            </a:ext>
          </a:extLst>
        </xdr:cNvPr>
        <xdr:cNvSpPr txBox="1"/>
      </xdr:nvSpPr>
      <xdr:spPr>
        <a:xfrm>
          <a:off x="1700156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4EB3416A-76D9-4B15-9C24-9F4F8EDACAB0}"/>
            </a:ext>
          </a:extLst>
        </xdr:cNvPr>
        <xdr:cNvSpPr txBox="1"/>
      </xdr:nvSpPr>
      <xdr:spPr>
        <a:xfrm>
          <a:off x="1622686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33037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B371C90-79B6-4527-8DA2-E353D5A2B478}"/>
            </a:ext>
          </a:extLst>
        </xdr:cNvPr>
        <xdr:cNvSpPr txBox="1"/>
      </xdr:nvSpPr>
      <xdr:spPr>
        <a:xfrm>
          <a:off x="185611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67327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3DF54162-6C0D-4EEB-8715-F44D380E0EBD}"/>
            </a:ext>
          </a:extLst>
        </xdr:cNvPr>
        <xdr:cNvSpPr txBox="1"/>
      </xdr:nvSpPr>
      <xdr:spPr>
        <a:xfrm>
          <a:off x="1777626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78757</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CC8492DD-EFE4-4343-9F7A-88F13B005FA2}"/>
            </a:ext>
          </a:extLst>
        </xdr:cNvPr>
        <xdr:cNvSpPr txBox="1"/>
      </xdr:nvSpPr>
      <xdr:spPr>
        <a:xfrm>
          <a:off x="1700156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86377</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D19CB6ED-4D31-4F3E-84A1-FF2C3B2A66BC}"/>
            </a:ext>
          </a:extLst>
        </xdr:cNvPr>
        <xdr:cNvSpPr txBox="1"/>
      </xdr:nvSpPr>
      <xdr:spPr>
        <a:xfrm>
          <a:off x="1622686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52D7144A-4C97-4339-A54E-27939778E29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DFE7E05E-DB72-4392-8FD8-8AE866EA7ED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44877CD1-D4AC-4AD3-9766-43EC3EA8DE3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7D013DAE-3289-41D4-864B-92D3D930DF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2A2836E4-BE02-4381-BEA1-5C5D257F468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C97FD898-D527-4234-8C0B-1C1DD5B8A58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6A5EE129-A788-40BF-8CBE-FDAC45A3E4E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3B1B57AF-2DD6-4FCC-BF20-58C76D66D1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CCB51BB-CEDD-411C-B66A-FAA6D3218B9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E76813D0-0A9F-477F-8E00-E80DD6C070F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E8165B26-5448-48C8-B0DD-C1DECC9378F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67292CEC-FDF3-4E56-92CC-C8BF0FD3901C}"/>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4E20DA4B-AD34-47D8-991A-2F0F3D745B3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B7E0FDCB-C458-451E-9B75-4085226244D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77A84E5B-42E7-4CDD-AA29-E71F99EB68F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782D5CB1-D85B-468B-B1AD-40BBF734C02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457A15E8-9C99-4DA1-BD75-6215E12B5635}"/>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C5D26DC5-63D3-4038-BD2B-A8C62C403C4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8759D207-A729-443B-805B-014E01AEF112}"/>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53BECA3A-3598-4FF0-9F0E-CE0AF4FFED0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8DE298F3-A4BE-4908-B2DB-85AD0A5B248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22D473AD-83E5-4FD6-BDE1-3155854A949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1" name="直線コネクタ 430">
          <a:extLst>
            <a:ext uri="{FF2B5EF4-FFF2-40B4-BE49-F238E27FC236}">
              <a16:creationId xmlns:a16="http://schemas.microsoft.com/office/drawing/2014/main" id="{D5A3B11A-E699-45A8-BC6A-3DE2EE928C95}"/>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4CFDFD67-980C-41C0-BB94-EE00B64981F7}"/>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3" name="直線コネクタ 432">
          <a:extLst>
            <a:ext uri="{FF2B5EF4-FFF2-40B4-BE49-F238E27FC236}">
              <a16:creationId xmlns:a16="http://schemas.microsoft.com/office/drawing/2014/main" id="{0454B275-5A13-4F08-9489-83972D3E7006}"/>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291E468A-767F-4191-ADA2-4D105AB108CE}"/>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78452121-321E-4B45-BB6C-23DC5ADE4F6F}"/>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6BC153B4-0139-4892-BDEF-720B09692CDE}"/>
            </a:ext>
          </a:extLst>
        </xdr:cNvPr>
        <xdr:cNvSpPr txBox="1"/>
      </xdr:nvSpPr>
      <xdr:spPr>
        <a:xfrm>
          <a:off x="14414500" y="990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7" name="フローチャート: 判断 436">
          <a:extLst>
            <a:ext uri="{FF2B5EF4-FFF2-40B4-BE49-F238E27FC236}">
              <a16:creationId xmlns:a16="http://schemas.microsoft.com/office/drawing/2014/main" id="{86DB5BE2-68B2-4E3E-9140-1922AF672F8B}"/>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38" name="フローチャート: 判断 437">
          <a:extLst>
            <a:ext uri="{FF2B5EF4-FFF2-40B4-BE49-F238E27FC236}">
              <a16:creationId xmlns:a16="http://schemas.microsoft.com/office/drawing/2014/main" id="{6F71FBA4-94D5-47AA-BF91-05A0D5E8E984}"/>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439" name="フローチャート: 判断 438">
          <a:extLst>
            <a:ext uri="{FF2B5EF4-FFF2-40B4-BE49-F238E27FC236}">
              <a16:creationId xmlns:a16="http://schemas.microsoft.com/office/drawing/2014/main" id="{B6276103-DAE5-4C7B-85B2-C3A450651811}"/>
            </a:ext>
          </a:extLst>
        </xdr:cNvPr>
        <xdr:cNvSpPr/>
      </xdr:nvSpPr>
      <xdr:spPr>
        <a:xfrm>
          <a:off x="12804140" y="977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440" name="フローチャート: 判断 439">
          <a:extLst>
            <a:ext uri="{FF2B5EF4-FFF2-40B4-BE49-F238E27FC236}">
              <a16:creationId xmlns:a16="http://schemas.microsoft.com/office/drawing/2014/main" id="{59FA8542-A1AD-4793-87AD-AD75E34DF400}"/>
            </a:ext>
          </a:extLst>
        </xdr:cNvPr>
        <xdr:cNvSpPr/>
      </xdr:nvSpPr>
      <xdr:spPr>
        <a:xfrm>
          <a:off x="12029440" y="9752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441" name="フローチャート: 判断 440">
          <a:extLst>
            <a:ext uri="{FF2B5EF4-FFF2-40B4-BE49-F238E27FC236}">
              <a16:creationId xmlns:a16="http://schemas.microsoft.com/office/drawing/2014/main" id="{24565757-2A99-4681-A831-E268CEF459C5}"/>
            </a:ext>
          </a:extLst>
        </xdr:cNvPr>
        <xdr:cNvSpPr/>
      </xdr:nvSpPr>
      <xdr:spPr>
        <a:xfrm>
          <a:off x="11231880" y="97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AD7909DF-9C40-4F76-BF0A-76F71B56321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BB9C729-6570-4FE8-BFBB-82A977B7445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F0EDC2F-6B00-4242-BB98-F457F443B56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04215E4-F7C9-4EC7-8363-DA43D12D0C4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8A1F0A2-8C3D-483F-A331-A6925F961BC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447" name="楕円 446">
          <a:extLst>
            <a:ext uri="{FF2B5EF4-FFF2-40B4-BE49-F238E27FC236}">
              <a16:creationId xmlns:a16="http://schemas.microsoft.com/office/drawing/2014/main" id="{4746667C-34F9-477F-9AF4-ECE5E0E28E98}"/>
            </a:ext>
          </a:extLst>
        </xdr:cNvPr>
        <xdr:cNvSpPr/>
      </xdr:nvSpPr>
      <xdr:spPr>
        <a:xfrm>
          <a:off x="14325600" y="98049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104665</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6AB855BA-5325-4C4B-8311-361BAE8A4ED3}"/>
            </a:ext>
          </a:extLst>
        </xdr:cNvPr>
        <xdr:cNvSpPr txBox="1"/>
      </xdr:nvSpPr>
      <xdr:spPr>
        <a:xfrm>
          <a:off x="14414500" y="966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31496</xdr:rowOff>
    </xdr:from>
    <xdr:to>
      <xdr:col>81</xdr:col>
      <xdr:colOff>101600</xdr:colOff>
      <xdr:row>58</xdr:row>
      <xdr:rowOff>133096</xdr:rowOff>
    </xdr:to>
    <xdr:sp macro="" textlink="">
      <xdr:nvSpPr>
        <xdr:cNvPr id="449" name="楕円 448">
          <a:extLst>
            <a:ext uri="{FF2B5EF4-FFF2-40B4-BE49-F238E27FC236}">
              <a16:creationId xmlns:a16="http://schemas.microsoft.com/office/drawing/2014/main" id="{6ECC2F36-DF6C-45CF-8692-40FBF4B0E28E}"/>
            </a:ext>
          </a:extLst>
        </xdr:cNvPr>
        <xdr:cNvSpPr/>
      </xdr:nvSpPr>
      <xdr:spPr>
        <a:xfrm>
          <a:off x="13578840" y="97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82296</xdr:rowOff>
    </xdr:from>
    <xdr:to>
      <xdr:col>85</xdr:col>
      <xdr:colOff>127000</xdr:colOff>
      <xdr:row>58</xdr:row>
      <xdr:rowOff>132588</xdr:rowOff>
    </xdr:to>
    <xdr:cxnSp macro="">
      <xdr:nvCxnSpPr>
        <xdr:cNvPr id="450" name="直線コネクタ 449">
          <a:extLst>
            <a:ext uri="{FF2B5EF4-FFF2-40B4-BE49-F238E27FC236}">
              <a16:creationId xmlns:a16="http://schemas.microsoft.com/office/drawing/2014/main" id="{08DE96C8-EB44-45AC-BAB2-8491A8FD24B1}"/>
            </a:ext>
          </a:extLst>
        </xdr:cNvPr>
        <xdr:cNvCxnSpPr/>
      </xdr:nvCxnSpPr>
      <xdr:spPr>
        <a:xfrm>
          <a:off x="13629640" y="9805416"/>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164084</xdr:rowOff>
    </xdr:from>
    <xdr:to>
      <xdr:col>76</xdr:col>
      <xdr:colOff>165100</xdr:colOff>
      <xdr:row>58</xdr:row>
      <xdr:rowOff>94234</xdr:rowOff>
    </xdr:to>
    <xdr:sp macro="" textlink="">
      <xdr:nvSpPr>
        <xdr:cNvPr id="451" name="楕円 450">
          <a:extLst>
            <a:ext uri="{FF2B5EF4-FFF2-40B4-BE49-F238E27FC236}">
              <a16:creationId xmlns:a16="http://schemas.microsoft.com/office/drawing/2014/main" id="{ECC3BFC1-EBD6-4CF1-BCFC-9F8C1C65269B}"/>
            </a:ext>
          </a:extLst>
        </xdr:cNvPr>
        <xdr:cNvSpPr/>
      </xdr:nvSpPr>
      <xdr:spPr>
        <a:xfrm>
          <a:off x="12804140" y="9719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43434</xdr:rowOff>
    </xdr:from>
    <xdr:to>
      <xdr:col>81</xdr:col>
      <xdr:colOff>50800</xdr:colOff>
      <xdr:row>58</xdr:row>
      <xdr:rowOff>82296</xdr:rowOff>
    </xdr:to>
    <xdr:cxnSp macro="">
      <xdr:nvCxnSpPr>
        <xdr:cNvPr id="452" name="直線コネクタ 451">
          <a:extLst>
            <a:ext uri="{FF2B5EF4-FFF2-40B4-BE49-F238E27FC236}">
              <a16:creationId xmlns:a16="http://schemas.microsoft.com/office/drawing/2014/main" id="{9A2B767C-0920-4A0E-B907-17FF7AF06133}"/>
            </a:ext>
          </a:extLst>
        </xdr:cNvPr>
        <xdr:cNvCxnSpPr/>
      </xdr:nvCxnSpPr>
      <xdr:spPr>
        <a:xfrm>
          <a:off x="12854940" y="976655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113792</xdr:rowOff>
    </xdr:from>
    <xdr:to>
      <xdr:col>72</xdr:col>
      <xdr:colOff>38100</xdr:colOff>
      <xdr:row>58</xdr:row>
      <xdr:rowOff>43942</xdr:rowOff>
    </xdr:to>
    <xdr:sp macro="" textlink="">
      <xdr:nvSpPr>
        <xdr:cNvPr id="453" name="楕円 452">
          <a:extLst>
            <a:ext uri="{FF2B5EF4-FFF2-40B4-BE49-F238E27FC236}">
              <a16:creationId xmlns:a16="http://schemas.microsoft.com/office/drawing/2014/main" id="{1ED9C0B3-D17C-479B-9CC4-F4531A72CEE9}"/>
            </a:ext>
          </a:extLst>
        </xdr:cNvPr>
        <xdr:cNvSpPr/>
      </xdr:nvSpPr>
      <xdr:spPr>
        <a:xfrm>
          <a:off x="12029440" y="96692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164592</xdr:rowOff>
    </xdr:from>
    <xdr:to>
      <xdr:col>76</xdr:col>
      <xdr:colOff>114300</xdr:colOff>
      <xdr:row>58</xdr:row>
      <xdr:rowOff>43434</xdr:rowOff>
    </xdr:to>
    <xdr:cxnSp macro="">
      <xdr:nvCxnSpPr>
        <xdr:cNvPr id="454" name="直線コネクタ 453">
          <a:extLst>
            <a:ext uri="{FF2B5EF4-FFF2-40B4-BE49-F238E27FC236}">
              <a16:creationId xmlns:a16="http://schemas.microsoft.com/office/drawing/2014/main" id="{B6B952D3-22E4-4C75-8D58-54BB7C18D7B7}"/>
            </a:ext>
          </a:extLst>
        </xdr:cNvPr>
        <xdr:cNvCxnSpPr/>
      </xdr:nvCxnSpPr>
      <xdr:spPr>
        <a:xfrm>
          <a:off x="12072620" y="9720072"/>
          <a:ext cx="7823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455" name="楕円 454">
          <a:extLst>
            <a:ext uri="{FF2B5EF4-FFF2-40B4-BE49-F238E27FC236}">
              <a16:creationId xmlns:a16="http://schemas.microsoft.com/office/drawing/2014/main" id="{BF9EE7E7-6B6D-484D-91A7-0ABC42807E9C}"/>
            </a:ext>
          </a:extLst>
        </xdr:cNvPr>
        <xdr:cNvSpPr/>
      </xdr:nvSpPr>
      <xdr:spPr>
        <a:xfrm>
          <a:off x="11231880" y="9634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130302</xdr:rowOff>
    </xdr:from>
    <xdr:to>
      <xdr:col>71</xdr:col>
      <xdr:colOff>177800</xdr:colOff>
      <xdr:row>57</xdr:row>
      <xdr:rowOff>164592</xdr:rowOff>
    </xdr:to>
    <xdr:cxnSp macro="">
      <xdr:nvCxnSpPr>
        <xdr:cNvPr id="456" name="直線コネクタ 455">
          <a:extLst>
            <a:ext uri="{FF2B5EF4-FFF2-40B4-BE49-F238E27FC236}">
              <a16:creationId xmlns:a16="http://schemas.microsoft.com/office/drawing/2014/main" id="{16EE711F-BB21-4182-838C-9FD8CE019949}"/>
            </a:ext>
          </a:extLst>
        </xdr:cNvPr>
        <xdr:cNvCxnSpPr/>
      </xdr:nvCxnSpPr>
      <xdr:spPr>
        <a:xfrm>
          <a:off x="11282680" y="968578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7" name="n_1aveValue【学校施設】&#10;有形固定資産減価償却率">
          <a:extLst>
            <a:ext uri="{FF2B5EF4-FFF2-40B4-BE49-F238E27FC236}">
              <a16:creationId xmlns:a16="http://schemas.microsoft.com/office/drawing/2014/main" id="{09154B69-7A79-43F7-A7AA-6D7278C8104C}"/>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142511</xdr:rowOff>
    </xdr:from>
    <xdr:ext cx="405111" cy="259045"/>
    <xdr:sp macro="" textlink="">
      <xdr:nvSpPr>
        <xdr:cNvPr id="458" name="n_2aveValue【学校施設】&#10;有形固定資産減価償却率">
          <a:extLst>
            <a:ext uri="{FF2B5EF4-FFF2-40B4-BE49-F238E27FC236}">
              <a16:creationId xmlns:a16="http://schemas.microsoft.com/office/drawing/2014/main" id="{B4F53583-6012-4F7D-A6B8-D854366D90CF}"/>
            </a:ext>
          </a:extLst>
        </xdr:cNvPr>
        <xdr:cNvSpPr txBox="1"/>
      </xdr:nvSpPr>
      <xdr:spPr>
        <a:xfrm>
          <a:off x="12675244" y="986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121937</xdr:rowOff>
    </xdr:from>
    <xdr:ext cx="405111" cy="259045"/>
    <xdr:sp macro="" textlink="">
      <xdr:nvSpPr>
        <xdr:cNvPr id="459" name="n_3aveValue【学校施設】&#10;有形固定資産減価償却率">
          <a:extLst>
            <a:ext uri="{FF2B5EF4-FFF2-40B4-BE49-F238E27FC236}">
              <a16:creationId xmlns:a16="http://schemas.microsoft.com/office/drawing/2014/main" id="{16C0E6AC-FCB6-4613-91FB-784B0E3A4B0F}"/>
            </a:ext>
          </a:extLst>
        </xdr:cNvPr>
        <xdr:cNvSpPr txBox="1"/>
      </xdr:nvSpPr>
      <xdr:spPr>
        <a:xfrm>
          <a:off x="11900544" y="984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115079</xdr:rowOff>
    </xdr:from>
    <xdr:ext cx="405111" cy="259045"/>
    <xdr:sp macro="" textlink="">
      <xdr:nvSpPr>
        <xdr:cNvPr id="460" name="n_4aveValue【学校施設】&#10;有形固定資産減価償却率">
          <a:extLst>
            <a:ext uri="{FF2B5EF4-FFF2-40B4-BE49-F238E27FC236}">
              <a16:creationId xmlns:a16="http://schemas.microsoft.com/office/drawing/2014/main" id="{0761AC9C-70F9-4CB1-9298-EE7D5EA9C3F0}"/>
            </a:ext>
          </a:extLst>
        </xdr:cNvPr>
        <xdr:cNvSpPr txBox="1"/>
      </xdr:nvSpPr>
      <xdr:spPr>
        <a:xfrm>
          <a:off x="11102984" y="983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149623</xdr:rowOff>
    </xdr:from>
    <xdr:ext cx="405111" cy="259045"/>
    <xdr:sp macro="" textlink="">
      <xdr:nvSpPr>
        <xdr:cNvPr id="461" name="n_1mainValue【学校施設】&#10;有形固定資産減価償却率">
          <a:extLst>
            <a:ext uri="{FF2B5EF4-FFF2-40B4-BE49-F238E27FC236}">
              <a16:creationId xmlns:a16="http://schemas.microsoft.com/office/drawing/2014/main" id="{E545B213-DE5D-45B4-9D30-03740BB9400A}"/>
            </a:ext>
          </a:extLst>
        </xdr:cNvPr>
        <xdr:cNvSpPr txBox="1"/>
      </xdr:nvSpPr>
      <xdr:spPr>
        <a:xfrm>
          <a:off x="13437244" y="95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110761</xdr:rowOff>
    </xdr:from>
    <xdr:ext cx="405111" cy="259045"/>
    <xdr:sp macro="" textlink="">
      <xdr:nvSpPr>
        <xdr:cNvPr id="462" name="n_2mainValue【学校施設】&#10;有形固定資産減価償却率">
          <a:extLst>
            <a:ext uri="{FF2B5EF4-FFF2-40B4-BE49-F238E27FC236}">
              <a16:creationId xmlns:a16="http://schemas.microsoft.com/office/drawing/2014/main" id="{C677BD83-A284-4D00-BB8C-D8BCD0EB1D05}"/>
            </a:ext>
          </a:extLst>
        </xdr:cNvPr>
        <xdr:cNvSpPr txBox="1"/>
      </xdr:nvSpPr>
      <xdr:spPr>
        <a:xfrm>
          <a:off x="12675244" y="94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60469</xdr:rowOff>
    </xdr:from>
    <xdr:ext cx="405111" cy="259045"/>
    <xdr:sp macro="" textlink="">
      <xdr:nvSpPr>
        <xdr:cNvPr id="463" name="n_3mainValue【学校施設】&#10;有形固定資産減価償却率">
          <a:extLst>
            <a:ext uri="{FF2B5EF4-FFF2-40B4-BE49-F238E27FC236}">
              <a16:creationId xmlns:a16="http://schemas.microsoft.com/office/drawing/2014/main" id="{80004034-6BBF-4963-ADFC-4F35711F8E79}"/>
            </a:ext>
          </a:extLst>
        </xdr:cNvPr>
        <xdr:cNvSpPr txBox="1"/>
      </xdr:nvSpPr>
      <xdr:spPr>
        <a:xfrm>
          <a:off x="11900544" y="944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464" name="n_4mainValue【学校施設】&#10;有形固定資産減価償却率">
          <a:extLst>
            <a:ext uri="{FF2B5EF4-FFF2-40B4-BE49-F238E27FC236}">
              <a16:creationId xmlns:a16="http://schemas.microsoft.com/office/drawing/2014/main" id="{F9EFB7FD-472C-45F5-91CF-C46199A321BA}"/>
            </a:ext>
          </a:extLst>
        </xdr:cNvPr>
        <xdr:cNvSpPr txBox="1"/>
      </xdr:nvSpPr>
      <xdr:spPr>
        <a:xfrm>
          <a:off x="11102984" y="941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8D11DF30-983B-4BF1-9B64-D143435C1A1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CA75DE52-63F0-4308-9503-C83D64AC348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47ADC9D4-134F-4906-A001-1EE823A66C6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2A71C78D-77CE-4466-81E6-97F5974A13F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F10E7EC9-13E0-4293-B72B-9C9A7567613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1BE4F30A-FD4E-4F06-B5C0-01F32DCF1C8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E6E2DD44-5CBB-492F-8974-9153C77BA26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D32BDDAC-FA66-4CCE-A3B0-C3F1A44B0F2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7F0BAB03-5DFF-407F-AB87-3BF1389349D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A787D878-321D-41C0-9C8B-E778F8AFABF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4EFEE250-3F8D-4A82-BCBE-8F09EC4A24B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1F9BC7BD-9F1A-4435-BBEA-AEB39141639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B300223D-B7D9-45F4-8E71-836AA6D0998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37C3B142-B673-4AB7-8536-B9D357162BE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3E5B350E-933A-4AF3-B910-4480E289BE3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C0BDACCA-D96E-41C4-BBD7-D8C466999C3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29515669-0562-4B98-BB75-59EAC216E1F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6FCC0C2E-08CF-4726-80B8-99858F89312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3C0D9EEF-66A1-47D8-9E73-359FCA7B9C0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9363AED9-91EE-4B44-A19D-68B2EC74CB6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F99D7C84-6079-4734-A5A1-0253431B90E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EB9ED8C7-B48C-4A27-97AC-2BE698CD00B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A5AB36CC-2D3D-4E34-A61A-A3038CAE408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88" name="直線コネクタ 487">
          <a:extLst>
            <a:ext uri="{FF2B5EF4-FFF2-40B4-BE49-F238E27FC236}">
              <a16:creationId xmlns:a16="http://schemas.microsoft.com/office/drawing/2014/main" id="{7C194015-5358-45EB-B4E3-329DEE3662F6}"/>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89" name="【学校施設】&#10;一人当たり面積最小値テキスト">
          <a:extLst>
            <a:ext uri="{FF2B5EF4-FFF2-40B4-BE49-F238E27FC236}">
              <a16:creationId xmlns:a16="http://schemas.microsoft.com/office/drawing/2014/main" id="{CFF53585-E9FA-4F9F-9B1F-328214BE7748}"/>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0" name="直線コネクタ 489">
          <a:extLst>
            <a:ext uri="{FF2B5EF4-FFF2-40B4-BE49-F238E27FC236}">
              <a16:creationId xmlns:a16="http://schemas.microsoft.com/office/drawing/2014/main" id="{36D7EFE4-8DC5-46C6-8C42-C52D130645E6}"/>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1" name="【学校施設】&#10;一人当たり面積最大値テキスト">
          <a:extLst>
            <a:ext uri="{FF2B5EF4-FFF2-40B4-BE49-F238E27FC236}">
              <a16:creationId xmlns:a16="http://schemas.microsoft.com/office/drawing/2014/main" id="{3AF7FE28-AB7E-4950-ADED-021C00DE50EE}"/>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2" name="直線コネクタ 491">
          <a:extLst>
            <a:ext uri="{FF2B5EF4-FFF2-40B4-BE49-F238E27FC236}">
              <a16:creationId xmlns:a16="http://schemas.microsoft.com/office/drawing/2014/main" id="{9655E4CA-1CAA-4841-93DD-6035C3514B50}"/>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493" name="【学校施設】&#10;一人当たり面積平均値テキスト">
          <a:extLst>
            <a:ext uri="{FF2B5EF4-FFF2-40B4-BE49-F238E27FC236}">
              <a16:creationId xmlns:a16="http://schemas.microsoft.com/office/drawing/2014/main" id="{2A903C0A-F454-4875-A887-85366900E2F0}"/>
            </a:ext>
          </a:extLst>
        </xdr:cNvPr>
        <xdr:cNvSpPr txBox="1"/>
      </xdr:nvSpPr>
      <xdr:spPr>
        <a:xfrm>
          <a:off x="19547840" y="1045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4" name="フローチャート: 判断 493">
          <a:extLst>
            <a:ext uri="{FF2B5EF4-FFF2-40B4-BE49-F238E27FC236}">
              <a16:creationId xmlns:a16="http://schemas.microsoft.com/office/drawing/2014/main" id="{B67B4CD7-D162-4307-AB12-9DCED730BAD8}"/>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5" name="フローチャート: 判断 494">
          <a:extLst>
            <a:ext uri="{FF2B5EF4-FFF2-40B4-BE49-F238E27FC236}">
              <a16:creationId xmlns:a16="http://schemas.microsoft.com/office/drawing/2014/main" id="{FC0C45B7-91B0-4A51-BAD2-4289EE21E83C}"/>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96" name="フローチャート: 判断 495">
          <a:extLst>
            <a:ext uri="{FF2B5EF4-FFF2-40B4-BE49-F238E27FC236}">
              <a16:creationId xmlns:a16="http://schemas.microsoft.com/office/drawing/2014/main" id="{5E8C8F08-7AD5-4823-B9DF-4687A2B3D494}"/>
            </a:ext>
          </a:extLst>
        </xdr:cNvPr>
        <xdr:cNvSpPr/>
      </xdr:nvSpPr>
      <xdr:spPr>
        <a:xfrm>
          <a:off x="17937480" y="1041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497" name="フローチャート: 判断 496">
          <a:extLst>
            <a:ext uri="{FF2B5EF4-FFF2-40B4-BE49-F238E27FC236}">
              <a16:creationId xmlns:a16="http://schemas.microsoft.com/office/drawing/2014/main" id="{FEF9378C-8042-433F-AFF7-9C8B8AA9E1F6}"/>
            </a:ext>
          </a:extLst>
        </xdr:cNvPr>
        <xdr:cNvSpPr/>
      </xdr:nvSpPr>
      <xdr:spPr>
        <a:xfrm>
          <a:off x="171627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498" name="フローチャート: 判断 497">
          <a:extLst>
            <a:ext uri="{FF2B5EF4-FFF2-40B4-BE49-F238E27FC236}">
              <a16:creationId xmlns:a16="http://schemas.microsoft.com/office/drawing/2014/main" id="{DC0A4A57-A77D-48DB-88F6-1E8527A72235}"/>
            </a:ext>
          </a:extLst>
        </xdr:cNvPr>
        <xdr:cNvSpPr/>
      </xdr:nvSpPr>
      <xdr:spPr>
        <a:xfrm>
          <a:off x="16388080" y="10423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0967379-CC06-4574-B084-8B6E0FC990A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89D809D9-7ABD-4E30-84EB-E895A85616A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5EBA1B6-AC41-4C50-8E01-7D60A5FC16A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032DF68-D63B-42FD-9E42-9E06082FBAD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1610642-70A3-45AE-B55B-3EC948BB823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82169</xdr:rowOff>
    </xdr:from>
    <xdr:to>
      <xdr:col>116</xdr:col>
      <xdr:colOff>114300</xdr:colOff>
      <xdr:row>63</xdr:row>
      <xdr:rowOff>12319</xdr:rowOff>
    </xdr:to>
    <xdr:sp macro="" textlink="">
      <xdr:nvSpPr>
        <xdr:cNvPr id="504" name="楕円 503">
          <a:extLst>
            <a:ext uri="{FF2B5EF4-FFF2-40B4-BE49-F238E27FC236}">
              <a16:creationId xmlns:a16="http://schemas.microsoft.com/office/drawing/2014/main" id="{09244C6A-772D-4846-944B-4973008B0313}"/>
            </a:ext>
          </a:extLst>
        </xdr:cNvPr>
        <xdr:cNvSpPr/>
      </xdr:nvSpPr>
      <xdr:spPr>
        <a:xfrm>
          <a:off x="19458940" y="1047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105046</xdr:rowOff>
    </xdr:from>
    <xdr:ext cx="469744" cy="259045"/>
    <xdr:sp macro="" textlink="">
      <xdr:nvSpPr>
        <xdr:cNvPr id="505" name="【学校施設】&#10;一人当たり面積該当値テキスト">
          <a:extLst>
            <a:ext uri="{FF2B5EF4-FFF2-40B4-BE49-F238E27FC236}">
              <a16:creationId xmlns:a16="http://schemas.microsoft.com/office/drawing/2014/main" id="{99AE867B-6B49-4E31-AF3E-415F6CAD0BAC}"/>
            </a:ext>
          </a:extLst>
        </xdr:cNvPr>
        <xdr:cNvSpPr txBox="1"/>
      </xdr:nvSpPr>
      <xdr:spPr>
        <a:xfrm>
          <a:off x="19547840" y="103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82169</xdr:rowOff>
    </xdr:from>
    <xdr:to>
      <xdr:col>112</xdr:col>
      <xdr:colOff>38100</xdr:colOff>
      <xdr:row>63</xdr:row>
      <xdr:rowOff>12319</xdr:rowOff>
    </xdr:to>
    <xdr:sp macro="" textlink="">
      <xdr:nvSpPr>
        <xdr:cNvPr id="506" name="楕円 505">
          <a:extLst>
            <a:ext uri="{FF2B5EF4-FFF2-40B4-BE49-F238E27FC236}">
              <a16:creationId xmlns:a16="http://schemas.microsoft.com/office/drawing/2014/main" id="{EB91393A-8024-4673-BCAC-0FC1DE0A3EBC}"/>
            </a:ext>
          </a:extLst>
        </xdr:cNvPr>
        <xdr:cNvSpPr/>
      </xdr:nvSpPr>
      <xdr:spPr>
        <a:xfrm>
          <a:off x="18735040" y="10475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132969</xdr:rowOff>
    </xdr:from>
    <xdr:to>
      <xdr:col>116</xdr:col>
      <xdr:colOff>63500</xdr:colOff>
      <xdr:row>62</xdr:row>
      <xdr:rowOff>132969</xdr:rowOff>
    </xdr:to>
    <xdr:cxnSp macro="">
      <xdr:nvCxnSpPr>
        <xdr:cNvPr id="507" name="直線コネクタ 506">
          <a:extLst>
            <a:ext uri="{FF2B5EF4-FFF2-40B4-BE49-F238E27FC236}">
              <a16:creationId xmlns:a16="http://schemas.microsoft.com/office/drawing/2014/main" id="{8FD1397A-4EE6-4677-8A46-2EBB95F71E7B}"/>
            </a:ext>
          </a:extLst>
        </xdr:cNvPr>
        <xdr:cNvCxnSpPr/>
      </xdr:nvCxnSpPr>
      <xdr:spPr>
        <a:xfrm>
          <a:off x="18778220" y="1052664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84645</xdr:rowOff>
    </xdr:from>
    <xdr:to>
      <xdr:col>107</xdr:col>
      <xdr:colOff>101600</xdr:colOff>
      <xdr:row>63</xdr:row>
      <xdr:rowOff>14795</xdr:rowOff>
    </xdr:to>
    <xdr:sp macro="" textlink="">
      <xdr:nvSpPr>
        <xdr:cNvPr id="508" name="楕円 507">
          <a:extLst>
            <a:ext uri="{FF2B5EF4-FFF2-40B4-BE49-F238E27FC236}">
              <a16:creationId xmlns:a16="http://schemas.microsoft.com/office/drawing/2014/main" id="{77FC2CCE-E425-4A4C-94F6-E0B3D3AD26FF}"/>
            </a:ext>
          </a:extLst>
        </xdr:cNvPr>
        <xdr:cNvSpPr/>
      </xdr:nvSpPr>
      <xdr:spPr>
        <a:xfrm>
          <a:off x="17937480" y="10478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132969</xdr:rowOff>
    </xdr:from>
    <xdr:to>
      <xdr:col>111</xdr:col>
      <xdr:colOff>177800</xdr:colOff>
      <xdr:row>62</xdr:row>
      <xdr:rowOff>135445</xdr:rowOff>
    </xdr:to>
    <xdr:cxnSp macro="">
      <xdr:nvCxnSpPr>
        <xdr:cNvPr id="509" name="直線コネクタ 508">
          <a:extLst>
            <a:ext uri="{FF2B5EF4-FFF2-40B4-BE49-F238E27FC236}">
              <a16:creationId xmlns:a16="http://schemas.microsoft.com/office/drawing/2014/main" id="{5599AC4E-0BC9-4DE5-B959-46AFC3AF2156}"/>
            </a:ext>
          </a:extLst>
        </xdr:cNvPr>
        <xdr:cNvCxnSpPr/>
      </xdr:nvCxnSpPr>
      <xdr:spPr>
        <a:xfrm flipV="1">
          <a:off x="17988280" y="10526649"/>
          <a:ext cx="78994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88074</xdr:rowOff>
    </xdr:from>
    <xdr:to>
      <xdr:col>102</xdr:col>
      <xdr:colOff>165100</xdr:colOff>
      <xdr:row>63</xdr:row>
      <xdr:rowOff>18224</xdr:rowOff>
    </xdr:to>
    <xdr:sp macro="" textlink="">
      <xdr:nvSpPr>
        <xdr:cNvPr id="510" name="楕円 509">
          <a:extLst>
            <a:ext uri="{FF2B5EF4-FFF2-40B4-BE49-F238E27FC236}">
              <a16:creationId xmlns:a16="http://schemas.microsoft.com/office/drawing/2014/main" id="{C6FC9036-D2F0-46EA-B479-1B91DF2FA954}"/>
            </a:ext>
          </a:extLst>
        </xdr:cNvPr>
        <xdr:cNvSpPr/>
      </xdr:nvSpPr>
      <xdr:spPr>
        <a:xfrm>
          <a:off x="17162780" y="10481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135445</xdr:rowOff>
    </xdr:from>
    <xdr:to>
      <xdr:col>107</xdr:col>
      <xdr:colOff>50800</xdr:colOff>
      <xdr:row>62</xdr:row>
      <xdr:rowOff>138874</xdr:rowOff>
    </xdr:to>
    <xdr:cxnSp macro="">
      <xdr:nvCxnSpPr>
        <xdr:cNvPr id="511" name="直線コネクタ 510">
          <a:extLst>
            <a:ext uri="{FF2B5EF4-FFF2-40B4-BE49-F238E27FC236}">
              <a16:creationId xmlns:a16="http://schemas.microsoft.com/office/drawing/2014/main" id="{E574E04B-C5C9-416B-9141-4C3C03729306}"/>
            </a:ext>
          </a:extLst>
        </xdr:cNvPr>
        <xdr:cNvCxnSpPr/>
      </xdr:nvCxnSpPr>
      <xdr:spPr>
        <a:xfrm flipV="1">
          <a:off x="17213580" y="10529125"/>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90742</xdr:rowOff>
    </xdr:from>
    <xdr:to>
      <xdr:col>98</xdr:col>
      <xdr:colOff>38100</xdr:colOff>
      <xdr:row>63</xdr:row>
      <xdr:rowOff>20892</xdr:rowOff>
    </xdr:to>
    <xdr:sp macro="" textlink="">
      <xdr:nvSpPr>
        <xdr:cNvPr id="512" name="楕円 511">
          <a:extLst>
            <a:ext uri="{FF2B5EF4-FFF2-40B4-BE49-F238E27FC236}">
              <a16:creationId xmlns:a16="http://schemas.microsoft.com/office/drawing/2014/main" id="{5CDBAA9A-D017-4BEE-88E9-F722F5015B6B}"/>
            </a:ext>
          </a:extLst>
        </xdr:cNvPr>
        <xdr:cNvSpPr/>
      </xdr:nvSpPr>
      <xdr:spPr>
        <a:xfrm>
          <a:off x="16388080" y="10484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138874</xdr:rowOff>
    </xdr:from>
    <xdr:to>
      <xdr:col>102</xdr:col>
      <xdr:colOff>114300</xdr:colOff>
      <xdr:row>62</xdr:row>
      <xdr:rowOff>141542</xdr:rowOff>
    </xdr:to>
    <xdr:cxnSp macro="">
      <xdr:nvCxnSpPr>
        <xdr:cNvPr id="513" name="直線コネクタ 512">
          <a:extLst>
            <a:ext uri="{FF2B5EF4-FFF2-40B4-BE49-F238E27FC236}">
              <a16:creationId xmlns:a16="http://schemas.microsoft.com/office/drawing/2014/main" id="{6B50F746-BFB1-414B-A767-983676A0490F}"/>
            </a:ext>
          </a:extLst>
        </xdr:cNvPr>
        <xdr:cNvCxnSpPr/>
      </xdr:nvCxnSpPr>
      <xdr:spPr>
        <a:xfrm flipV="1">
          <a:off x="16431260" y="10532554"/>
          <a:ext cx="78232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514" name="n_1aveValue【学校施設】&#10;一人当たり面積">
          <a:extLst>
            <a:ext uri="{FF2B5EF4-FFF2-40B4-BE49-F238E27FC236}">
              <a16:creationId xmlns:a16="http://schemas.microsoft.com/office/drawing/2014/main" id="{29872E58-75E6-46A0-A2B4-C7B201315783}"/>
            </a:ext>
          </a:extLst>
        </xdr:cNvPr>
        <xdr:cNvSpPr txBox="1"/>
      </xdr:nvSpPr>
      <xdr:spPr>
        <a:xfrm>
          <a:off x="1856112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15" name="n_2aveValue【学校施設】&#10;一人当たり面積">
          <a:extLst>
            <a:ext uri="{FF2B5EF4-FFF2-40B4-BE49-F238E27FC236}">
              <a16:creationId xmlns:a16="http://schemas.microsoft.com/office/drawing/2014/main" id="{64774DD9-EDBF-441A-948F-9AC6FB272661}"/>
            </a:ext>
          </a:extLst>
        </xdr:cNvPr>
        <xdr:cNvSpPr txBox="1"/>
      </xdr:nvSpPr>
      <xdr:spPr>
        <a:xfrm>
          <a:off x="1777626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516" name="n_3aveValue【学校施設】&#10;一人当たり面積">
          <a:extLst>
            <a:ext uri="{FF2B5EF4-FFF2-40B4-BE49-F238E27FC236}">
              <a16:creationId xmlns:a16="http://schemas.microsoft.com/office/drawing/2014/main" id="{3D60DAEA-920C-4DF7-A87D-AC8F100ADA0C}"/>
            </a:ext>
          </a:extLst>
        </xdr:cNvPr>
        <xdr:cNvSpPr txBox="1"/>
      </xdr:nvSpPr>
      <xdr:spPr>
        <a:xfrm>
          <a:off x="170015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517" name="n_4aveValue【学校施設】&#10;一人当たり面積">
          <a:extLst>
            <a:ext uri="{FF2B5EF4-FFF2-40B4-BE49-F238E27FC236}">
              <a16:creationId xmlns:a16="http://schemas.microsoft.com/office/drawing/2014/main" id="{F41E43F6-08FF-42D0-AC47-0EAA4C2B20F9}"/>
            </a:ext>
          </a:extLst>
        </xdr:cNvPr>
        <xdr:cNvSpPr txBox="1"/>
      </xdr:nvSpPr>
      <xdr:spPr>
        <a:xfrm>
          <a:off x="16226867" y="1020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28846</xdr:rowOff>
    </xdr:from>
    <xdr:ext cx="469744" cy="259045"/>
    <xdr:sp macro="" textlink="">
      <xdr:nvSpPr>
        <xdr:cNvPr id="518" name="n_1mainValue【学校施設】&#10;一人当たり面積">
          <a:extLst>
            <a:ext uri="{FF2B5EF4-FFF2-40B4-BE49-F238E27FC236}">
              <a16:creationId xmlns:a16="http://schemas.microsoft.com/office/drawing/2014/main" id="{35662CF6-1FF4-42F2-8FA5-065753E1D0EE}"/>
            </a:ext>
          </a:extLst>
        </xdr:cNvPr>
        <xdr:cNvSpPr txBox="1"/>
      </xdr:nvSpPr>
      <xdr:spPr>
        <a:xfrm>
          <a:off x="18561127" y="1025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5922</xdr:rowOff>
    </xdr:from>
    <xdr:ext cx="469744" cy="259045"/>
    <xdr:sp macro="" textlink="">
      <xdr:nvSpPr>
        <xdr:cNvPr id="519" name="n_2mainValue【学校施設】&#10;一人当たり面積">
          <a:extLst>
            <a:ext uri="{FF2B5EF4-FFF2-40B4-BE49-F238E27FC236}">
              <a16:creationId xmlns:a16="http://schemas.microsoft.com/office/drawing/2014/main" id="{2287841E-0FC6-499C-B558-91A65999F273}"/>
            </a:ext>
          </a:extLst>
        </xdr:cNvPr>
        <xdr:cNvSpPr txBox="1"/>
      </xdr:nvSpPr>
      <xdr:spPr>
        <a:xfrm>
          <a:off x="17776267" y="105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9351</xdr:rowOff>
    </xdr:from>
    <xdr:ext cx="469744" cy="259045"/>
    <xdr:sp macro="" textlink="">
      <xdr:nvSpPr>
        <xdr:cNvPr id="520" name="n_3mainValue【学校施設】&#10;一人当たり面積">
          <a:extLst>
            <a:ext uri="{FF2B5EF4-FFF2-40B4-BE49-F238E27FC236}">
              <a16:creationId xmlns:a16="http://schemas.microsoft.com/office/drawing/2014/main" id="{A0296EED-B2D7-4E8F-B120-2B303E700332}"/>
            </a:ext>
          </a:extLst>
        </xdr:cNvPr>
        <xdr:cNvSpPr txBox="1"/>
      </xdr:nvSpPr>
      <xdr:spPr>
        <a:xfrm>
          <a:off x="1700156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12019</xdr:rowOff>
    </xdr:from>
    <xdr:ext cx="469744" cy="259045"/>
    <xdr:sp macro="" textlink="">
      <xdr:nvSpPr>
        <xdr:cNvPr id="521" name="n_4mainValue【学校施設】&#10;一人当たり面積">
          <a:extLst>
            <a:ext uri="{FF2B5EF4-FFF2-40B4-BE49-F238E27FC236}">
              <a16:creationId xmlns:a16="http://schemas.microsoft.com/office/drawing/2014/main" id="{E56B68D5-FE24-415E-A6B5-E08CD8AB130D}"/>
            </a:ext>
          </a:extLst>
        </xdr:cNvPr>
        <xdr:cNvSpPr txBox="1"/>
      </xdr:nvSpPr>
      <xdr:spPr>
        <a:xfrm>
          <a:off x="16226867" y="105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C07A1AEE-1751-451C-AC1B-0E35AD84B17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2991120C-187F-4AF8-AEE3-90B60222220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2BE92D0E-0FF1-4A49-94E7-E8444B05250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AF9FB5D3-6F01-42C8-B3B8-13E0BD21C55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5F33A43A-1537-409C-A33C-27105A1928F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38EE138-8A42-4335-997B-ACF631B7645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E2E83983-8D57-417C-BF33-9B9578C51BB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C4D789C0-7C8F-409B-BE80-3FF027A7389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9C86C7C4-8F95-4EEA-8603-4E59AC7E20B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F26CC946-4BB2-476C-B6A7-B0BA12E008A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FDA58A2D-4E1B-49EA-80DD-293E06F034D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4CF501E5-2C21-44A0-AEDE-475E35C6882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4C12BE1E-6ED9-4795-B4E8-16DA97C8D90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245005E4-15D5-42BE-986B-86A9593630F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83452505-A41A-4FEC-94CC-524D3C5140B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72C1A059-D80F-4F92-A110-920E89091B69}"/>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17807EF1-E48A-44C4-97DC-12114267D57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12037C14-5649-4A82-AC73-CBFD86F06B1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6AE11F65-F60E-4929-86E2-9192406E6DA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AD4F3AEA-CE03-4EDD-A9BA-6E671F3AF95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5B7B8A30-652F-4668-A2D5-58B4AE5CC8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F2690138-BC5A-44EA-9AFD-BF0E311BAE7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51207432-3EB2-4479-9079-E7233D1CCAE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6300226F-9034-44D2-8B6D-551A2B4AC5E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182508DE-1954-4F57-904A-EBE0F8163D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8987DEB1-E68F-4E4E-AAEF-D8ED66E4437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5CC83769-571C-44B8-867F-1830810EB4D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a:extLst>
            <a:ext uri="{FF2B5EF4-FFF2-40B4-BE49-F238E27FC236}">
              <a16:creationId xmlns:a16="http://schemas.microsoft.com/office/drawing/2014/main" id="{49231F8D-BA59-46CA-8C2D-EDEDB514BB0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a:extLst>
            <a:ext uri="{FF2B5EF4-FFF2-40B4-BE49-F238E27FC236}">
              <a16:creationId xmlns:a16="http://schemas.microsoft.com/office/drawing/2014/main" id="{11DEC51C-8D18-44EF-99DC-0A50F2EA0ED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a:extLst>
            <a:ext uri="{FF2B5EF4-FFF2-40B4-BE49-F238E27FC236}">
              <a16:creationId xmlns:a16="http://schemas.microsoft.com/office/drawing/2014/main" id="{9F28C370-C9A5-4BD8-A284-E34D8DC5E23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a:extLst>
            <a:ext uri="{FF2B5EF4-FFF2-40B4-BE49-F238E27FC236}">
              <a16:creationId xmlns:a16="http://schemas.microsoft.com/office/drawing/2014/main" id="{ED7602EE-1433-423D-BED1-7CF159A6D3C9}"/>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a:extLst>
            <a:ext uri="{FF2B5EF4-FFF2-40B4-BE49-F238E27FC236}">
              <a16:creationId xmlns:a16="http://schemas.microsoft.com/office/drawing/2014/main" id="{A87FC6C4-1EB5-4462-B2A0-BFA7AFAB5B7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a:extLst>
            <a:ext uri="{FF2B5EF4-FFF2-40B4-BE49-F238E27FC236}">
              <a16:creationId xmlns:a16="http://schemas.microsoft.com/office/drawing/2014/main" id="{BECDE4CF-FB66-499F-A9FC-B21F90A855B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a:extLst>
            <a:ext uri="{FF2B5EF4-FFF2-40B4-BE49-F238E27FC236}">
              <a16:creationId xmlns:a16="http://schemas.microsoft.com/office/drawing/2014/main" id="{770101E7-BB03-4C58-9200-DB550A65058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a:extLst>
            <a:ext uri="{FF2B5EF4-FFF2-40B4-BE49-F238E27FC236}">
              <a16:creationId xmlns:a16="http://schemas.microsoft.com/office/drawing/2014/main" id="{39F788F1-2812-4043-982C-399727FB2FC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a:extLst>
            <a:ext uri="{FF2B5EF4-FFF2-40B4-BE49-F238E27FC236}">
              <a16:creationId xmlns:a16="http://schemas.microsoft.com/office/drawing/2014/main" id="{6B746460-3A95-467C-8642-24206BEF5A6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8" name="テキスト ボックス 557">
          <a:extLst>
            <a:ext uri="{FF2B5EF4-FFF2-40B4-BE49-F238E27FC236}">
              <a16:creationId xmlns:a16="http://schemas.microsoft.com/office/drawing/2014/main" id="{E90047DB-1ED8-4FBE-9426-888216C3C0D9}"/>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B3648F3B-5EB9-45C7-801F-B7CD71800F9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0" name="テキスト ボックス 559">
          <a:extLst>
            <a:ext uri="{FF2B5EF4-FFF2-40B4-BE49-F238E27FC236}">
              <a16:creationId xmlns:a16="http://schemas.microsoft.com/office/drawing/2014/main" id="{9E921C96-2F20-4D3F-929C-46065E1EAD3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a:extLst>
            <a:ext uri="{FF2B5EF4-FFF2-40B4-BE49-F238E27FC236}">
              <a16:creationId xmlns:a16="http://schemas.microsoft.com/office/drawing/2014/main" id="{712ED5DA-CA72-4277-AAE5-A36B839F065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562" name="直線コネクタ 561">
          <a:extLst>
            <a:ext uri="{FF2B5EF4-FFF2-40B4-BE49-F238E27FC236}">
              <a16:creationId xmlns:a16="http://schemas.microsoft.com/office/drawing/2014/main" id="{74C7A532-C0AA-4CC6-8110-766F5C4F82F8}"/>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3" name="【公民館】&#10;有形固定資産減価償却率最小値テキスト">
          <a:extLst>
            <a:ext uri="{FF2B5EF4-FFF2-40B4-BE49-F238E27FC236}">
              <a16:creationId xmlns:a16="http://schemas.microsoft.com/office/drawing/2014/main" id="{20DD8B4F-B84D-468E-B39E-7C12BBD1FCE8}"/>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a:extLst>
            <a:ext uri="{FF2B5EF4-FFF2-40B4-BE49-F238E27FC236}">
              <a16:creationId xmlns:a16="http://schemas.microsoft.com/office/drawing/2014/main" id="{FC9200CE-674F-4466-9BF5-F56E32ACFFC2}"/>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565" name="【公民館】&#10;有形固定資産減価償却率最大値テキスト">
          <a:extLst>
            <a:ext uri="{FF2B5EF4-FFF2-40B4-BE49-F238E27FC236}">
              <a16:creationId xmlns:a16="http://schemas.microsoft.com/office/drawing/2014/main" id="{45021D4B-D9DD-426A-A33F-44251D2F261E}"/>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566" name="直線コネクタ 565">
          <a:extLst>
            <a:ext uri="{FF2B5EF4-FFF2-40B4-BE49-F238E27FC236}">
              <a16:creationId xmlns:a16="http://schemas.microsoft.com/office/drawing/2014/main" id="{A2C7B385-4254-4F01-818B-13D27A0EA6B4}"/>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567" name="【公民館】&#10;有形固定資産減価償却率平均値テキスト">
          <a:extLst>
            <a:ext uri="{FF2B5EF4-FFF2-40B4-BE49-F238E27FC236}">
              <a16:creationId xmlns:a16="http://schemas.microsoft.com/office/drawing/2014/main" id="{DC1B8619-8E25-469E-8F8B-0B2DF385375D}"/>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568" name="フローチャート: 判断 567">
          <a:extLst>
            <a:ext uri="{FF2B5EF4-FFF2-40B4-BE49-F238E27FC236}">
              <a16:creationId xmlns:a16="http://schemas.microsoft.com/office/drawing/2014/main" id="{294A658D-E13F-4D07-A6ED-A0B5DCAF16E0}"/>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69" name="フローチャート: 判断 568">
          <a:extLst>
            <a:ext uri="{FF2B5EF4-FFF2-40B4-BE49-F238E27FC236}">
              <a16:creationId xmlns:a16="http://schemas.microsoft.com/office/drawing/2014/main" id="{EA72EEA3-8027-4A88-8D3E-DD6EBC75A395}"/>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570" name="フローチャート: 判断 569">
          <a:extLst>
            <a:ext uri="{FF2B5EF4-FFF2-40B4-BE49-F238E27FC236}">
              <a16:creationId xmlns:a16="http://schemas.microsoft.com/office/drawing/2014/main" id="{C4A95B20-8A70-4AC2-8784-1AB684FFF540}"/>
            </a:ext>
          </a:extLst>
        </xdr:cNvPr>
        <xdr:cNvSpPr/>
      </xdr:nvSpPr>
      <xdr:spPr>
        <a:xfrm>
          <a:off x="128041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571" name="フローチャート: 判断 570">
          <a:extLst>
            <a:ext uri="{FF2B5EF4-FFF2-40B4-BE49-F238E27FC236}">
              <a16:creationId xmlns:a16="http://schemas.microsoft.com/office/drawing/2014/main" id="{73CA0463-8249-4FC1-AF36-660B7E6315A3}"/>
            </a:ext>
          </a:extLst>
        </xdr:cNvPr>
        <xdr:cNvSpPr/>
      </xdr:nvSpPr>
      <xdr:spPr>
        <a:xfrm>
          <a:off x="1202944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572" name="フローチャート: 判断 571">
          <a:extLst>
            <a:ext uri="{FF2B5EF4-FFF2-40B4-BE49-F238E27FC236}">
              <a16:creationId xmlns:a16="http://schemas.microsoft.com/office/drawing/2014/main" id="{B8E3D2C8-34AB-4314-83DD-10EB3CADD7A4}"/>
            </a:ext>
          </a:extLst>
        </xdr:cNvPr>
        <xdr:cNvSpPr/>
      </xdr:nvSpPr>
      <xdr:spPr>
        <a:xfrm>
          <a:off x="11231880" y="174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80DD998C-F888-42CD-AE2E-C504E4EA1E7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02BDB28-793E-4BAC-B0BE-AB225F7D42B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A3557D3F-2DD9-4B4F-8078-F884423DC88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3C339FA-5AD5-4703-A1E0-79A75A5623B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95B3B48-7BC2-4340-8A99-B8E29EA1879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578" name="楕円 577">
          <a:extLst>
            <a:ext uri="{FF2B5EF4-FFF2-40B4-BE49-F238E27FC236}">
              <a16:creationId xmlns:a16="http://schemas.microsoft.com/office/drawing/2014/main" id="{19D29643-41B9-4934-98DE-831D457DB673}"/>
            </a:ext>
          </a:extLst>
        </xdr:cNvPr>
        <xdr:cNvSpPr/>
      </xdr:nvSpPr>
      <xdr:spPr>
        <a:xfrm>
          <a:off x="14325600" y="17656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32402</xdr:rowOff>
    </xdr:from>
    <xdr:ext cx="405111" cy="259045"/>
    <xdr:sp macro="" textlink="">
      <xdr:nvSpPr>
        <xdr:cNvPr id="579" name="【公民館】&#10;有形固定資産減価償却率該当値テキスト">
          <a:extLst>
            <a:ext uri="{FF2B5EF4-FFF2-40B4-BE49-F238E27FC236}">
              <a16:creationId xmlns:a16="http://schemas.microsoft.com/office/drawing/2014/main" id="{AA4AF2B7-9174-481A-8381-01A2A2D451BD}"/>
            </a:ext>
          </a:extLst>
        </xdr:cNvPr>
        <xdr:cNvSpPr txBox="1"/>
      </xdr:nvSpPr>
      <xdr:spPr>
        <a:xfrm>
          <a:off x="14414500" y="1763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25400</xdr:rowOff>
    </xdr:from>
    <xdr:to>
      <xdr:col>81</xdr:col>
      <xdr:colOff>101600</xdr:colOff>
      <xdr:row>105</xdr:row>
      <xdr:rowOff>127000</xdr:rowOff>
    </xdr:to>
    <xdr:sp macro="" textlink="">
      <xdr:nvSpPr>
        <xdr:cNvPr id="580" name="楕円 579">
          <a:extLst>
            <a:ext uri="{FF2B5EF4-FFF2-40B4-BE49-F238E27FC236}">
              <a16:creationId xmlns:a16="http://schemas.microsoft.com/office/drawing/2014/main" id="{3C735B54-7E5A-4416-8B7A-6171371B5201}"/>
            </a:ext>
          </a:extLst>
        </xdr:cNvPr>
        <xdr:cNvSpPr/>
      </xdr:nvSpPr>
      <xdr:spPr>
        <a:xfrm>
          <a:off x="135788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76200</xdr:rowOff>
    </xdr:from>
    <xdr:to>
      <xdr:col>85</xdr:col>
      <xdr:colOff>127000</xdr:colOff>
      <xdr:row>105</xdr:row>
      <xdr:rowOff>104775</xdr:rowOff>
    </xdr:to>
    <xdr:cxnSp macro="">
      <xdr:nvCxnSpPr>
        <xdr:cNvPr id="581" name="直線コネクタ 580">
          <a:extLst>
            <a:ext uri="{FF2B5EF4-FFF2-40B4-BE49-F238E27FC236}">
              <a16:creationId xmlns:a16="http://schemas.microsoft.com/office/drawing/2014/main" id="{C86B0E1C-E80B-42CD-9E1B-DFB2C5FFC11B}"/>
            </a:ext>
          </a:extLst>
        </xdr:cNvPr>
        <xdr:cNvCxnSpPr/>
      </xdr:nvCxnSpPr>
      <xdr:spPr>
        <a:xfrm>
          <a:off x="13629640" y="1767840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582" name="楕円 581">
          <a:extLst>
            <a:ext uri="{FF2B5EF4-FFF2-40B4-BE49-F238E27FC236}">
              <a16:creationId xmlns:a16="http://schemas.microsoft.com/office/drawing/2014/main" id="{988F44CD-7C1D-4B5F-BCF1-413FE2D605AC}"/>
            </a:ext>
          </a:extLst>
        </xdr:cNvPr>
        <xdr:cNvSpPr/>
      </xdr:nvSpPr>
      <xdr:spPr>
        <a:xfrm>
          <a:off x="1280414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76200</xdr:rowOff>
    </xdr:to>
    <xdr:cxnSp macro="">
      <xdr:nvCxnSpPr>
        <xdr:cNvPr id="583" name="直線コネクタ 582">
          <a:extLst>
            <a:ext uri="{FF2B5EF4-FFF2-40B4-BE49-F238E27FC236}">
              <a16:creationId xmlns:a16="http://schemas.microsoft.com/office/drawing/2014/main" id="{E8E7124D-CC12-46F0-B4A7-4141F85262E5}"/>
            </a:ext>
          </a:extLst>
        </xdr:cNvPr>
        <xdr:cNvCxnSpPr/>
      </xdr:nvCxnSpPr>
      <xdr:spPr>
        <a:xfrm>
          <a:off x="12854940" y="176593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84" name="楕円 583">
          <a:extLst>
            <a:ext uri="{FF2B5EF4-FFF2-40B4-BE49-F238E27FC236}">
              <a16:creationId xmlns:a16="http://schemas.microsoft.com/office/drawing/2014/main" id="{59CEF8A7-115D-4C58-910C-E873AA0C5701}"/>
            </a:ext>
          </a:extLst>
        </xdr:cNvPr>
        <xdr:cNvSpPr/>
      </xdr:nvSpPr>
      <xdr:spPr>
        <a:xfrm>
          <a:off x="12029440" y="17585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57150</xdr:rowOff>
    </xdr:to>
    <xdr:cxnSp macro="">
      <xdr:nvCxnSpPr>
        <xdr:cNvPr id="585" name="直線コネクタ 584">
          <a:extLst>
            <a:ext uri="{FF2B5EF4-FFF2-40B4-BE49-F238E27FC236}">
              <a16:creationId xmlns:a16="http://schemas.microsoft.com/office/drawing/2014/main" id="{760E2745-A08B-4D8B-B0FA-89EFC4C364FD}"/>
            </a:ext>
          </a:extLst>
        </xdr:cNvPr>
        <xdr:cNvCxnSpPr/>
      </xdr:nvCxnSpPr>
      <xdr:spPr>
        <a:xfrm>
          <a:off x="12072620" y="1763268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122555</xdr:rowOff>
    </xdr:from>
    <xdr:to>
      <xdr:col>67</xdr:col>
      <xdr:colOff>101600</xdr:colOff>
      <xdr:row>105</xdr:row>
      <xdr:rowOff>52705</xdr:rowOff>
    </xdr:to>
    <xdr:sp macro="" textlink="">
      <xdr:nvSpPr>
        <xdr:cNvPr id="586" name="楕円 585">
          <a:extLst>
            <a:ext uri="{FF2B5EF4-FFF2-40B4-BE49-F238E27FC236}">
              <a16:creationId xmlns:a16="http://schemas.microsoft.com/office/drawing/2014/main" id="{ED65AD4E-0DC3-4FC6-9977-7D9D98E4F963}"/>
            </a:ext>
          </a:extLst>
        </xdr:cNvPr>
        <xdr:cNvSpPr/>
      </xdr:nvSpPr>
      <xdr:spPr>
        <a:xfrm>
          <a:off x="11231880" y="1755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105</xdr:row>
      <xdr:rowOff>30480</xdr:rowOff>
    </xdr:to>
    <xdr:cxnSp macro="">
      <xdr:nvCxnSpPr>
        <xdr:cNvPr id="587" name="直線コネクタ 586">
          <a:extLst>
            <a:ext uri="{FF2B5EF4-FFF2-40B4-BE49-F238E27FC236}">
              <a16:creationId xmlns:a16="http://schemas.microsoft.com/office/drawing/2014/main" id="{9156D4F6-DE72-4BDF-8692-8293B93C6032}"/>
            </a:ext>
          </a:extLst>
        </xdr:cNvPr>
        <xdr:cNvCxnSpPr/>
      </xdr:nvCxnSpPr>
      <xdr:spPr>
        <a:xfrm>
          <a:off x="11282680" y="1760410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588" name="n_1aveValue【公民館】&#10;有形固定資産減価償却率">
          <a:extLst>
            <a:ext uri="{FF2B5EF4-FFF2-40B4-BE49-F238E27FC236}">
              <a16:creationId xmlns:a16="http://schemas.microsoft.com/office/drawing/2014/main" id="{8397B6A1-B27D-4180-AD2A-A435B1DC5BD7}"/>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589" name="n_2aveValue【公民館】&#10;有形固定資産減価償却率">
          <a:extLst>
            <a:ext uri="{FF2B5EF4-FFF2-40B4-BE49-F238E27FC236}">
              <a16:creationId xmlns:a16="http://schemas.microsoft.com/office/drawing/2014/main" id="{BC6D46E3-2F60-4072-BDC7-F65057C16B1A}"/>
            </a:ext>
          </a:extLst>
        </xdr:cNvPr>
        <xdr:cNvSpPr txBox="1"/>
      </xdr:nvSpPr>
      <xdr:spPr>
        <a:xfrm>
          <a:off x="12675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590" name="n_3aveValue【公民館】&#10;有形固定資産減価償却率">
          <a:extLst>
            <a:ext uri="{FF2B5EF4-FFF2-40B4-BE49-F238E27FC236}">
              <a16:creationId xmlns:a16="http://schemas.microsoft.com/office/drawing/2014/main" id="{F679BDA3-E9EB-4490-A6CE-7B3FBE036A71}"/>
            </a:ext>
          </a:extLst>
        </xdr:cNvPr>
        <xdr:cNvSpPr txBox="1"/>
      </xdr:nvSpPr>
      <xdr:spPr>
        <a:xfrm>
          <a:off x="119005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591" name="n_4aveValue【公民館】&#10;有形固定資産減価償却率">
          <a:extLst>
            <a:ext uri="{FF2B5EF4-FFF2-40B4-BE49-F238E27FC236}">
              <a16:creationId xmlns:a16="http://schemas.microsoft.com/office/drawing/2014/main" id="{CB158245-EB89-443E-9FF2-936A46544EF1}"/>
            </a:ext>
          </a:extLst>
        </xdr:cNvPr>
        <xdr:cNvSpPr txBox="1"/>
      </xdr:nvSpPr>
      <xdr:spPr>
        <a:xfrm>
          <a:off x="111029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118127</xdr:rowOff>
    </xdr:from>
    <xdr:ext cx="405111" cy="259045"/>
    <xdr:sp macro="" textlink="">
      <xdr:nvSpPr>
        <xdr:cNvPr id="592" name="n_1mainValue【公民館】&#10;有形固定資産減価償却率">
          <a:extLst>
            <a:ext uri="{FF2B5EF4-FFF2-40B4-BE49-F238E27FC236}">
              <a16:creationId xmlns:a16="http://schemas.microsoft.com/office/drawing/2014/main" id="{4CD746AC-9EC4-4A7A-8428-D857063C5F63}"/>
            </a:ext>
          </a:extLst>
        </xdr:cNvPr>
        <xdr:cNvSpPr txBox="1"/>
      </xdr:nvSpPr>
      <xdr:spPr>
        <a:xfrm>
          <a:off x="13437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593" name="n_2mainValue【公民館】&#10;有形固定資産減価償却率">
          <a:extLst>
            <a:ext uri="{FF2B5EF4-FFF2-40B4-BE49-F238E27FC236}">
              <a16:creationId xmlns:a16="http://schemas.microsoft.com/office/drawing/2014/main" id="{39257627-A559-4C05-8DCB-D1B383BB217C}"/>
            </a:ext>
          </a:extLst>
        </xdr:cNvPr>
        <xdr:cNvSpPr txBox="1"/>
      </xdr:nvSpPr>
      <xdr:spPr>
        <a:xfrm>
          <a:off x="126752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594" name="n_3mainValue【公民館】&#10;有形固定資産減価償却率">
          <a:extLst>
            <a:ext uri="{FF2B5EF4-FFF2-40B4-BE49-F238E27FC236}">
              <a16:creationId xmlns:a16="http://schemas.microsoft.com/office/drawing/2014/main" id="{A9278097-D9E1-476E-8237-42D8C32400B4}"/>
            </a:ext>
          </a:extLst>
        </xdr:cNvPr>
        <xdr:cNvSpPr txBox="1"/>
      </xdr:nvSpPr>
      <xdr:spPr>
        <a:xfrm>
          <a:off x="119005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43832</xdr:rowOff>
    </xdr:from>
    <xdr:ext cx="405111" cy="259045"/>
    <xdr:sp macro="" textlink="">
      <xdr:nvSpPr>
        <xdr:cNvPr id="595" name="n_4mainValue【公民館】&#10;有形固定資産減価償却率">
          <a:extLst>
            <a:ext uri="{FF2B5EF4-FFF2-40B4-BE49-F238E27FC236}">
              <a16:creationId xmlns:a16="http://schemas.microsoft.com/office/drawing/2014/main" id="{6C72403F-5495-44C8-9BDD-0D63FDB8EEFB}"/>
            </a:ext>
          </a:extLst>
        </xdr:cNvPr>
        <xdr:cNvSpPr txBox="1"/>
      </xdr:nvSpPr>
      <xdr:spPr>
        <a:xfrm>
          <a:off x="11102984"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43B40466-BC67-4285-94D4-E069CC61406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7C9B880-8D9A-47D1-B301-7485CE5C7F5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6774410C-3C2F-4E96-929D-1C569FB2713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F17BF05F-5026-4E3A-B47B-38FAF8AFB71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D3A4625C-CBDE-4751-BC89-2BD7C0C4D14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F0E779FE-6C4F-479D-A891-94B11EB0837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BC79A297-D0B7-4275-8521-EB35E9AD298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3AD858F0-F50B-41CA-88F7-12D126A432A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2141830D-937D-467A-A33C-D8589F739A1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DB8C0694-D40C-4C4A-9BA5-2C67240191B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a:extLst>
            <a:ext uri="{FF2B5EF4-FFF2-40B4-BE49-F238E27FC236}">
              <a16:creationId xmlns:a16="http://schemas.microsoft.com/office/drawing/2014/main" id="{39642BF4-55FE-4462-AE40-902569C35957}"/>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a:extLst>
            <a:ext uri="{FF2B5EF4-FFF2-40B4-BE49-F238E27FC236}">
              <a16:creationId xmlns:a16="http://schemas.microsoft.com/office/drawing/2014/main" id="{BD60CEBF-C573-47E5-A27E-8393A63F8E5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a:extLst>
            <a:ext uri="{FF2B5EF4-FFF2-40B4-BE49-F238E27FC236}">
              <a16:creationId xmlns:a16="http://schemas.microsoft.com/office/drawing/2014/main" id="{0B09705F-315A-40C7-9C4A-54A3D4CE326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a:extLst>
            <a:ext uri="{FF2B5EF4-FFF2-40B4-BE49-F238E27FC236}">
              <a16:creationId xmlns:a16="http://schemas.microsoft.com/office/drawing/2014/main" id="{C64F4D25-3355-433E-85AF-EF4D6F185BF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a:extLst>
            <a:ext uri="{FF2B5EF4-FFF2-40B4-BE49-F238E27FC236}">
              <a16:creationId xmlns:a16="http://schemas.microsoft.com/office/drawing/2014/main" id="{8E9A3FB0-4858-47BE-B6EE-D6E32D8B205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a:extLst>
            <a:ext uri="{FF2B5EF4-FFF2-40B4-BE49-F238E27FC236}">
              <a16:creationId xmlns:a16="http://schemas.microsoft.com/office/drawing/2014/main" id="{6151D958-B019-467A-AFCD-982496E4285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a:extLst>
            <a:ext uri="{FF2B5EF4-FFF2-40B4-BE49-F238E27FC236}">
              <a16:creationId xmlns:a16="http://schemas.microsoft.com/office/drawing/2014/main" id="{18510AA1-D0DF-40EB-AF9F-9BB80F04933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a:extLst>
            <a:ext uri="{FF2B5EF4-FFF2-40B4-BE49-F238E27FC236}">
              <a16:creationId xmlns:a16="http://schemas.microsoft.com/office/drawing/2014/main" id="{BB27B0B0-83AA-4474-B723-5C1223EB57B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a:extLst>
            <a:ext uri="{FF2B5EF4-FFF2-40B4-BE49-F238E27FC236}">
              <a16:creationId xmlns:a16="http://schemas.microsoft.com/office/drawing/2014/main" id="{94E1D356-1F5E-4E89-A654-5AA473F1468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a:extLst>
            <a:ext uri="{FF2B5EF4-FFF2-40B4-BE49-F238E27FC236}">
              <a16:creationId xmlns:a16="http://schemas.microsoft.com/office/drawing/2014/main" id="{7178790D-55DF-47E3-BC5A-7A12D66F4B4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a:extLst>
            <a:ext uri="{FF2B5EF4-FFF2-40B4-BE49-F238E27FC236}">
              <a16:creationId xmlns:a16="http://schemas.microsoft.com/office/drawing/2014/main" id="{50374679-6D6B-40F6-8D57-7CE7D99431F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a:extLst>
            <a:ext uri="{FF2B5EF4-FFF2-40B4-BE49-F238E27FC236}">
              <a16:creationId xmlns:a16="http://schemas.microsoft.com/office/drawing/2014/main" id="{7F2838D3-5566-4E08-9DC3-3174FD9536B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A9C2F73E-EF55-4838-A6DB-E1AB1B37544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E60808B1-CCDC-4093-8007-7FC0311A3DC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2538524F-600F-47F0-B481-735676FDBEB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621" name="直線コネクタ 620">
          <a:extLst>
            <a:ext uri="{FF2B5EF4-FFF2-40B4-BE49-F238E27FC236}">
              <a16:creationId xmlns:a16="http://schemas.microsoft.com/office/drawing/2014/main" id="{06FF64D0-5F00-4460-BD55-9D2737B8B5F1}"/>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2" name="【公民館】&#10;一人当たり面積最小値テキスト">
          <a:extLst>
            <a:ext uri="{FF2B5EF4-FFF2-40B4-BE49-F238E27FC236}">
              <a16:creationId xmlns:a16="http://schemas.microsoft.com/office/drawing/2014/main" id="{D4861DFC-BD4D-44DE-9266-CDE4BC04CE66}"/>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3" name="直線コネクタ 622">
          <a:extLst>
            <a:ext uri="{FF2B5EF4-FFF2-40B4-BE49-F238E27FC236}">
              <a16:creationId xmlns:a16="http://schemas.microsoft.com/office/drawing/2014/main" id="{33C6ADB9-91C2-4324-B914-C66B9B2C9FC9}"/>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624" name="【公民館】&#10;一人当たり面積最大値テキスト">
          <a:extLst>
            <a:ext uri="{FF2B5EF4-FFF2-40B4-BE49-F238E27FC236}">
              <a16:creationId xmlns:a16="http://schemas.microsoft.com/office/drawing/2014/main" id="{AE67AEB5-71C2-4703-8542-8CAFE8C76F39}"/>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625" name="直線コネクタ 624">
          <a:extLst>
            <a:ext uri="{FF2B5EF4-FFF2-40B4-BE49-F238E27FC236}">
              <a16:creationId xmlns:a16="http://schemas.microsoft.com/office/drawing/2014/main" id="{A8C2152A-A3BF-4C5E-A5E2-0C318303ECB1}"/>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626" name="【公民館】&#10;一人当たり面積平均値テキスト">
          <a:extLst>
            <a:ext uri="{FF2B5EF4-FFF2-40B4-BE49-F238E27FC236}">
              <a16:creationId xmlns:a16="http://schemas.microsoft.com/office/drawing/2014/main" id="{FDFCA71E-F5EA-4BE6-A74D-AED52567FA2F}"/>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627" name="フローチャート: 判断 626">
          <a:extLst>
            <a:ext uri="{FF2B5EF4-FFF2-40B4-BE49-F238E27FC236}">
              <a16:creationId xmlns:a16="http://schemas.microsoft.com/office/drawing/2014/main" id="{0176DE34-FB95-43B1-8663-8133AC60252B}"/>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8" name="フローチャート: 判断 627">
          <a:extLst>
            <a:ext uri="{FF2B5EF4-FFF2-40B4-BE49-F238E27FC236}">
              <a16:creationId xmlns:a16="http://schemas.microsoft.com/office/drawing/2014/main" id="{66D7106C-ABD0-46AC-996A-6C7A57213C4A}"/>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629" name="フローチャート: 判断 628">
          <a:extLst>
            <a:ext uri="{FF2B5EF4-FFF2-40B4-BE49-F238E27FC236}">
              <a16:creationId xmlns:a16="http://schemas.microsoft.com/office/drawing/2014/main" id="{EFEAF0F8-B00A-4578-98EC-99B8EF5498B4}"/>
            </a:ext>
          </a:extLst>
        </xdr:cNvPr>
        <xdr:cNvSpPr/>
      </xdr:nvSpPr>
      <xdr:spPr>
        <a:xfrm>
          <a:off x="179374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630" name="フローチャート: 判断 629">
          <a:extLst>
            <a:ext uri="{FF2B5EF4-FFF2-40B4-BE49-F238E27FC236}">
              <a16:creationId xmlns:a16="http://schemas.microsoft.com/office/drawing/2014/main" id="{4F4F790C-2BF3-4902-AFB0-F17C27FF32DA}"/>
            </a:ext>
          </a:extLst>
        </xdr:cNvPr>
        <xdr:cNvSpPr/>
      </xdr:nvSpPr>
      <xdr:spPr>
        <a:xfrm>
          <a:off x="17162780" y="1780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631" name="フローチャート: 判断 630">
          <a:extLst>
            <a:ext uri="{FF2B5EF4-FFF2-40B4-BE49-F238E27FC236}">
              <a16:creationId xmlns:a16="http://schemas.microsoft.com/office/drawing/2014/main" id="{17920A7A-FB3F-4BED-87A7-D3214861F28B}"/>
            </a:ext>
          </a:extLst>
        </xdr:cNvPr>
        <xdr:cNvSpPr/>
      </xdr:nvSpPr>
      <xdr:spPr>
        <a:xfrm>
          <a:off x="1638808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A0252022-F2EB-47E6-9EE8-24359E31A35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3D28ED1-4496-4F91-879C-00E72D177A8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B2E30DE-EA78-4E40-9BCA-181B95D9761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CE51F705-DD8C-457E-AB20-CB64530CBE7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EB41B6F-E772-4BEF-8AD8-062FF6698A2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637" name="楕円 636">
          <a:extLst>
            <a:ext uri="{FF2B5EF4-FFF2-40B4-BE49-F238E27FC236}">
              <a16:creationId xmlns:a16="http://schemas.microsoft.com/office/drawing/2014/main" id="{E06E3382-946E-488D-B50E-EE74BA91E188}"/>
            </a:ext>
          </a:extLst>
        </xdr:cNvPr>
        <xdr:cNvSpPr/>
      </xdr:nvSpPr>
      <xdr:spPr>
        <a:xfrm>
          <a:off x="19458940" y="18029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638" name="【公民館】&#10;一人当たり面積該当値テキスト">
          <a:extLst>
            <a:ext uri="{FF2B5EF4-FFF2-40B4-BE49-F238E27FC236}">
              <a16:creationId xmlns:a16="http://schemas.microsoft.com/office/drawing/2014/main" id="{2DC6D08E-F390-4427-A5E0-8AF424475EA6}"/>
            </a:ext>
          </a:extLst>
        </xdr:cNvPr>
        <xdr:cNvSpPr txBox="1"/>
      </xdr:nvSpPr>
      <xdr:spPr>
        <a:xfrm>
          <a:off x="19547840" y="18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639" name="楕円 638">
          <a:extLst>
            <a:ext uri="{FF2B5EF4-FFF2-40B4-BE49-F238E27FC236}">
              <a16:creationId xmlns:a16="http://schemas.microsoft.com/office/drawing/2014/main" id="{0A8264A3-C84D-4E58-BA5C-FACCF43CD006}"/>
            </a:ext>
          </a:extLst>
        </xdr:cNvPr>
        <xdr:cNvSpPr/>
      </xdr:nvSpPr>
      <xdr:spPr>
        <a:xfrm>
          <a:off x="18735040" y="18029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640" name="直線コネクタ 639">
          <a:extLst>
            <a:ext uri="{FF2B5EF4-FFF2-40B4-BE49-F238E27FC236}">
              <a16:creationId xmlns:a16="http://schemas.microsoft.com/office/drawing/2014/main" id="{76D0097F-75F5-46A6-8B51-249D7C4805EB}"/>
            </a:ext>
          </a:extLst>
        </xdr:cNvPr>
        <xdr:cNvCxnSpPr/>
      </xdr:nvCxnSpPr>
      <xdr:spPr>
        <a:xfrm>
          <a:off x="18778220" y="180806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641" name="楕円 640">
          <a:extLst>
            <a:ext uri="{FF2B5EF4-FFF2-40B4-BE49-F238E27FC236}">
              <a16:creationId xmlns:a16="http://schemas.microsoft.com/office/drawing/2014/main" id="{DB97F6C9-5CC3-403E-97BE-D331F1BFCB91}"/>
            </a:ext>
          </a:extLst>
        </xdr:cNvPr>
        <xdr:cNvSpPr/>
      </xdr:nvSpPr>
      <xdr:spPr>
        <a:xfrm>
          <a:off x="17937480" y="18033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642" name="直線コネクタ 641">
          <a:extLst>
            <a:ext uri="{FF2B5EF4-FFF2-40B4-BE49-F238E27FC236}">
              <a16:creationId xmlns:a16="http://schemas.microsoft.com/office/drawing/2014/main" id="{FEC5E9C5-300F-4CF0-91AE-E448697D4CAD}"/>
            </a:ext>
          </a:extLst>
        </xdr:cNvPr>
        <xdr:cNvCxnSpPr/>
      </xdr:nvCxnSpPr>
      <xdr:spPr>
        <a:xfrm flipV="1">
          <a:off x="17988280" y="18080628"/>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643" name="楕円 642">
          <a:extLst>
            <a:ext uri="{FF2B5EF4-FFF2-40B4-BE49-F238E27FC236}">
              <a16:creationId xmlns:a16="http://schemas.microsoft.com/office/drawing/2014/main" id="{A1895971-995A-4745-AFC7-90171E065A5E}"/>
            </a:ext>
          </a:extLst>
        </xdr:cNvPr>
        <xdr:cNvSpPr/>
      </xdr:nvSpPr>
      <xdr:spPr>
        <a:xfrm>
          <a:off x="171627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149679</xdr:rowOff>
    </xdr:to>
    <xdr:cxnSp macro="">
      <xdr:nvCxnSpPr>
        <xdr:cNvPr id="644" name="直線コネクタ 643">
          <a:extLst>
            <a:ext uri="{FF2B5EF4-FFF2-40B4-BE49-F238E27FC236}">
              <a16:creationId xmlns:a16="http://schemas.microsoft.com/office/drawing/2014/main" id="{1B800D87-A032-4B86-98A7-1DA5FC71F053}"/>
            </a:ext>
          </a:extLst>
        </xdr:cNvPr>
        <xdr:cNvCxnSpPr/>
      </xdr:nvCxnSpPr>
      <xdr:spPr>
        <a:xfrm flipV="1">
          <a:off x="17213580" y="1808389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98879</xdr:rowOff>
    </xdr:from>
    <xdr:to>
      <xdr:col>98</xdr:col>
      <xdr:colOff>38100</xdr:colOff>
      <xdr:row>108</xdr:row>
      <xdr:rowOff>29029</xdr:rowOff>
    </xdr:to>
    <xdr:sp macro="" textlink="">
      <xdr:nvSpPr>
        <xdr:cNvPr id="645" name="楕円 644">
          <a:extLst>
            <a:ext uri="{FF2B5EF4-FFF2-40B4-BE49-F238E27FC236}">
              <a16:creationId xmlns:a16="http://schemas.microsoft.com/office/drawing/2014/main" id="{5C5161AC-5335-41F1-AB3F-A7B015C8218E}"/>
            </a:ext>
          </a:extLst>
        </xdr:cNvPr>
        <xdr:cNvSpPr/>
      </xdr:nvSpPr>
      <xdr:spPr>
        <a:xfrm>
          <a:off x="16388080" y="18036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149679</xdr:rowOff>
    </xdr:to>
    <xdr:cxnSp macro="">
      <xdr:nvCxnSpPr>
        <xdr:cNvPr id="646" name="直線コネクタ 645">
          <a:extLst>
            <a:ext uri="{FF2B5EF4-FFF2-40B4-BE49-F238E27FC236}">
              <a16:creationId xmlns:a16="http://schemas.microsoft.com/office/drawing/2014/main" id="{FBC1CA57-2BDC-46FE-A300-8F63B88D483B}"/>
            </a:ext>
          </a:extLst>
        </xdr:cNvPr>
        <xdr:cNvCxnSpPr/>
      </xdr:nvCxnSpPr>
      <xdr:spPr>
        <a:xfrm>
          <a:off x="16431260" y="1808715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47" name="n_1aveValue【公民館】&#10;一人当たり面積">
          <a:extLst>
            <a:ext uri="{FF2B5EF4-FFF2-40B4-BE49-F238E27FC236}">
              <a16:creationId xmlns:a16="http://schemas.microsoft.com/office/drawing/2014/main" id="{5A44F882-44DB-409D-8C6D-B2FE2810C14E}"/>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648" name="n_2aveValue【公民館】&#10;一人当たり面積">
          <a:extLst>
            <a:ext uri="{FF2B5EF4-FFF2-40B4-BE49-F238E27FC236}">
              <a16:creationId xmlns:a16="http://schemas.microsoft.com/office/drawing/2014/main" id="{2CC94EC5-8E2B-4326-BD23-39491F46CD35}"/>
            </a:ext>
          </a:extLst>
        </xdr:cNvPr>
        <xdr:cNvSpPr txBox="1"/>
      </xdr:nvSpPr>
      <xdr:spPr>
        <a:xfrm>
          <a:off x="177762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649" name="n_3aveValue【公民館】&#10;一人当たり面積">
          <a:extLst>
            <a:ext uri="{FF2B5EF4-FFF2-40B4-BE49-F238E27FC236}">
              <a16:creationId xmlns:a16="http://schemas.microsoft.com/office/drawing/2014/main" id="{C1CC29E7-E0EE-4D3B-9F1E-1B48D28038B2}"/>
            </a:ext>
          </a:extLst>
        </xdr:cNvPr>
        <xdr:cNvSpPr txBox="1"/>
      </xdr:nvSpPr>
      <xdr:spPr>
        <a:xfrm>
          <a:off x="17001567" y="175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650" name="n_4aveValue【公民館】&#10;一人当たり面積">
          <a:extLst>
            <a:ext uri="{FF2B5EF4-FFF2-40B4-BE49-F238E27FC236}">
              <a16:creationId xmlns:a16="http://schemas.microsoft.com/office/drawing/2014/main" id="{34204FC3-208C-4093-947A-F4E77D5D4819}"/>
            </a:ext>
          </a:extLst>
        </xdr:cNvPr>
        <xdr:cNvSpPr txBox="1"/>
      </xdr:nvSpPr>
      <xdr:spPr>
        <a:xfrm>
          <a:off x="1622686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651" name="n_1mainValue【公民館】&#10;一人当たり面積">
          <a:extLst>
            <a:ext uri="{FF2B5EF4-FFF2-40B4-BE49-F238E27FC236}">
              <a16:creationId xmlns:a16="http://schemas.microsoft.com/office/drawing/2014/main" id="{2DE326BE-C2FE-4803-B98C-9396FB305D3B}"/>
            </a:ext>
          </a:extLst>
        </xdr:cNvPr>
        <xdr:cNvSpPr txBox="1"/>
      </xdr:nvSpPr>
      <xdr:spPr>
        <a:xfrm>
          <a:off x="185611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652" name="n_2mainValue【公民館】&#10;一人当たり面積">
          <a:extLst>
            <a:ext uri="{FF2B5EF4-FFF2-40B4-BE49-F238E27FC236}">
              <a16:creationId xmlns:a16="http://schemas.microsoft.com/office/drawing/2014/main" id="{0A37A110-A8BF-4020-B692-2F84A7F77DBB}"/>
            </a:ext>
          </a:extLst>
        </xdr:cNvPr>
        <xdr:cNvSpPr txBox="1"/>
      </xdr:nvSpPr>
      <xdr:spPr>
        <a:xfrm>
          <a:off x="17776267" y="181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653" name="n_3mainValue【公民館】&#10;一人当たり面積">
          <a:extLst>
            <a:ext uri="{FF2B5EF4-FFF2-40B4-BE49-F238E27FC236}">
              <a16:creationId xmlns:a16="http://schemas.microsoft.com/office/drawing/2014/main" id="{B8FD06E3-0D54-40CE-B7DF-0A06F8E4FFC4}"/>
            </a:ext>
          </a:extLst>
        </xdr:cNvPr>
        <xdr:cNvSpPr txBox="1"/>
      </xdr:nvSpPr>
      <xdr:spPr>
        <a:xfrm>
          <a:off x="17001567"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20156</xdr:rowOff>
    </xdr:from>
    <xdr:ext cx="469744" cy="259045"/>
    <xdr:sp macro="" textlink="">
      <xdr:nvSpPr>
        <xdr:cNvPr id="654" name="n_4mainValue【公民館】&#10;一人当たり面積">
          <a:extLst>
            <a:ext uri="{FF2B5EF4-FFF2-40B4-BE49-F238E27FC236}">
              <a16:creationId xmlns:a16="http://schemas.microsoft.com/office/drawing/2014/main" id="{4EC935BA-D236-4B58-A84D-3093A98B1AFC}"/>
            </a:ext>
          </a:extLst>
        </xdr:cNvPr>
        <xdr:cNvSpPr txBox="1"/>
      </xdr:nvSpPr>
      <xdr:spPr>
        <a:xfrm>
          <a:off x="16226867" y="1812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821BA1ED-3449-4D65-BD67-A3E003D9D1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9DDCA755-6E6C-425B-9895-7DFD1F40F12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7B697D7E-86E4-4A09-9736-B006FA16A66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個別施設計画に基づき、引き続き施設整備の適正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124971-7919-4028-85FF-4D1DE2D21EC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785D83-F798-4843-8B2A-35ED281E2A8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9A8525-A89E-4ECF-A755-A55C3F11FE9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9973F7-2901-4D56-BF95-1D32E666B57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05C0A4-9237-4AF9-A2A1-C8E3AD8602B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992C57-0167-40BB-87E1-B748E67B0E9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91AE6E-902C-45B0-8D26-52F3E7E27D6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86AD57-A3D8-41B6-94D7-4C3F56511DE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CE0D5A-D6AA-4F68-A8EE-84A8366C3A8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F76C925-605B-44AD-983C-064B34709C5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744B8D-A9CE-432B-919D-84C4E843CCF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C985CE-6524-4922-9783-053F01402EF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78F673-02B0-4535-B469-FB4E4A7FA65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DBAC9A-769C-4728-8EF8-71ABAC1D45A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54A51D-D747-478E-9C7F-69467D86462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871B381-326E-439E-A079-6C39623004E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8E04CA-E89A-4195-9859-687607EF6BD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FD1F9D-DC2F-4C28-B484-4C599B1C87B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05D2C0-088F-4E6B-B593-B55F8E19745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CAB1F8-08A3-4692-81E8-4E0E3291F1A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456962-F9BF-44E4-8923-AE2755C7F8B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1D7735-350A-4068-A897-8F020513AD4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FD409D-DAF9-4A9E-A6C0-0204E8FE744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710615-E64C-4D86-AAF2-09F8AC3C80A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4D1096-6574-4648-93AD-8FE6C29ABF6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A394A7-D9D1-4024-B6EF-21AFBDBCE91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AC9A2A-6D15-44BB-AC62-08FDE9C22CF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A70890-9545-41C7-A640-820C64E7C7B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0E1FF2-F068-4CE5-B6C3-C5A9224964A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FD099C-9048-48CA-A252-DA7C4B6A10D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4C65E0-F875-4CD5-BA51-F0B0C2BE27E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7EFF6A-0B12-45E0-81FA-5DC9F2CFCA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85270D-247E-48FA-AFE5-8C0517B45B7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B471AA-7A6C-451A-841B-82518CBE2FA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21FBECE-05E1-4C74-8BD5-9B0CED053A7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114E6C-DBB2-4B84-8756-D306481432D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EE2980-DEE7-4E21-A021-032AABF8043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D75D00-4826-4612-A0EE-41EF7761B6D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AD862F-6C65-419E-9C09-3D69E1B4E24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DA14B0-0C11-40EF-9258-89E4CB233D7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1014D6-04FB-4F3C-A8CA-A2BE38C0BB3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BAF9D5-2C89-46B9-97B3-D70D2EF7435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7607B08-6345-4696-9399-D82EFED7DCA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BA0D4B9-2407-417D-A29D-BC4424C85665}"/>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A138A26-F30C-4E8F-992D-3C04A7C98E6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4D048C-2E14-4B8E-B6D3-CEA02D26515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617FBFF-8572-45D1-82EA-A35CC5B2C1AD}"/>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A45AD49-D609-412E-9C3B-3EB3A555A84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57F193C-6B4F-4D44-AF2B-B1475DA1090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144D4F-4C70-4FF9-BC6D-DEE162817A8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6D2677E-2EBA-4271-B80B-60B9688A10A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C482E2D-A3FE-404B-93D1-BE823655C62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692556C-5AD6-4988-838D-6510508FB2A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01F1C6-171F-4F08-B856-D44454D71E3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E72858-7AD7-4661-A76D-01CA3A5A0DA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8609007-0381-4963-9F25-8B287133758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FD94FA80-D17F-4B7E-8653-C608AF52850B}"/>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8826A555-181E-4786-92FC-8F599D6E93E5}"/>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C0615142-65A0-4C08-AC4A-5295609A6D9B}"/>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45967B1C-1184-466E-8277-7D14456A3CF4}"/>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C146E40E-5CD0-444C-B2C7-57ED8D958C30}"/>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5E3328CA-95B0-42F8-A3EC-4C5B1B6994A7}"/>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A58E10E7-C9C0-413F-954A-D14BEAC49E68}"/>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9F1CEC3F-9C1F-4BBE-8343-3A5C7FD59CB8}"/>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B2FBC82-8ABA-478E-A9A7-1744525B07A5}"/>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D8512CDD-4B71-488D-80DA-552A725F10BF}"/>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7191CE71-3036-47B5-B60D-00AC19523D31}"/>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1735C6-F0C3-4AA2-A312-54EF81A3100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4C6280-61C4-4551-8A8E-B9B4FFDC83F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65D0B7-3BD3-451D-853B-B7D0A7AF6DB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5AC9B2-6D6A-4C29-99D1-BF54360D95B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9508A37-20E3-43C5-B9E0-DB0D62BAED3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90715</xdr:rowOff>
    </xdr:from>
    <xdr:to>
      <xdr:col>24</xdr:col>
      <xdr:colOff>114300</xdr:colOff>
      <xdr:row>42</xdr:row>
      <xdr:rowOff>20865</xdr:rowOff>
    </xdr:to>
    <xdr:sp macro="" textlink="">
      <xdr:nvSpPr>
        <xdr:cNvPr id="74" name="楕円 73">
          <a:extLst>
            <a:ext uri="{FF2B5EF4-FFF2-40B4-BE49-F238E27FC236}">
              <a16:creationId xmlns:a16="http://schemas.microsoft.com/office/drawing/2014/main" id="{044B8CD5-80F7-4411-9C3D-32AF9ABF9C2A}"/>
            </a:ext>
          </a:extLst>
        </xdr:cNvPr>
        <xdr:cNvSpPr/>
      </xdr:nvSpPr>
      <xdr:spPr>
        <a:xfrm>
          <a:off x="4036060" y="696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5642</xdr:rowOff>
    </xdr:from>
    <xdr:ext cx="405111" cy="259045"/>
    <xdr:sp macro="" textlink="">
      <xdr:nvSpPr>
        <xdr:cNvPr id="75" name="【図書館】&#10;有形固定資産減価償却率該当値テキスト">
          <a:extLst>
            <a:ext uri="{FF2B5EF4-FFF2-40B4-BE49-F238E27FC236}">
              <a16:creationId xmlns:a16="http://schemas.microsoft.com/office/drawing/2014/main" id="{72EF0A65-6910-4F96-8000-69FC62E25517}"/>
            </a:ext>
          </a:extLst>
        </xdr:cNvPr>
        <xdr:cNvSpPr txBox="1"/>
      </xdr:nvSpPr>
      <xdr:spPr>
        <a:xfrm>
          <a:off x="4124960" y="687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56424</xdr:rowOff>
    </xdr:from>
    <xdr:to>
      <xdr:col>20</xdr:col>
      <xdr:colOff>38100</xdr:colOff>
      <xdr:row>41</xdr:row>
      <xdr:rowOff>158024</xdr:rowOff>
    </xdr:to>
    <xdr:sp macro="" textlink="">
      <xdr:nvSpPr>
        <xdr:cNvPr id="76" name="楕円 75">
          <a:extLst>
            <a:ext uri="{FF2B5EF4-FFF2-40B4-BE49-F238E27FC236}">
              <a16:creationId xmlns:a16="http://schemas.microsoft.com/office/drawing/2014/main" id="{6BE9839E-ABEF-44EB-ADD8-00011AF29B9E}"/>
            </a:ext>
          </a:extLst>
        </xdr:cNvPr>
        <xdr:cNvSpPr/>
      </xdr:nvSpPr>
      <xdr:spPr>
        <a:xfrm>
          <a:off x="3312160" y="6929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107224</xdr:rowOff>
    </xdr:from>
    <xdr:to>
      <xdr:col>24</xdr:col>
      <xdr:colOff>63500</xdr:colOff>
      <xdr:row>41</xdr:row>
      <xdr:rowOff>141515</xdr:rowOff>
    </xdr:to>
    <xdr:cxnSp macro="">
      <xdr:nvCxnSpPr>
        <xdr:cNvPr id="77" name="直線コネクタ 76">
          <a:extLst>
            <a:ext uri="{FF2B5EF4-FFF2-40B4-BE49-F238E27FC236}">
              <a16:creationId xmlns:a16="http://schemas.microsoft.com/office/drawing/2014/main" id="{341705FD-FAAB-4BA6-B84A-34A956411D0D}"/>
            </a:ext>
          </a:extLst>
        </xdr:cNvPr>
        <xdr:cNvCxnSpPr/>
      </xdr:nvCxnSpPr>
      <xdr:spPr>
        <a:xfrm>
          <a:off x="3355340" y="698046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8" name="楕円 77">
          <a:extLst>
            <a:ext uri="{FF2B5EF4-FFF2-40B4-BE49-F238E27FC236}">
              <a16:creationId xmlns:a16="http://schemas.microsoft.com/office/drawing/2014/main" id="{35739890-A402-4797-B43D-3F7A974C77ED}"/>
            </a:ext>
          </a:extLst>
        </xdr:cNvPr>
        <xdr:cNvSpPr/>
      </xdr:nvSpPr>
      <xdr:spPr>
        <a:xfrm>
          <a:off x="251460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68035</xdr:rowOff>
    </xdr:from>
    <xdr:to>
      <xdr:col>19</xdr:col>
      <xdr:colOff>177800</xdr:colOff>
      <xdr:row>41</xdr:row>
      <xdr:rowOff>107224</xdr:rowOff>
    </xdr:to>
    <xdr:cxnSp macro="">
      <xdr:nvCxnSpPr>
        <xdr:cNvPr id="79" name="直線コネクタ 78">
          <a:extLst>
            <a:ext uri="{FF2B5EF4-FFF2-40B4-BE49-F238E27FC236}">
              <a16:creationId xmlns:a16="http://schemas.microsoft.com/office/drawing/2014/main" id="{F35FC078-3055-48F7-907F-10844F520C67}"/>
            </a:ext>
          </a:extLst>
        </xdr:cNvPr>
        <xdr:cNvCxnSpPr/>
      </xdr:nvCxnSpPr>
      <xdr:spPr>
        <a:xfrm>
          <a:off x="2565400" y="6941275"/>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152763</xdr:rowOff>
    </xdr:from>
    <xdr:to>
      <xdr:col>10</xdr:col>
      <xdr:colOff>165100</xdr:colOff>
      <xdr:row>41</xdr:row>
      <xdr:rowOff>82913</xdr:rowOff>
    </xdr:to>
    <xdr:sp macro="" textlink="">
      <xdr:nvSpPr>
        <xdr:cNvPr id="80" name="楕円 79">
          <a:extLst>
            <a:ext uri="{FF2B5EF4-FFF2-40B4-BE49-F238E27FC236}">
              <a16:creationId xmlns:a16="http://schemas.microsoft.com/office/drawing/2014/main" id="{32B62D9E-7ACE-4E6D-9B63-13381114AFA6}"/>
            </a:ext>
          </a:extLst>
        </xdr:cNvPr>
        <xdr:cNvSpPr/>
      </xdr:nvSpPr>
      <xdr:spPr>
        <a:xfrm>
          <a:off x="1739900" y="6858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32113</xdr:rowOff>
    </xdr:from>
    <xdr:to>
      <xdr:col>15</xdr:col>
      <xdr:colOff>50800</xdr:colOff>
      <xdr:row>41</xdr:row>
      <xdr:rowOff>68035</xdr:rowOff>
    </xdr:to>
    <xdr:cxnSp macro="">
      <xdr:nvCxnSpPr>
        <xdr:cNvPr id="81" name="直線コネクタ 80">
          <a:extLst>
            <a:ext uri="{FF2B5EF4-FFF2-40B4-BE49-F238E27FC236}">
              <a16:creationId xmlns:a16="http://schemas.microsoft.com/office/drawing/2014/main" id="{AD3748B0-F9E1-4498-B67E-C61B197C273E}"/>
            </a:ext>
          </a:extLst>
        </xdr:cNvPr>
        <xdr:cNvCxnSpPr/>
      </xdr:nvCxnSpPr>
      <xdr:spPr>
        <a:xfrm>
          <a:off x="1790700" y="690535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116840</xdr:rowOff>
    </xdr:from>
    <xdr:to>
      <xdr:col>6</xdr:col>
      <xdr:colOff>38100</xdr:colOff>
      <xdr:row>41</xdr:row>
      <xdr:rowOff>46990</xdr:rowOff>
    </xdr:to>
    <xdr:sp macro="" textlink="">
      <xdr:nvSpPr>
        <xdr:cNvPr id="82" name="楕円 81">
          <a:extLst>
            <a:ext uri="{FF2B5EF4-FFF2-40B4-BE49-F238E27FC236}">
              <a16:creationId xmlns:a16="http://schemas.microsoft.com/office/drawing/2014/main" id="{213CEE08-2883-4E8D-A104-A9FC23659653}"/>
            </a:ext>
          </a:extLst>
        </xdr:cNvPr>
        <xdr:cNvSpPr/>
      </xdr:nvSpPr>
      <xdr:spPr>
        <a:xfrm>
          <a:off x="9652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32113</xdr:rowOff>
    </xdr:to>
    <xdr:cxnSp macro="">
      <xdr:nvCxnSpPr>
        <xdr:cNvPr id="83" name="直線コネクタ 82">
          <a:extLst>
            <a:ext uri="{FF2B5EF4-FFF2-40B4-BE49-F238E27FC236}">
              <a16:creationId xmlns:a16="http://schemas.microsoft.com/office/drawing/2014/main" id="{7D6483B5-C788-4407-BF3B-727A7588A4D4}"/>
            </a:ext>
          </a:extLst>
        </xdr:cNvPr>
        <xdr:cNvCxnSpPr/>
      </xdr:nvCxnSpPr>
      <xdr:spPr>
        <a:xfrm>
          <a:off x="1008380" y="6873240"/>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B9148D04-208C-4DE1-95F3-DE4EAF55DF28}"/>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F84445E4-A39C-4D78-9CCA-7EFE05CD109C}"/>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D741904B-7E42-42FD-9D61-F5FEEB670866}"/>
            </a:ext>
          </a:extLst>
        </xdr:cNvPr>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192DA680-5A1B-463E-A4E7-36671D496CDC}"/>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149151</xdr:rowOff>
    </xdr:from>
    <xdr:ext cx="405111" cy="259045"/>
    <xdr:sp macro="" textlink="">
      <xdr:nvSpPr>
        <xdr:cNvPr id="88" name="n_1mainValue【図書館】&#10;有形固定資産減価償却率">
          <a:extLst>
            <a:ext uri="{FF2B5EF4-FFF2-40B4-BE49-F238E27FC236}">
              <a16:creationId xmlns:a16="http://schemas.microsoft.com/office/drawing/2014/main" id="{38B17B75-6AF6-436A-B243-74CC4AFEE77F}"/>
            </a:ext>
          </a:extLst>
        </xdr:cNvPr>
        <xdr:cNvSpPr txBox="1"/>
      </xdr:nvSpPr>
      <xdr:spPr>
        <a:xfrm>
          <a:off x="3170564" y="70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9" name="n_2mainValue【図書館】&#10;有形固定資産減価償却率">
          <a:extLst>
            <a:ext uri="{FF2B5EF4-FFF2-40B4-BE49-F238E27FC236}">
              <a16:creationId xmlns:a16="http://schemas.microsoft.com/office/drawing/2014/main" id="{41551B05-D29B-43AA-B5C5-585021249A7A}"/>
            </a:ext>
          </a:extLst>
        </xdr:cNvPr>
        <xdr:cNvSpPr txBox="1"/>
      </xdr:nvSpPr>
      <xdr:spPr>
        <a:xfrm>
          <a:off x="23857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6741CB9D-82C4-4880-B1F8-145382944EFA}"/>
            </a:ext>
          </a:extLst>
        </xdr:cNvPr>
        <xdr:cNvSpPr txBox="1"/>
      </xdr:nvSpPr>
      <xdr:spPr>
        <a:xfrm>
          <a:off x="161100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CF720FD9-30F0-4DB8-8854-B10D3A7FCB9A}"/>
            </a:ext>
          </a:extLst>
        </xdr:cNvPr>
        <xdr:cNvSpPr txBox="1"/>
      </xdr:nvSpPr>
      <xdr:spPr>
        <a:xfrm>
          <a:off x="83630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0290F9-001D-47C5-A40C-66BCFBD74CA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7D4E194-D429-4635-95DD-11DB2CEE746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5E5E731-9FEC-4612-BB19-7E325250614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B427C1-114E-433A-95A0-E3599312F75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1FF96EB-985E-4520-BC22-007DCBC7007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69E43A2-E747-44DF-AF31-DDE79AA9CA6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FE89A19-16A1-42F1-9EEB-F5C4D38C035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0476E86-46EC-4191-9F79-3F481A4BF45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BA68777-AA32-402D-9992-755F72904B9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95AD57-28CC-41B7-A70F-D0ED1CEAD01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64DC0A1-193A-4BDB-807F-90002641FF28}"/>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AA1FA910-111A-4227-8EAE-0A140C53AF4C}"/>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3ADC8C1A-6BE2-4695-AA24-D5E42CB5A01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B60DDA1-17E7-4B07-A3C5-D6CB1130C39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A365597-B663-4CCA-AC3E-5A1021C94E56}"/>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D086958-8815-4DD8-AAE3-982F1420C1EB}"/>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5DC7D257-75C5-4468-8D2F-49B869524A8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863BE00-0390-4B71-8E2E-40C239CF896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6E7CFC3-7F80-45C4-A26B-C55182A10A5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5EB61F67-1CAC-4501-B80A-516BBB4E4370}"/>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50B8F581-461B-4E24-879E-E883453B83F5}"/>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82B5DF3A-F460-45E4-8FF9-404E184E6084}"/>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2E9E78F9-BC2F-4337-BC89-4617E5126683}"/>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9DB88E9E-4FFF-4525-84E6-13A5689354CF}"/>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F1C16D8B-56FC-41DF-89AA-563518DE88E8}"/>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815C760F-03A8-4F7E-A0EE-3AF72A6B0C00}"/>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ED92B5D7-6909-4F6E-89FE-3E79ADFB8223}"/>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6932D406-21E3-4A4A-BECA-4454921AB6A6}"/>
            </a:ext>
          </a:extLst>
        </xdr:cNvPr>
        <xdr:cNvSpPr/>
      </xdr:nvSpPr>
      <xdr:spPr>
        <a:xfrm>
          <a:off x="7670800" y="658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0A488CAA-8F39-4D0F-9755-F7403D6810EE}"/>
            </a:ext>
          </a:extLst>
        </xdr:cNvPr>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2E9D9718-F197-4A79-85A8-32F01403FB63}"/>
            </a:ext>
          </a:extLst>
        </xdr:cNvPr>
        <xdr:cNvSpPr/>
      </xdr:nvSpPr>
      <xdr:spPr>
        <a:xfrm>
          <a:off x="609854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F848786-BD9B-4F2D-A4B9-DA51F677F94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EA12EDD-D3F7-4739-A8F5-9BD3765B675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D2F057-751E-4357-8EB7-2284CFA8703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5A4F0F-7D64-49B7-9C90-5E75DBD702F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5CC608-C6D9-44AB-9686-23327281E9E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xdr:rowOff>
    </xdr:from>
    <xdr:to>
      <xdr:col>55</xdr:col>
      <xdr:colOff>50800</xdr:colOff>
      <xdr:row>40</xdr:row>
      <xdr:rowOff>109855</xdr:rowOff>
    </xdr:to>
    <xdr:sp macro="" textlink="">
      <xdr:nvSpPr>
        <xdr:cNvPr id="127" name="楕円 126">
          <a:extLst>
            <a:ext uri="{FF2B5EF4-FFF2-40B4-BE49-F238E27FC236}">
              <a16:creationId xmlns:a16="http://schemas.microsoft.com/office/drawing/2014/main" id="{53DAEBD1-148F-4A1C-AF72-9B798F0654D7}"/>
            </a:ext>
          </a:extLst>
        </xdr:cNvPr>
        <xdr:cNvSpPr/>
      </xdr:nvSpPr>
      <xdr:spPr>
        <a:xfrm>
          <a:off x="9192260" y="6713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94632</xdr:rowOff>
    </xdr:from>
    <xdr:ext cx="469744" cy="259045"/>
    <xdr:sp macro="" textlink="">
      <xdr:nvSpPr>
        <xdr:cNvPr id="128" name="【図書館】&#10;一人当たり面積該当値テキスト">
          <a:extLst>
            <a:ext uri="{FF2B5EF4-FFF2-40B4-BE49-F238E27FC236}">
              <a16:creationId xmlns:a16="http://schemas.microsoft.com/office/drawing/2014/main" id="{BC68B539-8B35-4AB0-A5EE-7235DA96C287}"/>
            </a:ext>
          </a:extLst>
        </xdr:cNvPr>
        <xdr:cNvSpPr txBox="1"/>
      </xdr:nvSpPr>
      <xdr:spPr>
        <a:xfrm>
          <a:off x="9258300" y="66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xdr:rowOff>
    </xdr:from>
    <xdr:to>
      <xdr:col>50</xdr:col>
      <xdr:colOff>165100</xdr:colOff>
      <xdr:row>40</xdr:row>
      <xdr:rowOff>109855</xdr:rowOff>
    </xdr:to>
    <xdr:sp macro="" textlink="">
      <xdr:nvSpPr>
        <xdr:cNvPr id="129" name="楕円 128">
          <a:extLst>
            <a:ext uri="{FF2B5EF4-FFF2-40B4-BE49-F238E27FC236}">
              <a16:creationId xmlns:a16="http://schemas.microsoft.com/office/drawing/2014/main" id="{16B23D2F-AE43-4767-BF12-C508BC5634BF}"/>
            </a:ext>
          </a:extLst>
        </xdr:cNvPr>
        <xdr:cNvSpPr/>
      </xdr:nvSpPr>
      <xdr:spPr>
        <a:xfrm>
          <a:off x="8445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59055</xdr:rowOff>
    </xdr:from>
    <xdr:to>
      <xdr:col>55</xdr:col>
      <xdr:colOff>0</xdr:colOff>
      <xdr:row>40</xdr:row>
      <xdr:rowOff>59055</xdr:rowOff>
    </xdr:to>
    <xdr:cxnSp macro="">
      <xdr:nvCxnSpPr>
        <xdr:cNvPr id="130" name="直線コネクタ 129">
          <a:extLst>
            <a:ext uri="{FF2B5EF4-FFF2-40B4-BE49-F238E27FC236}">
              <a16:creationId xmlns:a16="http://schemas.microsoft.com/office/drawing/2014/main" id="{C11D19ED-1A96-484C-9E42-060379AB82ED}"/>
            </a:ext>
          </a:extLst>
        </xdr:cNvPr>
        <xdr:cNvCxnSpPr/>
      </xdr:nvCxnSpPr>
      <xdr:spPr>
        <a:xfrm>
          <a:off x="8496300" y="676465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xdr:rowOff>
    </xdr:from>
    <xdr:to>
      <xdr:col>46</xdr:col>
      <xdr:colOff>38100</xdr:colOff>
      <xdr:row>40</xdr:row>
      <xdr:rowOff>109855</xdr:rowOff>
    </xdr:to>
    <xdr:sp macro="" textlink="">
      <xdr:nvSpPr>
        <xdr:cNvPr id="131" name="楕円 130">
          <a:extLst>
            <a:ext uri="{FF2B5EF4-FFF2-40B4-BE49-F238E27FC236}">
              <a16:creationId xmlns:a16="http://schemas.microsoft.com/office/drawing/2014/main" id="{695EC0AC-B296-4FF6-A41F-0D927BA15D49}"/>
            </a:ext>
          </a:extLst>
        </xdr:cNvPr>
        <xdr:cNvSpPr/>
      </xdr:nvSpPr>
      <xdr:spPr>
        <a:xfrm>
          <a:off x="7670800" y="67138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59055</xdr:rowOff>
    </xdr:from>
    <xdr:to>
      <xdr:col>50</xdr:col>
      <xdr:colOff>114300</xdr:colOff>
      <xdr:row>40</xdr:row>
      <xdr:rowOff>59055</xdr:rowOff>
    </xdr:to>
    <xdr:cxnSp macro="">
      <xdr:nvCxnSpPr>
        <xdr:cNvPr id="132" name="直線コネクタ 131">
          <a:extLst>
            <a:ext uri="{FF2B5EF4-FFF2-40B4-BE49-F238E27FC236}">
              <a16:creationId xmlns:a16="http://schemas.microsoft.com/office/drawing/2014/main" id="{0AAE76CF-72BB-4DA6-AE94-3D19EEE1A39B}"/>
            </a:ext>
          </a:extLst>
        </xdr:cNvPr>
        <xdr:cNvCxnSpPr/>
      </xdr:nvCxnSpPr>
      <xdr:spPr>
        <a:xfrm>
          <a:off x="7713980" y="67646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xdr:rowOff>
    </xdr:from>
    <xdr:to>
      <xdr:col>41</xdr:col>
      <xdr:colOff>101600</xdr:colOff>
      <xdr:row>40</xdr:row>
      <xdr:rowOff>115570</xdr:rowOff>
    </xdr:to>
    <xdr:sp macro="" textlink="">
      <xdr:nvSpPr>
        <xdr:cNvPr id="133" name="楕円 132">
          <a:extLst>
            <a:ext uri="{FF2B5EF4-FFF2-40B4-BE49-F238E27FC236}">
              <a16:creationId xmlns:a16="http://schemas.microsoft.com/office/drawing/2014/main" id="{82AD1CB5-06DB-4BDC-ADDC-9C434CE9EA95}"/>
            </a:ext>
          </a:extLst>
        </xdr:cNvPr>
        <xdr:cNvSpPr/>
      </xdr:nvSpPr>
      <xdr:spPr>
        <a:xfrm>
          <a:off x="68732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59055</xdr:rowOff>
    </xdr:from>
    <xdr:to>
      <xdr:col>45</xdr:col>
      <xdr:colOff>177800</xdr:colOff>
      <xdr:row>40</xdr:row>
      <xdr:rowOff>64770</xdr:rowOff>
    </xdr:to>
    <xdr:cxnSp macro="">
      <xdr:nvCxnSpPr>
        <xdr:cNvPr id="134" name="直線コネクタ 133">
          <a:extLst>
            <a:ext uri="{FF2B5EF4-FFF2-40B4-BE49-F238E27FC236}">
              <a16:creationId xmlns:a16="http://schemas.microsoft.com/office/drawing/2014/main" id="{3E6FE405-C1FD-4AAA-B085-1DCFC33F72C7}"/>
            </a:ext>
          </a:extLst>
        </xdr:cNvPr>
        <xdr:cNvCxnSpPr/>
      </xdr:nvCxnSpPr>
      <xdr:spPr>
        <a:xfrm flipV="1">
          <a:off x="6924040" y="676465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xdr:rowOff>
    </xdr:from>
    <xdr:to>
      <xdr:col>36</xdr:col>
      <xdr:colOff>165100</xdr:colOff>
      <xdr:row>40</xdr:row>
      <xdr:rowOff>115570</xdr:rowOff>
    </xdr:to>
    <xdr:sp macro="" textlink="">
      <xdr:nvSpPr>
        <xdr:cNvPr id="135" name="楕円 134">
          <a:extLst>
            <a:ext uri="{FF2B5EF4-FFF2-40B4-BE49-F238E27FC236}">
              <a16:creationId xmlns:a16="http://schemas.microsoft.com/office/drawing/2014/main" id="{644BE7CA-54DD-471C-9ADB-8B4F9A26D4C7}"/>
            </a:ext>
          </a:extLst>
        </xdr:cNvPr>
        <xdr:cNvSpPr/>
      </xdr:nvSpPr>
      <xdr:spPr>
        <a:xfrm>
          <a:off x="60985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64770</xdr:rowOff>
    </xdr:from>
    <xdr:to>
      <xdr:col>41</xdr:col>
      <xdr:colOff>50800</xdr:colOff>
      <xdr:row>40</xdr:row>
      <xdr:rowOff>64770</xdr:rowOff>
    </xdr:to>
    <xdr:cxnSp macro="">
      <xdr:nvCxnSpPr>
        <xdr:cNvPr id="136" name="直線コネクタ 135">
          <a:extLst>
            <a:ext uri="{FF2B5EF4-FFF2-40B4-BE49-F238E27FC236}">
              <a16:creationId xmlns:a16="http://schemas.microsoft.com/office/drawing/2014/main" id="{D99FAE4E-83A3-4CD6-86BC-53F4F3F258FB}"/>
            </a:ext>
          </a:extLst>
        </xdr:cNvPr>
        <xdr:cNvCxnSpPr/>
      </xdr:nvCxnSpPr>
      <xdr:spPr>
        <a:xfrm>
          <a:off x="6149340" y="677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2A3DF900-119C-4E89-B2D0-D99FCC0D033C}"/>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38" name="n_2aveValue【図書館】&#10;一人当たり面積">
          <a:extLst>
            <a:ext uri="{FF2B5EF4-FFF2-40B4-BE49-F238E27FC236}">
              <a16:creationId xmlns:a16="http://schemas.microsoft.com/office/drawing/2014/main" id="{A6F1D044-44C5-4752-BF5E-DEC2C3C2873B}"/>
            </a:ext>
          </a:extLst>
        </xdr:cNvPr>
        <xdr:cNvSpPr txBox="1"/>
      </xdr:nvSpPr>
      <xdr:spPr>
        <a:xfrm>
          <a:off x="750958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39" name="n_3aveValue【図書館】&#10;一人当たり面積">
          <a:extLst>
            <a:ext uri="{FF2B5EF4-FFF2-40B4-BE49-F238E27FC236}">
              <a16:creationId xmlns:a16="http://schemas.microsoft.com/office/drawing/2014/main" id="{722C6E45-5EFF-490D-ABFE-74381F92B77A}"/>
            </a:ext>
          </a:extLst>
        </xdr:cNvPr>
        <xdr:cNvSpPr txBox="1"/>
      </xdr:nvSpPr>
      <xdr:spPr>
        <a:xfrm>
          <a:off x="67120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12082</xdr:rowOff>
    </xdr:from>
    <xdr:ext cx="469744" cy="259045"/>
    <xdr:sp macro="" textlink="">
      <xdr:nvSpPr>
        <xdr:cNvPr id="140" name="n_4aveValue【図書館】&#10;一人当たり面積">
          <a:extLst>
            <a:ext uri="{FF2B5EF4-FFF2-40B4-BE49-F238E27FC236}">
              <a16:creationId xmlns:a16="http://schemas.microsoft.com/office/drawing/2014/main" id="{E8E4D7CB-13C6-4258-8554-1FD029067E23}"/>
            </a:ext>
          </a:extLst>
        </xdr:cNvPr>
        <xdr:cNvSpPr txBox="1"/>
      </xdr:nvSpPr>
      <xdr:spPr>
        <a:xfrm>
          <a:off x="59373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100982</xdr:rowOff>
    </xdr:from>
    <xdr:ext cx="469744" cy="259045"/>
    <xdr:sp macro="" textlink="">
      <xdr:nvSpPr>
        <xdr:cNvPr id="141" name="n_1mainValue【図書館】&#10;一人当たり面積">
          <a:extLst>
            <a:ext uri="{FF2B5EF4-FFF2-40B4-BE49-F238E27FC236}">
              <a16:creationId xmlns:a16="http://schemas.microsoft.com/office/drawing/2014/main" id="{DC5C32E1-F705-496D-817A-7B7B8EC159A4}"/>
            </a:ext>
          </a:extLst>
        </xdr:cNvPr>
        <xdr:cNvSpPr txBox="1"/>
      </xdr:nvSpPr>
      <xdr:spPr>
        <a:xfrm>
          <a:off x="827158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100982</xdr:rowOff>
    </xdr:from>
    <xdr:ext cx="469744" cy="259045"/>
    <xdr:sp macro="" textlink="">
      <xdr:nvSpPr>
        <xdr:cNvPr id="142" name="n_2mainValue【図書館】&#10;一人当たり面積">
          <a:extLst>
            <a:ext uri="{FF2B5EF4-FFF2-40B4-BE49-F238E27FC236}">
              <a16:creationId xmlns:a16="http://schemas.microsoft.com/office/drawing/2014/main" id="{7BAF10CB-44D2-43BF-835A-521641D0D20B}"/>
            </a:ext>
          </a:extLst>
        </xdr:cNvPr>
        <xdr:cNvSpPr txBox="1"/>
      </xdr:nvSpPr>
      <xdr:spPr>
        <a:xfrm>
          <a:off x="750958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106697</xdr:rowOff>
    </xdr:from>
    <xdr:ext cx="469744" cy="259045"/>
    <xdr:sp macro="" textlink="">
      <xdr:nvSpPr>
        <xdr:cNvPr id="143" name="n_3mainValue【図書館】&#10;一人当たり面積">
          <a:extLst>
            <a:ext uri="{FF2B5EF4-FFF2-40B4-BE49-F238E27FC236}">
              <a16:creationId xmlns:a16="http://schemas.microsoft.com/office/drawing/2014/main" id="{76546FE4-CBEF-4B14-8A1C-B6B8DBB47DEE}"/>
            </a:ext>
          </a:extLst>
        </xdr:cNvPr>
        <xdr:cNvSpPr txBox="1"/>
      </xdr:nvSpPr>
      <xdr:spPr>
        <a:xfrm>
          <a:off x="67120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106697</xdr:rowOff>
    </xdr:from>
    <xdr:ext cx="469744" cy="259045"/>
    <xdr:sp macro="" textlink="">
      <xdr:nvSpPr>
        <xdr:cNvPr id="144" name="n_4mainValue【図書館】&#10;一人当たり面積">
          <a:extLst>
            <a:ext uri="{FF2B5EF4-FFF2-40B4-BE49-F238E27FC236}">
              <a16:creationId xmlns:a16="http://schemas.microsoft.com/office/drawing/2014/main" id="{0500F6C6-4F55-4336-8890-D3977D1D132A}"/>
            </a:ext>
          </a:extLst>
        </xdr:cNvPr>
        <xdr:cNvSpPr txBox="1"/>
      </xdr:nvSpPr>
      <xdr:spPr>
        <a:xfrm>
          <a:off x="59373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0724C1A-076D-44FC-98FD-E854B2950ED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46748B57-DEE8-4E17-9136-13EA37A6023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E5F4214-EEB2-4E19-9436-A440EF84A8F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DE1C8DD-BCD4-4682-B715-7F1B341E553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A33C6FC-5EE0-4A3C-9179-597015CC0E6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F998EB8-A202-4335-8459-C94691F8ADF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6206714-9001-4FA7-B708-728F875DEDB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3E41070-7C03-4714-9CCF-BBCEF9276B3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71BD7A5-0ACF-4B68-AEF4-4F696ED3E38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9DCC349-07B5-4A3A-B5C2-3B2583B1CAD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3325030C-E057-468A-A052-B872D72A5A3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ED16FDF-C517-42C7-BB8F-83F3841C2F3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E0C2745-7BCE-4320-B727-822FE3053C8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C0E4F6B-5FE3-45C1-AD74-72E4488F387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8AFF414-647B-4B16-8AE8-4CE0839102B2}"/>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C0CBA3DB-ED10-44A4-8F6C-55CA6A5EC2B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938D8CF-360C-4F02-B59C-0615F35564F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198C1C6E-3452-4A2A-A414-69C20C6BE50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36F063A-7377-47E3-8F4F-1D00404512D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E333344-2CA9-4244-A870-E59FE382A09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F58C3EB-C9B5-4F01-BA99-ACFEB66F8EC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2294612-2A11-4133-8B5A-16A82034122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F99D0DB8-0FFE-4417-850B-8A6229CFA3F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2FFD457-44AA-4A8E-A28E-0C61A88EA6F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D919CF5F-8973-4D99-8504-8A3B465144D2}"/>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262ACE84-5107-4E02-90E7-5E897FDDFC2F}"/>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F6EC7D3A-696C-4B5D-8DE4-951F81D92AE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7E60936-C442-468F-92F0-6F8662A157D6}"/>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F7D9EF68-7C1B-425A-91CE-4BD91D627BDA}"/>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1C91FE5-F438-4003-A28F-DC44A79B8CFB}"/>
            </a:ext>
          </a:extLst>
        </xdr:cNvPr>
        <xdr:cNvSpPr txBox="1"/>
      </xdr:nvSpPr>
      <xdr:spPr>
        <a:xfrm>
          <a:off x="412496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2C9F66CB-0ADC-4EFC-902D-5B910DB1CDB3}"/>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5426FCBA-6F7D-4029-9929-E8537CBACBAD}"/>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E9879A84-5F32-4F72-9DCF-D44C48A0A91C}"/>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CF1EA4F2-ACD5-4EF5-9638-DD3552F4F77B}"/>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9FF38CF8-BCB5-4119-BD57-A2ADF6694BE2}"/>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73655BF-F7CB-49BC-8497-1CB447665A7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302E49F-388E-4D69-9171-7AB1336E3B3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A31A977-8F88-408F-B56A-A26AD34040A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1B78B75-C587-4368-8BF9-76FABAC9DDD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89CA5B3-3ADD-42A0-B40F-0D4DF865B0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85" name="楕円 184">
          <a:extLst>
            <a:ext uri="{FF2B5EF4-FFF2-40B4-BE49-F238E27FC236}">
              <a16:creationId xmlns:a16="http://schemas.microsoft.com/office/drawing/2014/main" id="{CE92DC6E-DEBA-460E-84CD-1A0209892D3D}"/>
            </a:ext>
          </a:extLst>
        </xdr:cNvPr>
        <xdr:cNvSpPr/>
      </xdr:nvSpPr>
      <xdr:spPr>
        <a:xfrm>
          <a:off x="403606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F4B1BB8-9EB0-4EB1-AAC6-2363E98D4E39}"/>
            </a:ext>
          </a:extLst>
        </xdr:cNvPr>
        <xdr:cNvSpPr txBox="1"/>
      </xdr:nvSpPr>
      <xdr:spPr>
        <a:xfrm>
          <a:off x="412496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65405</xdr:rowOff>
    </xdr:from>
    <xdr:to>
      <xdr:col>20</xdr:col>
      <xdr:colOff>38100</xdr:colOff>
      <xdr:row>58</xdr:row>
      <xdr:rowOff>167005</xdr:rowOff>
    </xdr:to>
    <xdr:sp macro="" textlink="">
      <xdr:nvSpPr>
        <xdr:cNvPr id="187" name="楕円 186">
          <a:extLst>
            <a:ext uri="{FF2B5EF4-FFF2-40B4-BE49-F238E27FC236}">
              <a16:creationId xmlns:a16="http://schemas.microsoft.com/office/drawing/2014/main" id="{F033274D-2822-4F36-8E81-BAA6B66EFA39}"/>
            </a:ext>
          </a:extLst>
        </xdr:cNvPr>
        <xdr:cNvSpPr/>
      </xdr:nvSpPr>
      <xdr:spPr>
        <a:xfrm>
          <a:off x="3312160" y="9788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116205</xdr:rowOff>
    </xdr:to>
    <xdr:cxnSp macro="">
      <xdr:nvCxnSpPr>
        <xdr:cNvPr id="188" name="直線コネクタ 187">
          <a:extLst>
            <a:ext uri="{FF2B5EF4-FFF2-40B4-BE49-F238E27FC236}">
              <a16:creationId xmlns:a16="http://schemas.microsoft.com/office/drawing/2014/main" id="{12749E12-B0C8-4ACD-A723-B4F509DC853C}"/>
            </a:ext>
          </a:extLst>
        </xdr:cNvPr>
        <xdr:cNvCxnSpPr/>
      </xdr:nvCxnSpPr>
      <xdr:spPr>
        <a:xfrm flipV="1">
          <a:off x="3355340" y="979932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25400</xdr:rowOff>
    </xdr:from>
    <xdr:to>
      <xdr:col>15</xdr:col>
      <xdr:colOff>101600</xdr:colOff>
      <xdr:row>58</xdr:row>
      <xdr:rowOff>127000</xdr:rowOff>
    </xdr:to>
    <xdr:sp macro="" textlink="">
      <xdr:nvSpPr>
        <xdr:cNvPr id="189" name="楕円 188">
          <a:extLst>
            <a:ext uri="{FF2B5EF4-FFF2-40B4-BE49-F238E27FC236}">
              <a16:creationId xmlns:a16="http://schemas.microsoft.com/office/drawing/2014/main" id="{B4F7EAA6-73B8-42B2-A20D-4AF3F8105700}"/>
            </a:ext>
          </a:extLst>
        </xdr:cNvPr>
        <xdr:cNvSpPr/>
      </xdr:nvSpPr>
      <xdr:spPr>
        <a:xfrm>
          <a:off x="25146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76200</xdr:rowOff>
    </xdr:from>
    <xdr:to>
      <xdr:col>19</xdr:col>
      <xdr:colOff>177800</xdr:colOff>
      <xdr:row>58</xdr:row>
      <xdr:rowOff>116205</xdr:rowOff>
    </xdr:to>
    <xdr:cxnSp macro="">
      <xdr:nvCxnSpPr>
        <xdr:cNvPr id="190" name="直線コネクタ 189">
          <a:extLst>
            <a:ext uri="{FF2B5EF4-FFF2-40B4-BE49-F238E27FC236}">
              <a16:creationId xmlns:a16="http://schemas.microsoft.com/office/drawing/2014/main" id="{62E60B83-6149-4380-963F-6E947665A035}"/>
            </a:ext>
          </a:extLst>
        </xdr:cNvPr>
        <xdr:cNvCxnSpPr/>
      </xdr:nvCxnSpPr>
      <xdr:spPr>
        <a:xfrm>
          <a:off x="2565400" y="979932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158750</xdr:rowOff>
    </xdr:from>
    <xdr:to>
      <xdr:col>10</xdr:col>
      <xdr:colOff>165100</xdr:colOff>
      <xdr:row>58</xdr:row>
      <xdr:rowOff>88900</xdr:rowOff>
    </xdr:to>
    <xdr:sp macro="" textlink="">
      <xdr:nvSpPr>
        <xdr:cNvPr id="191" name="楕円 190">
          <a:extLst>
            <a:ext uri="{FF2B5EF4-FFF2-40B4-BE49-F238E27FC236}">
              <a16:creationId xmlns:a16="http://schemas.microsoft.com/office/drawing/2014/main" id="{885626AC-F5B5-4150-A94B-29305B10AA44}"/>
            </a:ext>
          </a:extLst>
        </xdr:cNvPr>
        <xdr:cNvSpPr/>
      </xdr:nvSpPr>
      <xdr:spPr>
        <a:xfrm>
          <a:off x="173990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38100</xdr:rowOff>
    </xdr:from>
    <xdr:to>
      <xdr:col>15</xdr:col>
      <xdr:colOff>50800</xdr:colOff>
      <xdr:row>58</xdr:row>
      <xdr:rowOff>76200</xdr:rowOff>
    </xdr:to>
    <xdr:cxnSp macro="">
      <xdr:nvCxnSpPr>
        <xdr:cNvPr id="192" name="直線コネクタ 191">
          <a:extLst>
            <a:ext uri="{FF2B5EF4-FFF2-40B4-BE49-F238E27FC236}">
              <a16:creationId xmlns:a16="http://schemas.microsoft.com/office/drawing/2014/main" id="{FDDA20FA-A034-4639-96EA-103DDBDEA0CA}"/>
            </a:ext>
          </a:extLst>
        </xdr:cNvPr>
        <xdr:cNvCxnSpPr/>
      </xdr:nvCxnSpPr>
      <xdr:spPr>
        <a:xfrm>
          <a:off x="1790700" y="97612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122555</xdr:rowOff>
    </xdr:from>
    <xdr:to>
      <xdr:col>6</xdr:col>
      <xdr:colOff>38100</xdr:colOff>
      <xdr:row>58</xdr:row>
      <xdr:rowOff>52705</xdr:rowOff>
    </xdr:to>
    <xdr:sp macro="" textlink="">
      <xdr:nvSpPr>
        <xdr:cNvPr id="193" name="楕円 192">
          <a:extLst>
            <a:ext uri="{FF2B5EF4-FFF2-40B4-BE49-F238E27FC236}">
              <a16:creationId xmlns:a16="http://schemas.microsoft.com/office/drawing/2014/main" id="{6582AABD-0274-4B1F-AA4A-582C930B3D99}"/>
            </a:ext>
          </a:extLst>
        </xdr:cNvPr>
        <xdr:cNvSpPr/>
      </xdr:nvSpPr>
      <xdr:spPr>
        <a:xfrm>
          <a:off x="965200" y="9678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38100</xdr:rowOff>
    </xdr:to>
    <xdr:cxnSp macro="">
      <xdr:nvCxnSpPr>
        <xdr:cNvPr id="194" name="直線コネクタ 193">
          <a:extLst>
            <a:ext uri="{FF2B5EF4-FFF2-40B4-BE49-F238E27FC236}">
              <a16:creationId xmlns:a16="http://schemas.microsoft.com/office/drawing/2014/main" id="{94AE8B77-F70D-44B7-8A13-AFF909C8418D}"/>
            </a:ext>
          </a:extLst>
        </xdr:cNvPr>
        <xdr:cNvCxnSpPr/>
      </xdr:nvCxnSpPr>
      <xdr:spPr>
        <a:xfrm>
          <a:off x="1008380" y="972502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C01FC56D-4605-44EE-9090-8F3CAA51774C}"/>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BFDA4E4D-7CFC-4525-82D6-7673D513BA20}"/>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F9EEFEF6-D692-40EE-A8F4-BAA34E001D47}"/>
            </a:ext>
          </a:extLst>
        </xdr:cNvPr>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2B8EF2E3-3C55-46C5-A77E-F3A94A030C15}"/>
            </a:ext>
          </a:extLst>
        </xdr:cNvPr>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12082</xdr:rowOff>
    </xdr:from>
    <xdr:ext cx="405111" cy="259045"/>
    <xdr:sp macro="" textlink="">
      <xdr:nvSpPr>
        <xdr:cNvPr id="199" name="n_1mainValue【体育館・プール】&#10;有形固定資産減価償却率">
          <a:extLst>
            <a:ext uri="{FF2B5EF4-FFF2-40B4-BE49-F238E27FC236}">
              <a16:creationId xmlns:a16="http://schemas.microsoft.com/office/drawing/2014/main" id="{A5E7D9AB-3E69-4E63-A632-8A5EE46CA12D}"/>
            </a:ext>
          </a:extLst>
        </xdr:cNvPr>
        <xdr:cNvSpPr txBox="1"/>
      </xdr:nvSpPr>
      <xdr:spPr>
        <a:xfrm>
          <a:off x="317056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200" name="n_2mainValue【体育館・プール】&#10;有形固定資産減価償却率">
          <a:extLst>
            <a:ext uri="{FF2B5EF4-FFF2-40B4-BE49-F238E27FC236}">
              <a16:creationId xmlns:a16="http://schemas.microsoft.com/office/drawing/2014/main" id="{C9C05851-6055-406B-836C-36D8B6C07D36}"/>
            </a:ext>
          </a:extLst>
        </xdr:cNvPr>
        <xdr:cNvSpPr txBox="1"/>
      </xdr:nvSpPr>
      <xdr:spPr>
        <a:xfrm>
          <a:off x="238570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105427</xdr:rowOff>
    </xdr:from>
    <xdr:ext cx="405111" cy="259045"/>
    <xdr:sp macro="" textlink="">
      <xdr:nvSpPr>
        <xdr:cNvPr id="201" name="n_3mainValue【体育館・プール】&#10;有形固定資産減価償却率">
          <a:extLst>
            <a:ext uri="{FF2B5EF4-FFF2-40B4-BE49-F238E27FC236}">
              <a16:creationId xmlns:a16="http://schemas.microsoft.com/office/drawing/2014/main" id="{8E8628DE-68DD-481C-B66E-B64B2F3409A1}"/>
            </a:ext>
          </a:extLst>
        </xdr:cNvPr>
        <xdr:cNvSpPr txBox="1"/>
      </xdr:nvSpPr>
      <xdr:spPr>
        <a:xfrm>
          <a:off x="161100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69232</xdr:rowOff>
    </xdr:from>
    <xdr:ext cx="405111" cy="259045"/>
    <xdr:sp macro="" textlink="">
      <xdr:nvSpPr>
        <xdr:cNvPr id="202" name="n_4mainValue【体育館・プール】&#10;有形固定資産減価償却率">
          <a:extLst>
            <a:ext uri="{FF2B5EF4-FFF2-40B4-BE49-F238E27FC236}">
              <a16:creationId xmlns:a16="http://schemas.microsoft.com/office/drawing/2014/main" id="{758D3032-9E44-4FAA-B121-4867BE655B52}"/>
            </a:ext>
          </a:extLst>
        </xdr:cNvPr>
        <xdr:cNvSpPr txBox="1"/>
      </xdr:nvSpPr>
      <xdr:spPr>
        <a:xfrm>
          <a:off x="83630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C63AF28-2963-47BE-8DFB-52F75E84F3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1FA2120-9E90-43CD-9A16-B69ADA7CA0D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F61194E-4B32-4314-8460-86694BD6C25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7F66FE3-17F4-4A77-B431-D7ECEEE4BB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D056693-71AF-4D3D-B1F1-E2678C8A778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238FBAF-FBCE-4394-BCEC-09B05451B39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5C9FE83-666D-46EA-89FD-D1FAEA9F2F4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5746F10-6ED3-4C6E-9044-9E1437A9BDB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0ACCDB0-8FD2-43D6-B104-7B2F907859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909960D-BDBD-4807-AFB0-EB9C679C764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76750F55-86E0-484C-A58F-FFCF97D30E0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732A168-36DA-47E2-9163-EA27C25ACB6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53CA814D-9035-42AC-A052-9A7B08D86D98}"/>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A9C929C8-29AF-49B9-A2B5-2A53CAE544FB}"/>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8437936-6FB5-49BC-902B-8653B7AF794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AAA2FD99-6835-460F-88BC-489C43F0820C}"/>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5CFE234-A4D1-41AE-93AD-1F1C678310D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B8C46768-3CA9-4AEE-87E3-424472D7D3E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AAADBA2-6EBC-4DA5-A128-43B7BEE7282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CAFB3EF0-5C86-43D4-BA8A-0B69B2936A96}"/>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17A470B-46FB-4ECB-87AB-E6E82ABB0BD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0BC2FF4-B194-4751-8CD9-FA3D40259B9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79B199C-BE00-4495-89D5-954DBA8B535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BD29FDC-F942-4064-8723-091A7E9929A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425139A-F81A-42BC-98B6-B80B392051A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32A70A76-8E25-4970-90CE-13C4E44E8CC1}"/>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D5E6C0E6-380B-4590-8B22-2FC62BB2053B}"/>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63EB4D31-4371-46A4-B6E1-57A32630F0D6}"/>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87A04183-F7FC-4E5A-909A-A90955C0C444}"/>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1F622406-1095-48D8-B6B5-33B395DE3814}"/>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FB1C0F89-E22F-48A6-B722-A9E707B5E7A5}"/>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1E9FD4EE-6CB0-4B8F-A659-4E49D994A945}"/>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9E72678-D624-4484-82BC-40D1D3CAF463}"/>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63EE938D-0ADF-421A-9E3F-122684E85EAA}"/>
            </a:ext>
          </a:extLst>
        </xdr:cNvPr>
        <xdr:cNvSpPr/>
      </xdr:nvSpPr>
      <xdr:spPr>
        <a:xfrm>
          <a:off x="7670800" y="10406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08378EFA-5A12-40CC-A908-6FBEF25F29CA}"/>
            </a:ext>
          </a:extLst>
        </xdr:cNvPr>
        <xdr:cNvSpPr/>
      </xdr:nvSpPr>
      <xdr:spPr>
        <a:xfrm>
          <a:off x="6873240" y="1039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9A6F91BF-6BD6-4E36-81D6-6AB85E90F9F0}"/>
            </a:ext>
          </a:extLst>
        </xdr:cNvPr>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6D9BDF4-4D89-41ED-BEB9-C89A7A3B1A3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8523A0-163F-4BCB-81D4-BD5B3A04B1B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FD9C07-2E72-4B1A-A14A-1D5F08B3EB6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4DA76DB-E509-44B5-81A0-86970AD055C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C07339-4CCE-4BA8-A60C-54DBDA3DB25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11249</xdr:rowOff>
    </xdr:from>
    <xdr:to>
      <xdr:col>55</xdr:col>
      <xdr:colOff>50800</xdr:colOff>
      <xdr:row>64</xdr:row>
      <xdr:rowOff>112849</xdr:rowOff>
    </xdr:to>
    <xdr:sp macro="" textlink="">
      <xdr:nvSpPr>
        <xdr:cNvPr id="244" name="楕円 243">
          <a:extLst>
            <a:ext uri="{FF2B5EF4-FFF2-40B4-BE49-F238E27FC236}">
              <a16:creationId xmlns:a16="http://schemas.microsoft.com/office/drawing/2014/main" id="{8BCA0CE7-64F5-41D1-8F5D-4897E7A72004}"/>
            </a:ext>
          </a:extLst>
        </xdr:cNvPr>
        <xdr:cNvSpPr/>
      </xdr:nvSpPr>
      <xdr:spPr>
        <a:xfrm>
          <a:off x="9192260" y="10740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97626</xdr:rowOff>
    </xdr:from>
    <xdr:ext cx="469744" cy="259045"/>
    <xdr:sp macro="" textlink="">
      <xdr:nvSpPr>
        <xdr:cNvPr id="245" name="【体育館・プール】&#10;一人当たり面積該当値テキスト">
          <a:extLst>
            <a:ext uri="{FF2B5EF4-FFF2-40B4-BE49-F238E27FC236}">
              <a16:creationId xmlns:a16="http://schemas.microsoft.com/office/drawing/2014/main" id="{5C3C4C0B-5A07-42A6-A375-7069F0391955}"/>
            </a:ext>
          </a:extLst>
        </xdr:cNvPr>
        <xdr:cNvSpPr txBox="1"/>
      </xdr:nvSpPr>
      <xdr:spPr>
        <a:xfrm>
          <a:off x="9258300" y="1065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11249</xdr:rowOff>
    </xdr:from>
    <xdr:to>
      <xdr:col>50</xdr:col>
      <xdr:colOff>165100</xdr:colOff>
      <xdr:row>64</xdr:row>
      <xdr:rowOff>112849</xdr:rowOff>
    </xdr:to>
    <xdr:sp macro="" textlink="">
      <xdr:nvSpPr>
        <xdr:cNvPr id="246" name="楕円 245">
          <a:extLst>
            <a:ext uri="{FF2B5EF4-FFF2-40B4-BE49-F238E27FC236}">
              <a16:creationId xmlns:a16="http://schemas.microsoft.com/office/drawing/2014/main" id="{F58935A7-2FD1-40D9-B636-BFF04AC7F16C}"/>
            </a:ext>
          </a:extLst>
        </xdr:cNvPr>
        <xdr:cNvSpPr/>
      </xdr:nvSpPr>
      <xdr:spPr>
        <a:xfrm>
          <a:off x="8445500" y="10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62049</xdr:rowOff>
    </xdr:from>
    <xdr:to>
      <xdr:col>55</xdr:col>
      <xdr:colOff>0</xdr:colOff>
      <xdr:row>64</xdr:row>
      <xdr:rowOff>62049</xdr:rowOff>
    </xdr:to>
    <xdr:cxnSp macro="">
      <xdr:nvCxnSpPr>
        <xdr:cNvPr id="247" name="直線コネクタ 246">
          <a:extLst>
            <a:ext uri="{FF2B5EF4-FFF2-40B4-BE49-F238E27FC236}">
              <a16:creationId xmlns:a16="http://schemas.microsoft.com/office/drawing/2014/main" id="{952B89D9-8414-4D47-83FA-F4B0F96BF09E}"/>
            </a:ext>
          </a:extLst>
        </xdr:cNvPr>
        <xdr:cNvCxnSpPr/>
      </xdr:nvCxnSpPr>
      <xdr:spPr>
        <a:xfrm>
          <a:off x="8496300" y="1079100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11249</xdr:rowOff>
    </xdr:from>
    <xdr:to>
      <xdr:col>46</xdr:col>
      <xdr:colOff>38100</xdr:colOff>
      <xdr:row>64</xdr:row>
      <xdr:rowOff>112849</xdr:rowOff>
    </xdr:to>
    <xdr:sp macro="" textlink="">
      <xdr:nvSpPr>
        <xdr:cNvPr id="248" name="楕円 247">
          <a:extLst>
            <a:ext uri="{FF2B5EF4-FFF2-40B4-BE49-F238E27FC236}">
              <a16:creationId xmlns:a16="http://schemas.microsoft.com/office/drawing/2014/main" id="{1BBF336E-D0EA-46EF-8413-E0CF25AF0A39}"/>
            </a:ext>
          </a:extLst>
        </xdr:cNvPr>
        <xdr:cNvSpPr/>
      </xdr:nvSpPr>
      <xdr:spPr>
        <a:xfrm>
          <a:off x="7670800" y="10740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62049</xdr:rowOff>
    </xdr:from>
    <xdr:to>
      <xdr:col>50</xdr:col>
      <xdr:colOff>114300</xdr:colOff>
      <xdr:row>64</xdr:row>
      <xdr:rowOff>62049</xdr:rowOff>
    </xdr:to>
    <xdr:cxnSp macro="">
      <xdr:nvCxnSpPr>
        <xdr:cNvPr id="249" name="直線コネクタ 248">
          <a:extLst>
            <a:ext uri="{FF2B5EF4-FFF2-40B4-BE49-F238E27FC236}">
              <a16:creationId xmlns:a16="http://schemas.microsoft.com/office/drawing/2014/main" id="{8E2E9B0D-CD6E-496B-8B6C-A96643AEBB4B}"/>
            </a:ext>
          </a:extLst>
        </xdr:cNvPr>
        <xdr:cNvCxnSpPr/>
      </xdr:nvCxnSpPr>
      <xdr:spPr>
        <a:xfrm>
          <a:off x="7713980" y="107910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12881</xdr:rowOff>
    </xdr:from>
    <xdr:to>
      <xdr:col>41</xdr:col>
      <xdr:colOff>101600</xdr:colOff>
      <xdr:row>64</xdr:row>
      <xdr:rowOff>114481</xdr:rowOff>
    </xdr:to>
    <xdr:sp macro="" textlink="">
      <xdr:nvSpPr>
        <xdr:cNvPr id="250" name="楕円 249">
          <a:extLst>
            <a:ext uri="{FF2B5EF4-FFF2-40B4-BE49-F238E27FC236}">
              <a16:creationId xmlns:a16="http://schemas.microsoft.com/office/drawing/2014/main" id="{9B384DF5-9D46-4330-9E37-ADB767A6CA90}"/>
            </a:ext>
          </a:extLst>
        </xdr:cNvPr>
        <xdr:cNvSpPr/>
      </xdr:nvSpPr>
      <xdr:spPr>
        <a:xfrm>
          <a:off x="6873240" y="107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62049</xdr:rowOff>
    </xdr:from>
    <xdr:to>
      <xdr:col>45</xdr:col>
      <xdr:colOff>177800</xdr:colOff>
      <xdr:row>64</xdr:row>
      <xdr:rowOff>63681</xdr:rowOff>
    </xdr:to>
    <xdr:cxnSp macro="">
      <xdr:nvCxnSpPr>
        <xdr:cNvPr id="251" name="直線コネクタ 250">
          <a:extLst>
            <a:ext uri="{FF2B5EF4-FFF2-40B4-BE49-F238E27FC236}">
              <a16:creationId xmlns:a16="http://schemas.microsoft.com/office/drawing/2014/main" id="{E1144535-6974-4781-A034-8936EBFE5665}"/>
            </a:ext>
          </a:extLst>
        </xdr:cNvPr>
        <xdr:cNvCxnSpPr/>
      </xdr:nvCxnSpPr>
      <xdr:spPr>
        <a:xfrm flipV="1">
          <a:off x="6924040" y="10791009"/>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12881</xdr:rowOff>
    </xdr:from>
    <xdr:to>
      <xdr:col>36</xdr:col>
      <xdr:colOff>165100</xdr:colOff>
      <xdr:row>64</xdr:row>
      <xdr:rowOff>114481</xdr:rowOff>
    </xdr:to>
    <xdr:sp macro="" textlink="">
      <xdr:nvSpPr>
        <xdr:cNvPr id="252" name="楕円 251">
          <a:extLst>
            <a:ext uri="{FF2B5EF4-FFF2-40B4-BE49-F238E27FC236}">
              <a16:creationId xmlns:a16="http://schemas.microsoft.com/office/drawing/2014/main" id="{59B8DCBE-5588-41E0-A0C0-1A8AFFAEE430}"/>
            </a:ext>
          </a:extLst>
        </xdr:cNvPr>
        <xdr:cNvSpPr/>
      </xdr:nvSpPr>
      <xdr:spPr>
        <a:xfrm>
          <a:off x="6098540" y="107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63681</xdr:rowOff>
    </xdr:from>
    <xdr:to>
      <xdr:col>41</xdr:col>
      <xdr:colOff>50800</xdr:colOff>
      <xdr:row>64</xdr:row>
      <xdr:rowOff>63681</xdr:rowOff>
    </xdr:to>
    <xdr:cxnSp macro="">
      <xdr:nvCxnSpPr>
        <xdr:cNvPr id="253" name="直線コネクタ 252">
          <a:extLst>
            <a:ext uri="{FF2B5EF4-FFF2-40B4-BE49-F238E27FC236}">
              <a16:creationId xmlns:a16="http://schemas.microsoft.com/office/drawing/2014/main" id="{E8EBA1F3-E8C9-4E8F-BAE5-A483F39D0300}"/>
            </a:ext>
          </a:extLst>
        </xdr:cNvPr>
        <xdr:cNvCxnSpPr/>
      </xdr:nvCxnSpPr>
      <xdr:spPr>
        <a:xfrm>
          <a:off x="6149340" y="1079264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456D463B-0073-4577-BF05-8F41835EEDC4}"/>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1F820095-F4A2-4242-BA66-ECD267676B14}"/>
            </a:ext>
          </a:extLst>
        </xdr:cNvPr>
        <xdr:cNvSpPr txBox="1"/>
      </xdr:nvSpPr>
      <xdr:spPr>
        <a:xfrm>
          <a:off x="750958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A0412983-D795-4C5C-8688-91626EB882D1}"/>
            </a:ext>
          </a:extLst>
        </xdr:cNvPr>
        <xdr:cNvSpPr txBox="1"/>
      </xdr:nvSpPr>
      <xdr:spPr>
        <a:xfrm>
          <a:off x="67120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30577173-BBFF-457C-95E7-EABCEF268A41}"/>
            </a:ext>
          </a:extLst>
        </xdr:cNvPr>
        <xdr:cNvSpPr txBox="1"/>
      </xdr:nvSpPr>
      <xdr:spPr>
        <a:xfrm>
          <a:off x="59373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103976</xdr:rowOff>
    </xdr:from>
    <xdr:ext cx="469744" cy="259045"/>
    <xdr:sp macro="" textlink="">
      <xdr:nvSpPr>
        <xdr:cNvPr id="258" name="n_1mainValue【体育館・プール】&#10;一人当たり面積">
          <a:extLst>
            <a:ext uri="{FF2B5EF4-FFF2-40B4-BE49-F238E27FC236}">
              <a16:creationId xmlns:a16="http://schemas.microsoft.com/office/drawing/2014/main" id="{27912D2A-760F-4FDC-853B-2D1AA95C0EB1}"/>
            </a:ext>
          </a:extLst>
        </xdr:cNvPr>
        <xdr:cNvSpPr txBox="1"/>
      </xdr:nvSpPr>
      <xdr:spPr>
        <a:xfrm>
          <a:off x="827158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103976</xdr:rowOff>
    </xdr:from>
    <xdr:ext cx="469744" cy="259045"/>
    <xdr:sp macro="" textlink="">
      <xdr:nvSpPr>
        <xdr:cNvPr id="259" name="n_2mainValue【体育館・プール】&#10;一人当たり面積">
          <a:extLst>
            <a:ext uri="{FF2B5EF4-FFF2-40B4-BE49-F238E27FC236}">
              <a16:creationId xmlns:a16="http://schemas.microsoft.com/office/drawing/2014/main" id="{A6D5BE89-C5F9-493D-B1DC-533382278382}"/>
            </a:ext>
          </a:extLst>
        </xdr:cNvPr>
        <xdr:cNvSpPr txBox="1"/>
      </xdr:nvSpPr>
      <xdr:spPr>
        <a:xfrm>
          <a:off x="7509587" y="108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105608</xdr:rowOff>
    </xdr:from>
    <xdr:ext cx="469744" cy="259045"/>
    <xdr:sp macro="" textlink="">
      <xdr:nvSpPr>
        <xdr:cNvPr id="260" name="n_3mainValue【体育館・プール】&#10;一人当たり面積">
          <a:extLst>
            <a:ext uri="{FF2B5EF4-FFF2-40B4-BE49-F238E27FC236}">
              <a16:creationId xmlns:a16="http://schemas.microsoft.com/office/drawing/2014/main" id="{AFB62D16-77AB-41B2-92F3-BEFD6F6CF5E1}"/>
            </a:ext>
          </a:extLst>
        </xdr:cNvPr>
        <xdr:cNvSpPr txBox="1"/>
      </xdr:nvSpPr>
      <xdr:spPr>
        <a:xfrm>
          <a:off x="6712027" y="1083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105608</xdr:rowOff>
    </xdr:from>
    <xdr:ext cx="469744" cy="259045"/>
    <xdr:sp macro="" textlink="">
      <xdr:nvSpPr>
        <xdr:cNvPr id="261" name="n_4mainValue【体育館・プール】&#10;一人当たり面積">
          <a:extLst>
            <a:ext uri="{FF2B5EF4-FFF2-40B4-BE49-F238E27FC236}">
              <a16:creationId xmlns:a16="http://schemas.microsoft.com/office/drawing/2014/main" id="{3DE913D3-1075-4EDC-B4E8-92EB28BABB7F}"/>
            </a:ext>
          </a:extLst>
        </xdr:cNvPr>
        <xdr:cNvSpPr txBox="1"/>
      </xdr:nvSpPr>
      <xdr:spPr>
        <a:xfrm>
          <a:off x="5937327" y="1083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7D8A79-A181-4869-B816-025A069F58D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A3E2189-FAD7-4316-89D6-9C54699CD65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EFD2B4-FF11-441A-9874-3CF572E13E7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7D820B5-EB9D-4EA6-9AA0-F69E04FF129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DE50C6C-6D20-4508-875F-AE959CEFE67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F920C60-7176-4CBE-8980-332FDD64FF1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65315E8-B921-4011-B732-B8C2D509427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9121655-BC17-4E2F-8AD0-9B45258392A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50AA6B7-5A33-47DA-8356-C52D4079D3A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96FDF30-944A-4410-A9B8-FE12209164E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D6A754B-C976-4F81-ABBF-0A4E2F8AE8C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E41A285-4298-443E-9E58-99467CF6D9C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AEA8158-1FA2-49A3-BADB-BDAF65B8E55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4207446-95D8-4931-959D-D1664E7909E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1EC1BD58-30BD-4A4C-913E-E31F4A2F0F0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196C85F-0004-424F-BC20-EEB63A45ACA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A04A8BB-4941-4732-96E6-9B0AD4B5A92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946AA55-1F8E-4D29-900B-18051DA574D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FFF6A19-C875-4803-B80E-FAD73567523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432595C-BA73-4850-B52C-E2428E62BF7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97377F0-C900-43BD-9BC7-C88EBBDCCBC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0BA367D-CFE0-445C-963F-D346FCF759CA}"/>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EA3F29EE-04F8-4133-B303-360B967B380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D36ABAE-A512-4A0A-8BA2-899A08411E3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6B5F72E-83F3-4ECF-B3EB-64C2C26B482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D85A8D5-B80F-44FB-A3EA-C68F2446FE28}"/>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A03EFFA-3D63-41B0-9950-7827FD61BFB8}"/>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05735D9-8462-40CF-AE1C-81F8C43F026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D5A9A4A-0BD3-4D16-AE5D-B1953D9005EC}"/>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7FCFB033-C67D-4EA0-81B8-0484031E177B}"/>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7802FE7-E9E5-4B65-98BE-832A157C694E}"/>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A4018A7B-457C-4B09-8817-145B4FA711FF}"/>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58D24100-24D4-4388-AA2F-679DAA28E1AB}"/>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95" name="フローチャート: 判断 294">
          <a:extLst>
            <a:ext uri="{FF2B5EF4-FFF2-40B4-BE49-F238E27FC236}">
              <a16:creationId xmlns:a16="http://schemas.microsoft.com/office/drawing/2014/main" id="{9A499E1E-3E22-4A4D-94D0-2D531FEAD309}"/>
            </a:ext>
          </a:extLst>
        </xdr:cNvPr>
        <xdr:cNvSpPr/>
      </xdr:nvSpPr>
      <xdr:spPr>
        <a:xfrm>
          <a:off x="25146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9C97573-5F67-4F55-92B6-0A5E8915147C}"/>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297" name="フローチャート: 判断 296">
          <a:extLst>
            <a:ext uri="{FF2B5EF4-FFF2-40B4-BE49-F238E27FC236}">
              <a16:creationId xmlns:a16="http://schemas.microsoft.com/office/drawing/2014/main" id="{DDBBE7DE-B963-4011-8172-EFDCD0903907}"/>
            </a:ext>
          </a:extLst>
        </xdr:cNvPr>
        <xdr:cNvSpPr/>
      </xdr:nvSpPr>
      <xdr:spPr>
        <a:xfrm>
          <a:off x="96520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6710AF1-F51B-4140-A5F9-3A83C25C409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5E9DA9F-ACE3-4E9A-A1A2-C37EBAC526E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B176A24-CA2D-4BE0-8EDD-BA9A6148640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91E89E-CC4E-4C8B-B24C-83311E4965A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F3CEA2-57A2-4A21-9B70-98542C9EBD3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B7CF8757-C419-4EC4-AD25-CC8720394630}"/>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5AD33EF4-F9CF-48F1-9947-8AE6490E361C}"/>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43E0AFAE-0B6B-45C5-B378-1D293545E4EA}"/>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70D20F40-6360-44FA-BD89-CDE24EC27A67}"/>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73842</xdr:rowOff>
    </xdr:from>
    <xdr:to>
      <xdr:col>15</xdr:col>
      <xdr:colOff>101600</xdr:colOff>
      <xdr:row>87</xdr:row>
      <xdr:rowOff>3992</xdr:rowOff>
    </xdr:to>
    <xdr:sp macro="" textlink="">
      <xdr:nvSpPr>
        <xdr:cNvPr id="307" name="楕円 306">
          <a:extLst>
            <a:ext uri="{FF2B5EF4-FFF2-40B4-BE49-F238E27FC236}">
              <a16:creationId xmlns:a16="http://schemas.microsoft.com/office/drawing/2014/main" id="{8CE67A99-15DD-4E5B-B92E-3A9341A3843B}"/>
            </a:ext>
          </a:extLst>
        </xdr:cNvPr>
        <xdr:cNvSpPr/>
      </xdr:nvSpPr>
      <xdr:spPr>
        <a:xfrm>
          <a:off x="2514600" y="14490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124642</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60487351-CF15-4FFB-9933-AA011D06C0BF}"/>
            </a:ext>
          </a:extLst>
        </xdr:cNvPr>
        <xdr:cNvCxnSpPr/>
      </xdr:nvCxnSpPr>
      <xdr:spPr>
        <a:xfrm>
          <a:off x="2565400" y="14541682"/>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47716</xdr:rowOff>
    </xdr:from>
    <xdr:to>
      <xdr:col>10</xdr:col>
      <xdr:colOff>165100</xdr:colOff>
      <xdr:row>86</xdr:row>
      <xdr:rowOff>149316</xdr:rowOff>
    </xdr:to>
    <xdr:sp macro="" textlink="">
      <xdr:nvSpPr>
        <xdr:cNvPr id="309" name="楕円 308">
          <a:extLst>
            <a:ext uri="{FF2B5EF4-FFF2-40B4-BE49-F238E27FC236}">
              <a16:creationId xmlns:a16="http://schemas.microsoft.com/office/drawing/2014/main" id="{3892D188-77A0-4157-8F67-02A1943D1C15}"/>
            </a:ext>
          </a:extLst>
        </xdr:cNvPr>
        <xdr:cNvSpPr/>
      </xdr:nvSpPr>
      <xdr:spPr>
        <a:xfrm>
          <a:off x="1739900" y="14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98516</xdr:rowOff>
    </xdr:from>
    <xdr:to>
      <xdr:col>15</xdr:col>
      <xdr:colOff>50800</xdr:colOff>
      <xdr:row>86</xdr:row>
      <xdr:rowOff>124642</xdr:rowOff>
    </xdr:to>
    <xdr:cxnSp macro="">
      <xdr:nvCxnSpPr>
        <xdr:cNvPr id="310" name="直線コネクタ 309">
          <a:extLst>
            <a:ext uri="{FF2B5EF4-FFF2-40B4-BE49-F238E27FC236}">
              <a16:creationId xmlns:a16="http://schemas.microsoft.com/office/drawing/2014/main" id="{A73FEE0F-FAC6-4010-827B-DAF4AC1E6315}"/>
            </a:ext>
          </a:extLst>
        </xdr:cNvPr>
        <xdr:cNvCxnSpPr/>
      </xdr:nvCxnSpPr>
      <xdr:spPr>
        <a:xfrm>
          <a:off x="1790700" y="1451555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23223</xdr:rowOff>
    </xdr:from>
    <xdr:to>
      <xdr:col>6</xdr:col>
      <xdr:colOff>38100</xdr:colOff>
      <xdr:row>86</xdr:row>
      <xdr:rowOff>124823</xdr:rowOff>
    </xdr:to>
    <xdr:sp macro="" textlink="">
      <xdr:nvSpPr>
        <xdr:cNvPr id="311" name="楕円 310">
          <a:extLst>
            <a:ext uri="{FF2B5EF4-FFF2-40B4-BE49-F238E27FC236}">
              <a16:creationId xmlns:a16="http://schemas.microsoft.com/office/drawing/2014/main" id="{E22D5C78-8AAA-439B-9DDB-28B26F34EB0F}"/>
            </a:ext>
          </a:extLst>
        </xdr:cNvPr>
        <xdr:cNvSpPr/>
      </xdr:nvSpPr>
      <xdr:spPr>
        <a:xfrm>
          <a:off x="965200" y="14440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74023</xdr:rowOff>
    </xdr:from>
    <xdr:to>
      <xdr:col>10</xdr:col>
      <xdr:colOff>114300</xdr:colOff>
      <xdr:row>86</xdr:row>
      <xdr:rowOff>98516</xdr:rowOff>
    </xdr:to>
    <xdr:cxnSp macro="">
      <xdr:nvCxnSpPr>
        <xdr:cNvPr id="312" name="直線コネクタ 311">
          <a:extLst>
            <a:ext uri="{FF2B5EF4-FFF2-40B4-BE49-F238E27FC236}">
              <a16:creationId xmlns:a16="http://schemas.microsoft.com/office/drawing/2014/main" id="{DB8D1D3E-A06A-44D5-919B-9C83E71CB918}"/>
            </a:ext>
          </a:extLst>
        </xdr:cNvPr>
        <xdr:cNvCxnSpPr/>
      </xdr:nvCxnSpPr>
      <xdr:spPr>
        <a:xfrm>
          <a:off x="1008380" y="1449106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73FA79A5-DD91-4B60-8BD8-AD8A9CA0E3AC}"/>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314" name="n_2aveValue【福祉施設】&#10;有形固定資産減価償却率">
          <a:extLst>
            <a:ext uri="{FF2B5EF4-FFF2-40B4-BE49-F238E27FC236}">
              <a16:creationId xmlns:a16="http://schemas.microsoft.com/office/drawing/2014/main" id="{E7393671-5AC4-4919-883D-8F21D5D3AE48}"/>
            </a:ext>
          </a:extLst>
        </xdr:cNvPr>
        <xdr:cNvSpPr txBox="1"/>
      </xdr:nvSpPr>
      <xdr:spPr>
        <a:xfrm>
          <a:off x="238570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5" name="n_3aveValue【福祉施設】&#10;有形固定資産減価償却率">
          <a:extLst>
            <a:ext uri="{FF2B5EF4-FFF2-40B4-BE49-F238E27FC236}">
              <a16:creationId xmlns:a16="http://schemas.microsoft.com/office/drawing/2014/main" id="{93434E22-B777-4AE1-929B-255A36694E17}"/>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6" name="n_4aveValue【福祉施設】&#10;有形固定資産減価償却率">
          <a:extLst>
            <a:ext uri="{FF2B5EF4-FFF2-40B4-BE49-F238E27FC236}">
              <a16:creationId xmlns:a16="http://schemas.microsoft.com/office/drawing/2014/main" id="{73107D26-9BCA-453F-9F06-5BB73EBAC634}"/>
            </a:ext>
          </a:extLst>
        </xdr:cNvPr>
        <xdr:cNvSpPr txBox="1"/>
      </xdr:nvSpPr>
      <xdr:spPr>
        <a:xfrm>
          <a:off x="83630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84D62B6E-828D-4658-956D-8BE1E524C983}"/>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166569</xdr:rowOff>
    </xdr:from>
    <xdr:ext cx="405111" cy="259045"/>
    <xdr:sp macro="" textlink="">
      <xdr:nvSpPr>
        <xdr:cNvPr id="318" name="n_2mainValue【福祉施設】&#10;有形固定資産減価償却率">
          <a:extLst>
            <a:ext uri="{FF2B5EF4-FFF2-40B4-BE49-F238E27FC236}">
              <a16:creationId xmlns:a16="http://schemas.microsoft.com/office/drawing/2014/main" id="{28142BE4-358B-4415-9E3F-66E47DA366AA}"/>
            </a:ext>
          </a:extLst>
        </xdr:cNvPr>
        <xdr:cNvSpPr txBox="1"/>
      </xdr:nvSpPr>
      <xdr:spPr>
        <a:xfrm>
          <a:off x="2385704" y="1458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140443</xdr:rowOff>
    </xdr:from>
    <xdr:ext cx="405111" cy="259045"/>
    <xdr:sp macro="" textlink="">
      <xdr:nvSpPr>
        <xdr:cNvPr id="319" name="n_3mainValue【福祉施設】&#10;有形固定資産減価償却率">
          <a:extLst>
            <a:ext uri="{FF2B5EF4-FFF2-40B4-BE49-F238E27FC236}">
              <a16:creationId xmlns:a16="http://schemas.microsoft.com/office/drawing/2014/main" id="{29AB257F-6660-4C4E-9D3C-C1DC12A66FE8}"/>
            </a:ext>
          </a:extLst>
        </xdr:cNvPr>
        <xdr:cNvSpPr txBox="1"/>
      </xdr:nvSpPr>
      <xdr:spPr>
        <a:xfrm>
          <a:off x="1611004" y="145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115950</xdr:rowOff>
    </xdr:from>
    <xdr:ext cx="405111" cy="259045"/>
    <xdr:sp macro="" textlink="">
      <xdr:nvSpPr>
        <xdr:cNvPr id="320" name="n_4mainValue【福祉施設】&#10;有形固定資産減価償却率">
          <a:extLst>
            <a:ext uri="{FF2B5EF4-FFF2-40B4-BE49-F238E27FC236}">
              <a16:creationId xmlns:a16="http://schemas.microsoft.com/office/drawing/2014/main" id="{46A2E4CC-F425-4615-ABFA-1208C14D565A}"/>
            </a:ext>
          </a:extLst>
        </xdr:cNvPr>
        <xdr:cNvSpPr txBox="1"/>
      </xdr:nvSpPr>
      <xdr:spPr>
        <a:xfrm>
          <a:off x="836304" y="1453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D25EA27-D0E2-4F0C-B703-AF092C91E7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E90B9F0-9B08-4AD3-9445-697DD3CF275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03F426A-CAA0-4406-813F-4EB1693324E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9F68A3A-6823-4376-A0CD-F64872F2C34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42D07BA-B387-4989-9EC2-2F2AE75FC14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40DE1DB-AECB-4D6C-B0F9-CD8E91F44B5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58B8B64-C543-4449-96B6-464D8F49FAE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96CDE48-06B7-43FD-BA64-CDAEE12137A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F282253-B980-4869-B328-CD20026CEE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754C2B1-DEEA-4082-9098-80A1F0C39CF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F5721658-FDD0-45C6-BCDE-1AECA2FBC0B9}"/>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48CB7DE-2A3D-4695-8BC0-8ACB13E7FE07}"/>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5DB31E0-B12E-43CC-95BD-C0F8AA7D8F3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62F8C81E-5F66-4A18-9FEE-3E1A4DAE663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42AC891-E23E-411D-9042-C01286F3B7C1}"/>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8F34FE0-D569-4E8E-A32D-7BC6C7FDCB89}"/>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1189D89-6552-49B3-AA37-2233EC3C3FE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E33116C-F886-47C1-A4F3-A71D18E7BEE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7D332BA-A08C-4866-BA0A-D91B307F7E2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CC792319-6D99-4560-BC8D-40B27A84C793}"/>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A1106395-5FE1-418D-B163-3453CFF14737}"/>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45BD6AD6-D6B2-4297-97AC-72D6DE323936}"/>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95BB8657-0940-4947-9442-EDCFDDA7CAA7}"/>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9200CF13-246F-43AF-B8C2-12C8B4BE269B}"/>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2889C59-430B-4895-A95B-FA131BACE5F6}"/>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6F150EA9-3EAF-489D-A356-A16F546A17C0}"/>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3CD35F01-C499-4E8E-A253-B06FB1E700B2}"/>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48" name="フローチャート: 判断 347">
          <a:extLst>
            <a:ext uri="{FF2B5EF4-FFF2-40B4-BE49-F238E27FC236}">
              <a16:creationId xmlns:a16="http://schemas.microsoft.com/office/drawing/2014/main" id="{2C16DA29-7CD7-4121-A8A6-4EC5D5E7A8C2}"/>
            </a:ext>
          </a:extLst>
        </xdr:cNvPr>
        <xdr:cNvSpPr/>
      </xdr:nvSpPr>
      <xdr:spPr>
        <a:xfrm>
          <a:off x="76708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107314</xdr:rowOff>
    </xdr:from>
    <xdr:to>
      <xdr:col>41</xdr:col>
      <xdr:colOff>101600</xdr:colOff>
      <xdr:row>82</xdr:row>
      <xdr:rowOff>37464</xdr:rowOff>
    </xdr:to>
    <xdr:sp macro="" textlink="">
      <xdr:nvSpPr>
        <xdr:cNvPr id="349" name="フローチャート: 判断 348">
          <a:extLst>
            <a:ext uri="{FF2B5EF4-FFF2-40B4-BE49-F238E27FC236}">
              <a16:creationId xmlns:a16="http://schemas.microsoft.com/office/drawing/2014/main" id="{56D19E6C-1B74-49F1-B08D-73A1F889D17D}"/>
            </a:ext>
          </a:extLst>
        </xdr:cNvPr>
        <xdr:cNvSpPr/>
      </xdr:nvSpPr>
      <xdr:spPr>
        <a:xfrm>
          <a:off x="6873240" y="13686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113030</xdr:rowOff>
    </xdr:from>
    <xdr:to>
      <xdr:col>36</xdr:col>
      <xdr:colOff>165100</xdr:colOff>
      <xdr:row>82</xdr:row>
      <xdr:rowOff>43180</xdr:rowOff>
    </xdr:to>
    <xdr:sp macro="" textlink="">
      <xdr:nvSpPr>
        <xdr:cNvPr id="350" name="フローチャート: 判断 349">
          <a:extLst>
            <a:ext uri="{FF2B5EF4-FFF2-40B4-BE49-F238E27FC236}">
              <a16:creationId xmlns:a16="http://schemas.microsoft.com/office/drawing/2014/main" id="{6D0BD2FC-8298-42ED-B200-1D617837C201}"/>
            </a:ext>
          </a:extLst>
        </xdr:cNvPr>
        <xdr:cNvSpPr/>
      </xdr:nvSpPr>
      <xdr:spPr>
        <a:xfrm>
          <a:off x="60985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E9549A9-9EE9-48E5-A5CB-A96B949979A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E3DCDFE-CCEF-41ED-B5C5-EA548B2A67D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AAD7F5B-9F90-4665-9809-735FB16CEBEA}"/>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C2EAE30-7A93-4BA7-98BB-75B1D58EF8C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81467C-45F6-4AD5-B120-7BB2ADC2B6F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6" name="楕円 355">
          <a:extLst>
            <a:ext uri="{FF2B5EF4-FFF2-40B4-BE49-F238E27FC236}">
              <a16:creationId xmlns:a16="http://schemas.microsoft.com/office/drawing/2014/main" id="{C5C38697-7C53-4386-9D8B-45C0812246A7}"/>
            </a:ext>
          </a:extLst>
        </xdr:cNvPr>
        <xdr:cNvSpPr/>
      </xdr:nvSpPr>
      <xdr:spPr>
        <a:xfrm>
          <a:off x="919226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39388</xdr:rowOff>
    </xdr:from>
    <xdr:ext cx="469744" cy="259045"/>
    <xdr:sp macro="" textlink="">
      <xdr:nvSpPr>
        <xdr:cNvPr id="357" name="【福祉施設】&#10;一人当たり面積該当値テキスト">
          <a:extLst>
            <a:ext uri="{FF2B5EF4-FFF2-40B4-BE49-F238E27FC236}">
              <a16:creationId xmlns:a16="http://schemas.microsoft.com/office/drawing/2014/main" id="{5E5CCB53-4EC7-47CE-AA3A-3939EF8C0F4A}"/>
            </a:ext>
          </a:extLst>
        </xdr:cNvPr>
        <xdr:cNvSpPr txBox="1"/>
      </xdr:nvSpPr>
      <xdr:spPr>
        <a:xfrm>
          <a:off x="9258300" y="1412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8" name="楕円 357">
          <a:extLst>
            <a:ext uri="{FF2B5EF4-FFF2-40B4-BE49-F238E27FC236}">
              <a16:creationId xmlns:a16="http://schemas.microsoft.com/office/drawing/2014/main" id="{EB25EB2D-DFDE-4E11-8045-FA3DC7594CB0}"/>
            </a:ext>
          </a:extLst>
        </xdr:cNvPr>
        <xdr:cNvSpPr/>
      </xdr:nvSpPr>
      <xdr:spPr>
        <a:xfrm>
          <a:off x="844550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9" name="直線コネクタ 358">
          <a:extLst>
            <a:ext uri="{FF2B5EF4-FFF2-40B4-BE49-F238E27FC236}">
              <a16:creationId xmlns:a16="http://schemas.microsoft.com/office/drawing/2014/main" id="{7A998B02-391D-4431-9CF1-45C0B0E2057D}"/>
            </a:ext>
          </a:extLst>
        </xdr:cNvPr>
        <xdr:cNvCxnSpPr/>
      </xdr:nvCxnSpPr>
      <xdr:spPr>
        <a:xfrm>
          <a:off x="8496300" y="142532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60" name="楕円 359">
          <a:extLst>
            <a:ext uri="{FF2B5EF4-FFF2-40B4-BE49-F238E27FC236}">
              <a16:creationId xmlns:a16="http://schemas.microsoft.com/office/drawing/2014/main" id="{5D7D7DBE-1CA0-4F7D-B289-4B3DE977C8D8}"/>
            </a:ext>
          </a:extLst>
        </xdr:cNvPr>
        <xdr:cNvSpPr/>
      </xdr:nvSpPr>
      <xdr:spPr>
        <a:xfrm>
          <a:off x="767080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3811</xdr:rowOff>
    </xdr:to>
    <xdr:cxnSp macro="">
      <xdr:nvCxnSpPr>
        <xdr:cNvPr id="361" name="直線コネクタ 360">
          <a:extLst>
            <a:ext uri="{FF2B5EF4-FFF2-40B4-BE49-F238E27FC236}">
              <a16:creationId xmlns:a16="http://schemas.microsoft.com/office/drawing/2014/main" id="{372E4859-BAC0-4282-B5B5-38D6BEB76D09}"/>
            </a:ext>
          </a:extLst>
        </xdr:cNvPr>
        <xdr:cNvCxnSpPr/>
      </xdr:nvCxnSpPr>
      <xdr:spPr>
        <a:xfrm>
          <a:off x="7713980" y="142532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62" name="楕円 361">
          <a:extLst>
            <a:ext uri="{FF2B5EF4-FFF2-40B4-BE49-F238E27FC236}">
              <a16:creationId xmlns:a16="http://schemas.microsoft.com/office/drawing/2014/main" id="{7770D7C5-4ECD-4AB2-86F3-628FD157DCBF}"/>
            </a:ext>
          </a:extLst>
        </xdr:cNvPr>
        <xdr:cNvSpPr/>
      </xdr:nvSpPr>
      <xdr:spPr>
        <a:xfrm>
          <a:off x="687324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3811</xdr:rowOff>
    </xdr:to>
    <xdr:cxnSp macro="">
      <xdr:nvCxnSpPr>
        <xdr:cNvPr id="363" name="直線コネクタ 362">
          <a:extLst>
            <a:ext uri="{FF2B5EF4-FFF2-40B4-BE49-F238E27FC236}">
              <a16:creationId xmlns:a16="http://schemas.microsoft.com/office/drawing/2014/main" id="{466EBA6E-A83F-49B0-BEE6-1BFA54794001}"/>
            </a:ext>
          </a:extLst>
        </xdr:cNvPr>
        <xdr:cNvCxnSpPr/>
      </xdr:nvCxnSpPr>
      <xdr:spPr>
        <a:xfrm>
          <a:off x="6924040" y="142532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8DA4FF24-B0F8-438A-A7BF-B517AE41BD2E}"/>
            </a:ext>
          </a:extLst>
        </xdr:cNvPr>
        <xdr:cNvSpPr/>
      </xdr:nvSpPr>
      <xdr:spPr>
        <a:xfrm>
          <a:off x="6098540" y="1421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8C43AB1C-B6AE-41F4-A9BA-9100EE380639}"/>
            </a:ext>
          </a:extLst>
        </xdr:cNvPr>
        <xdr:cNvCxnSpPr/>
      </xdr:nvCxnSpPr>
      <xdr:spPr>
        <a:xfrm flipV="1">
          <a:off x="6149340" y="14253211"/>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748C9973-CCDA-4FB6-AD26-59F3B22B832F}"/>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67" name="n_2aveValue【福祉施設】&#10;一人当たり面積">
          <a:extLst>
            <a:ext uri="{FF2B5EF4-FFF2-40B4-BE49-F238E27FC236}">
              <a16:creationId xmlns:a16="http://schemas.microsoft.com/office/drawing/2014/main" id="{E193589C-495B-4265-93AB-DC4527C60C51}"/>
            </a:ext>
          </a:extLst>
        </xdr:cNvPr>
        <xdr:cNvSpPr txBox="1"/>
      </xdr:nvSpPr>
      <xdr:spPr>
        <a:xfrm>
          <a:off x="750958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53991</xdr:rowOff>
    </xdr:from>
    <xdr:ext cx="469744" cy="259045"/>
    <xdr:sp macro="" textlink="">
      <xdr:nvSpPr>
        <xdr:cNvPr id="368" name="n_3aveValue【福祉施設】&#10;一人当たり面積">
          <a:extLst>
            <a:ext uri="{FF2B5EF4-FFF2-40B4-BE49-F238E27FC236}">
              <a16:creationId xmlns:a16="http://schemas.microsoft.com/office/drawing/2014/main" id="{BB107B08-1A38-4088-B78F-67ACCDAF8E40}"/>
            </a:ext>
          </a:extLst>
        </xdr:cNvPr>
        <xdr:cNvSpPr txBox="1"/>
      </xdr:nvSpPr>
      <xdr:spPr>
        <a:xfrm>
          <a:off x="67120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59707</xdr:rowOff>
    </xdr:from>
    <xdr:ext cx="469744" cy="259045"/>
    <xdr:sp macro="" textlink="">
      <xdr:nvSpPr>
        <xdr:cNvPr id="369" name="n_4aveValue【福祉施設】&#10;一人当たり面積">
          <a:extLst>
            <a:ext uri="{FF2B5EF4-FFF2-40B4-BE49-F238E27FC236}">
              <a16:creationId xmlns:a16="http://schemas.microsoft.com/office/drawing/2014/main" id="{16B465FE-115B-4CB6-8D75-90DF0DA53EA3}"/>
            </a:ext>
          </a:extLst>
        </xdr:cNvPr>
        <xdr:cNvSpPr txBox="1"/>
      </xdr:nvSpPr>
      <xdr:spPr>
        <a:xfrm>
          <a:off x="59373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70" name="n_1mainValue【福祉施設】&#10;一人当たり面積">
          <a:extLst>
            <a:ext uri="{FF2B5EF4-FFF2-40B4-BE49-F238E27FC236}">
              <a16:creationId xmlns:a16="http://schemas.microsoft.com/office/drawing/2014/main" id="{75253B09-BBA2-4B04-B4B0-E72881B5EDB3}"/>
            </a:ext>
          </a:extLst>
        </xdr:cNvPr>
        <xdr:cNvSpPr txBox="1"/>
      </xdr:nvSpPr>
      <xdr:spPr>
        <a:xfrm>
          <a:off x="827158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71" name="n_2mainValue【福祉施設】&#10;一人当たり面積">
          <a:extLst>
            <a:ext uri="{FF2B5EF4-FFF2-40B4-BE49-F238E27FC236}">
              <a16:creationId xmlns:a16="http://schemas.microsoft.com/office/drawing/2014/main" id="{D84BECB1-E2DF-49A6-BF88-18793A27CA2A}"/>
            </a:ext>
          </a:extLst>
        </xdr:cNvPr>
        <xdr:cNvSpPr txBox="1"/>
      </xdr:nvSpPr>
      <xdr:spPr>
        <a:xfrm>
          <a:off x="750958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2" name="n_3mainValue【福祉施設】&#10;一人当たり面積">
          <a:extLst>
            <a:ext uri="{FF2B5EF4-FFF2-40B4-BE49-F238E27FC236}">
              <a16:creationId xmlns:a16="http://schemas.microsoft.com/office/drawing/2014/main" id="{75640DBD-7EC0-4A0E-9E95-283F26337B02}"/>
            </a:ext>
          </a:extLst>
        </xdr:cNvPr>
        <xdr:cNvSpPr txBox="1"/>
      </xdr:nvSpPr>
      <xdr:spPr>
        <a:xfrm>
          <a:off x="671202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8DA83C0E-E155-45D9-9255-B0DB96789BCD}"/>
            </a:ext>
          </a:extLst>
        </xdr:cNvPr>
        <xdr:cNvSpPr txBox="1"/>
      </xdr:nvSpPr>
      <xdr:spPr>
        <a:xfrm>
          <a:off x="5937327" y="1430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3CAF6EF-C0B0-4A84-85F5-9F6D7A997E2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FED46723-8543-4964-8A0A-B4D78BDB1C1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0E4439B-D55E-40FF-9BC1-33764DAD55C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CCC3A101-71AD-4782-B8D9-009EE477157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8FD90578-E52A-4AAB-A516-A12777A1370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18C1E99-363D-4E3C-8F5E-B1F76505020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6CF4C70-0EA4-44B6-811E-9740ABCA512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0926844-C8CA-4CD1-AE3E-128CB42D94C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0B5AACE-5388-4484-9195-9C45E652562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926AEC43-93DD-4A51-9BE5-AA643697432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69704C5-6FEE-46F4-ADB2-5E443274761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B3892AC-91D1-4C1C-939E-04264B4A5851}"/>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CEF1DB6F-62C6-42AF-9213-E5710421061B}"/>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9E7AF16C-B438-41F9-882A-6BFC2F445FA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FE1188FF-4152-4220-9AE3-8330AEBD1C0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2179BA99-28A6-49AF-8A12-6986A140F50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C3CDDCD2-CD24-4B71-8F83-CA5984C0190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02BABA5-B8C9-45BA-99A8-A83D01568D1F}"/>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CBF50D09-5638-4E82-987E-239549BA702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89F96616-A984-428B-BD6D-13258CBBA6B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4C789A2B-F5CF-467C-B743-1FACD36E86DE}"/>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C4D7951-3655-42FF-BEAB-EBE5049F04D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E506F6D7-5148-4006-BDEA-A91C5ECFBF6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D0D9B162-189C-43D9-BC5B-2A98E0813750}"/>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17A060B-94EE-4C2C-83CD-DE33060C14FF}"/>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B171598A-E9B9-402D-A329-ABAEDB84E784}"/>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20E6CA73-E810-4EA1-9D1E-A6ED30534C5A}"/>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EAB3FE14-F0C8-4644-AABD-E2BDC52437D9}"/>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3E2F1935-FFE7-4D53-96E1-918FB10D711A}"/>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352C5799-3635-4B34-AEEB-9C333FCB7097}"/>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C5105FDB-22B0-490B-83DB-EC3256D38E8B}"/>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05" name="フローチャート: 判断 404">
          <a:extLst>
            <a:ext uri="{FF2B5EF4-FFF2-40B4-BE49-F238E27FC236}">
              <a16:creationId xmlns:a16="http://schemas.microsoft.com/office/drawing/2014/main" id="{87EC8149-41D7-4866-9E89-ED7041B93A3C}"/>
            </a:ext>
          </a:extLst>
        </xdr:cNvPr>
        <xdr:cNvSpPr/>
      </xdr:nvSpPr>
      <xdr:spPr>
        <a:xfrm>
          <a:off x="251460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110489</xdr:rowOff>
    </xdr:from>
    <xdr:to>
      <xdr:col>10</xdr:col>
      <xdr:colOff>165100</xdr:colOff>
      <xdr:row>104</xdr:row>
      <xdr:rowOff>40639</xdr:rowOff>
    </xdr:to>
    <xdr:sp macro="" textlink="">
      <xdr:nvSpPr>
        <xdr:cNvPr id="406" name="フローチャート: 判断 405">
          <a:extLst>
            <a:ext uri="{FF2B5EF4-FFF2-40B4-BE49-F238E27FC236}">
              <a16:creationId xmlns:a16="http://schemas.microsoft.com/office/drawing/2014/main" id="{AA8F389F-1987-411F-AD2C-ABC56AD3A198}"/>
            </a:ext>
          </a:extLst>
        </xdr:cNvPr>
        <xdr:cNvSpPr/>
      </xdr:nvSpPr>
      <xdr:spPr>
        <a:xfrm>
          <a:off x="1739900" y="17377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407" name="フローチャート: 判断 406">
          <a:extLst>
            <a:ext uri="{FF2B5EF4-FFF2-40B4-BE49-F238E27FC236}">
              <a16:creationId xmlns:a16="http://schemas.microsoft.com/office/drawing/2014/main" id="{5456628D-A106-411C-B251-08F64CAE81A4}"/>
            </a:ext>
          </a:extLst>
        </xdr:cNvPr>
        <xdr:cNvSpPr/>
      </xdr:nvSpPr>
      <xdr:spPr>
        <a:xfrm>
          <a:off x="965200" y="17373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E831ADE-63C9-4338-8F72-C52A3E429C8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84A1B67-54C5-41AC-9ED4-0DDD199D18A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6111C0D-F374-427A-BD01-447CE277107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E45638F-0E9A-4A69-8DF2-8BC1EE17A59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EA0FEB2-7BD3-4828-B0E6-16BA1E26C5C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83820</xdr:rowOff>
    </xdr:from>
    <xdr:to>
      <xdr:col>24</xdr:col>
      <xdr:colOff>114300</xdr:colOff>
      <xdr:row>106</xdr:row>
      <xdr:rowOff>13970</xdr:rowOff>
    </xdr:to>
    <xdr:sp macro="" textlink="">
      <xdr:nvSpPr>
        <xdr:cNvPr id="413" name="楕円 412">
          <a:extLst>
            <a:ext uri="{FF2B5EF4-FFF2-40B4-BE49-F238E27FC236}">
              <a16:creationId xmlns:a16="http://schemas.microsoft.com/office/drawing/2014/main" id="{131DCB89-20CD-40F0-B6AF-3593C3971CE4}"/>
            </a:ext>
          </a:extLst>
        </xdr:cNvPr>
        <xdr:cNvSpPr/>
      </xdr:nvSpPr>
      <xdr:spPr>
        <a:xfrm>
          <a:off x="4036060" y="17686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62247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DA84E479-79E9-4E7B-A8C2-C554D58BA945}"/>
            </a:ext>
          </a:extLst>
        </xdr:cNvPr>
        <xdr:cNvSpPr txBox="1"/>
      </xdr:nvSpPr>
      <xdr:spPr>
        <a:xfrm>
          <a:off x="4124960"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415" name="楕円 414">
          <a:extLst>
            <a:ext uri="{FF2B5EF4-FFF2-40B4-BE49-F238E27FC236}">
              <a16:creationId xmlns:a16="http://schemas.microsoft.com/office/drawing/2014/main" id="{FC113685-83CA-47FF-980B-E1DE9DEAC3ED}"/>
            </a:ext>
          </a:extLst>
        </xdr:cNvPr>
        <xdr:cNvSpPr/>
      </xdr:nvSpPr>
      <xdr:spPr>
        <a:xfrm>
          <a:off x="3312160" y="17661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134620</xdr:rowOff>
    </xdr:to>
    <xdr:cxnSp macro="">
      <xdr:nvCxnSpPr>
        <xdr:cNvPr id="416" name="直線コネクタ 415">
          <a:extLst>
            <a:ext uri="{FF2B5EF4-FFF2-40B4-BE49-F238E27FC236}">
              <a16:creationId xmlns:a16="http://schemas.microsoft.com/office/drawing/2014/main" id="{B855F06C-D600-4A8E-AAAD-12EE844C0DAA}"/>
            </a:ext>
          </a:extLst>
        </xdr:cNvPr>
        <xdr:cNvCxnSpPr/>
      </xdr:nvCxnSpPr>
      <xdr:spPr>
        <a:xfrm>
          <a:off x="3355340" y="17712689"/>
          <a:ext cx="7315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33020</xdr:rowOff>
    </xdr:from>
    <xdr:to>
      <xdr:col>15</xdr:col>
      <xdr:colOff>101600</xdr:colOff>
      <xdr:row>105</xdr:row>
      <xdr:rowOff>134620</xdr:rowOff>
    </xdr:to>
    <xdr:sp macro="" textlink="">
      <xdr:nvSpPr>
        <xdr:cNvPr id="417" name="楕円 416">
          <a:extLst>
            <a:ext uri="{FF2B5EF4-FFF2-40B4-BE49-F238E27FC236}">
              <a16:creationId xmlns:a16="http://schemas.microsoft.com/office/drawing/2014/main" id="{7DCACC52-EB9D-4880-A91E-ACC0C25F3CFE}"/>
            </a:ext>
          </a:extLst>
        </xdr:cNvPr>
        <xdr:cNvSpPr/>
      </xdr:nvSpPr>
      <xdr:spPr>
        <a:xfrm>
          <a:off x="25146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83820</xdr:rowOff>
    </xdr:from>
    <xdr:to>
      <xdr:col>19</xdr:col>
      <xdr:colOff>177800</xdr:colOff>
      <xdr:row>105</xdr:row>
      <xdr:rowOff>110489</xdr:rowOff>
    </xdr:to>
    <xdr:cxnSp macro="">
      <xdr:nvCxnSpPr>
        <xdr:cNvPr id="418" name="直線コネクタ 417">
          <a:extLst>
            <a:ext uri="{FF2B5EF4-FFF2-40B4-BE49-F238E27FC236}">
              <a16:creationId xmlns:a16="http://schemas.microsoft.com/office/drawing/2014/main" id="{D77A5A9D-1929-432D-8FA6-530C67044CF8}"/>
            </a:ext>
          </a:extLst>
        </xdr:cNvPr>
        <xdr:cNvCxnSpPr/>
      </xdr:nvCxnSpPr>
      <xdr:spPr>
        <a:xfrm>
          <a:off x="2565400" y="17686020"/>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12700</xdr:rowOff>
    </xdr:from>
    <xdr:to>
      <xdr:col>10</xdr:col>
      <xdr:colOff>165100</xdr:colOff>
      <xdr:row>105</xdr:row>
      <xdr:rowOff>114300</xdr:rowOff>
    </xdr:to>
    <xdr:sp macro="" textlink="">
      <xdr:nvSpPr>
        <xdr:cNvPr id="419" name="楕円 418">
          <a:extLst>
            <a:ext uri="{FF2B5EF4-FFF2-40B4-BE49-F238E27FC236}">
              <a16:creationId xmlns:a16="http://schemas.microsoft.com/office/drawing/2014/main" id="{2BB1941C-8C55-462C-8CC0-A0BDE3D6B99B}"/>
            </a:ext>
          </a:extLst>
        </xdr:cNvPr>
        <xdr:cNvSpPr/>
      </xdr:nvSpPr>
      <xdr:spPr>
        <a:xfrm>
          <a:off x="17399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63500</xdr:rowOff>
    </xdr:from>
    <xdr:to>
      <xdr:col>15</xdr:col>
      <xdr:colOff>50800</xdr:colOff>
      <xdr:row>105</xdr:row>
      <xdr:rowOff>83820</xdr:rowOff>
    </xdr:to>
    <xdr:cxnSp macro="">
      <xdr:nvCxnSpPr>
        <xdr:cNvPr id="420" name="直線コネクタ 419">
          <a:extLst>
            <a:ext uri="{FF2B5EF4-FFF2-40B4-BE49-F238E27FC236}">
              <a16:creationId xmlns:a16="http://schemas.microsoft.com/office/drawing/2014/main" id="{AFAEF3B9-68F5-40AD-86A6-118C127D9B25}"/>
            </a:ext>
          </a:extLst>
        </xdr:cNvPr>
        <xdr:cNvCxnSpPr/>
      </xdr:nvCxnSpPr>
      <xdr:spPr>
        <a:xfrm>
          <a:off x="1790700" y="17665700"/>
          <a:ext cx="7747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156211</xdr:rowOff>
    </xdr:from>
    <xdr:to>
      <xdr:col>6</xdr:col>
      <xdr:colOff>38100</xdr:colOff>
      <xdr:row>105</xdr:row>
      <xdr:rowOff>86361</xdr:rowOff>
    </xdr:to>
    <xdr:sp macro="" textlink="">
      <xdr:nvSpPr>
        <xdr:cNvPr id="421" name="楕円 420">
          <a:extLst>
            <a:ext uri="{FF2B5EF4-FFF2-40B4-BE49-F238E27FC236}">
              <a16:creationId xmlns:a16="http://schemas.microsoft.com/office/drawing/2014/main" id="{FFEEFA17-7A2B-4A7B-872D-0B63E843B5B0}"/>
            </a:ext>
          </a:extLst>
        </xdr:cNvPr>
        <xdr:cNvSpPr/>
      </xdr:nvSpPr>
      <xdr:spPr>
        <a:xfrm>
          <a:off x="965200" y="17590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35561</xdr:rowOff>
    </xdr:from>
    <xdr:to>
      <xdr:col>10</xdr:col>
      <xdr:colOff>114300</xdr:colOff>
      <xdr:row>105</xdr:row>
      <xdr:rowOff>63500</xdr:rowOff>
    </xdr:to>
    <xdr:cxnSp macro="">
      <xdr:nvCxnSpPr>
        <xdr:cNvPr id="422" name="直線コネクタ 421">
          <a:extLst>
            <a:ext uri="{FF2B5EF4-FFF2-40B4-BE49-F238E27FC236}">
              <a16:creationId xmlns:a16="http://schemas.microsoft.com/office/drawing/2014/main" id="{94E94D10-8FB5-4F0F-AE07-12E3D564066E}"/>
            </a:ext>
          </a:extLst>
        </xdr:cNvPr>
        <xdr:cNvCxnSpPr/>
      </xdr:nvCxnSpPr>
      <xdr:spPr>
        <a:xfrm>
          <a:off x="1008380" y="17637761"/>
          <a:ext cx="78232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FCA2B459-A943-4F06-8ED7-083C7BA01160}"/>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24" name="n_2aveValue【市民会館】&#10;有形固定資産減価償却率">
          <a:extLst>
            <a:ext uri="{FF2B5EF4-FFF2-40B4-BE49-F238E27FC236}">
              <a16:creationId xmlns:a16="http://schemas.microsoft.com/office/drawing/2014/main" id="{ECE06F59-E278-45B3-B6D7-255CFC8BC504}"/>
            </a:ext>
          </a:extLst>
        </xdr:cNvPr>
        <xdr:cNvSpPr txBox="1"/>
      </xdr:nvSpPr>
      <xdr:spPr>
        <a:xfrm>
          <a:off x="2385704"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57166</xdr:rowOff>
    </xdr:from>
    <xdr:ext cx="405111" cy="259045"/>
    <xdr:sp macro="" textlink="">
      <xdr:nvSpPr>
        <xdr:cNvPr id="425" name="n_3aveValue【市民会館】&#10;有形固定資産減価償却率">
          <a:extLst>
            <a:ext uri="{FF2B5EF4-FFF2-40B4-BE49-F238E27FC236}">
              <a16:creationId xmlns:a16="http://schemas.microsoft.com/office/drawing/2014/main" id="{829E725D-669B-4D07-BE90-5C3E18F7801F}"/>
            </a:ext>
          </a:extLst>
        </xdr:cNvPr>
        <xdr:cNvSpPr txBox="1"/>
      </xdr:nvSpPr>
      <xdr:spPr>
        <a:xfrm>
          <a:off x="1611004" y="1715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26" name="n_4aveValue【市民会館】&#10;有形固定資産減価償却率">
          <a:extLst>
            <a:ext uri="{FF2B5EF4-FFF2-40B4-BE49-F238E27FC236}">
              <a16:creationId xmlns:a16="http://schemas.microsoft.com/office/drawing/2014/main" id="{6B93464E-604B-4B29-8A2B-AA5DC85D804D}"/>
            </a:ext>
          </a:extLst>
        </xdr:cNvPr>
        <xdr:cNvSpPr txBox="1"/>
      </xdr:nvSpPr>
      <xdr:spPr>
        <a:xfrm>
          <a:off x="836304" y="1715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27" name="n_1mainValue【市民会館】&#10;有形固定資産減価償却率">
          <a:extLst>
            <a:ext uri="{FF2B5EF4-FFF2-40B4-BE49-F238E27FC236}">
              <a16:creationId xmlns:a16="http://schemas.microsoft.com/office/drawing/2014/main" id="{1A4EB707-2B64-4437-95CB-F3F46E9276EC}"/>
            </a:ext>
          </a:extLst>
        </xdr:cNvPr>
        <xdr:cNvSpPr txBox="1"/>
      </xdr:nvSpPr>
      <xdr:spPr>
        <a:xfrm>
          <a:off x="317056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125747</xdr:rowOff>
    </xdr:from>
    <xdr:ext cx="405111" cy="259045"/>
    <xdr:sp macro="" textlink="">
      <xdr:nvSpPr>
        <xdr:cNvPr id="428" name="n_2mainValue【市民会館】&#10;有形固定資産減価償却率">
          <a:extLst>
            <a:ext uri="{FF2B5EF4-FFF2-40B4-BE49-F238E27FC236}">
              <a16:creationId xmlns:a16="http://schemas.microsoft.com/office/drawing/2014/main" id="{8DE41E00-7F14-482F-B213-E8919ED2814B}"/>
            </a:ext>
          </a:extLst>
        </xdr:cNvPr>
        <xdr:cNvSpPr txBox="1"/>
      </xdr:nvSpPr>
      <xdr:spPr>
        <a:xfrm>
          <a:off x="238570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105427</xdr:rowOff>
    </xdr:from>
    <xdr:ext cx="405111" cy="259045"/>
    <xdr:sp macro="" textlink="">
      <xdr:nvSpPr>
        <xdr:cNvPr id="429" name="n_3mainValue【市民会館】&#10;有形固定資産減価償却率">
          <a:extLst>
            <a:ext uri="{FF2B5EF4-FFF2-40B4-BE49-F238E27FC236}">
              <a16:creationId xmlns:a16="http://schemas.microsoft.com/office/drawing/2014/main" id="{E005DFBD-1E1B-482B-A939-6322C22AFB07}"/>
            </a:ext>
          </a:extLst>
        </xdr:cNvPr>
        <xdr:cNvSpPr txBox="1"/>
      </xdr:nvSpPr>
      <xdr:spPr>
        <a:xfrm>
          <a:off x="161100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77488</xdr:rowOff>
    </xdr:from>
    <xdr:ext cx="405111" cy="259045"/>
    <xdr:sp macro="" textlink="">
      <xdr:nvSpPr>
        <xdr:cNvPr id="430" name="n_4mainValue【市民会館】&#10;有形固定資産減価償却率">
          <a:extLst>
            <a:ext uri="{FF2B5EF4-FFF2-40B4-BE49-F238E27FC236}">
              <a16:creationId xmlns:a16="http://schemas.microsoft.com/office/drawing/2014/main" id="{B1B53441-CDDB-4F7C-8F00-DC67343214CC}"/>
            </a:ext>
          </a:extLst>
        </xdr:cNvPr>
        <xdr:cNvSpPr txBox="1"/>
      </xdr:nvSpPr>
      <xdr:spPr>
        <a:xfrm>
          <a:off x="83630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9AD11A91-7E7D-45EC-97D8-E68F9A015DF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B2A5134A-4A66-40A3-A9ED-B141C15AB24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4B8D188D-B307-4B18-A82A-E000718413E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134882C3-F72C-42C9-A7F7-C19B8F94AB9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8517022-AA4D-4330-AFBB-522216031AD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F2E475A5-1A27-49FC-88E5-5E3CD803AC5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444FE4A-96D5-4C29-B3EA-F7FAF03BBAB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6B22FA22-DD04-4218-9FAE-D4A9F7B64E4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1FE2B55D-EEC9-4CB6-B7BA-10D7817C8C4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C1336461-E148-4A81-B0E1-5D32F67D56E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D5716C3-ABE8-44BB-A607-886556688EBA}"/>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FB7A9D43-1BD4-4E1A-8272-3A03D7D30C4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846F7BA0-8990-4C28-8D28-1EB9296870AA}"/>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8D763DC0-A557-4113-BC07-05DBE00BAA4D}"/>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0FF7005-ED5D-49D7-9FDB-2CE13AA1A066}"/>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AA26BB0B-D917-4BA1-9C2D-FA5D4BADACD4}"/>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E7230E7-FBDA-42EE-856E-95787320FE28}"/>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1DE58B8E-66D5-44A3-8486-74B1F9D5E455}"/>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78B5935-F5ED-4B7E-95A7-BEE05A67B48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E7DEEF2A-779A-4CA2-8DE8-2F6682147A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2D22A293-4C3F-40BA-A8A9-14288F42C99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53FA9201-C9FB-47BF-9011-FF325C35F098}"/>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7C82C99E-4C55-4E61-8D13-302534A521A1}"/>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9BCCCCE7-3B10-4D46-B062-B5FEB29E8F91}"/>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92109E0F-5D82-4137-B048-4B45EE87BD6B}"/>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184CB608-B022-4DAF-947D-8C838B621DAC}"/>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A47BECF6-F151-4E5C-81AE-5C5B89F10925}"/>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7A709A63-9CB1-4A52-9109-15DCE4FF9109}"/>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5CED0359-8CD9-4B73-A040-A5EB8636FEB0}"/>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84837</xdr:rowOff>
    </xdr:from>
    <xdr:to>
      <xdr:col>46</xdr:col>
      <xdr:colOff>38100</xdr:colOff>
      <xdr:row>107</xdr:row>
      <xdr:rowOff>14987</xdr:rowOff>
    </xdr:to>
    <xdr:sp macro="" textlink="">
      <xdr:nvSpPr>
        <xdr:cNvPr id="460" name="フローチャート: 判断 459">
          <a:extLst>
            <a:ext uri="{FF2B5EF4-FFF2-40B4-BE49-F238E27FC236}">
              <a16:creationId xmlns:a16="http://schemas.microsoft.com/office/drawing/2014/main" id="{031E815F-ACA5-448B-B4A8-4DB65C616A72}"/>
            </a:ext>
          </a:extLst>
        </xdr:cNvPr>
        <xdr:cNvSpPr/>
      </xdr:nvSpPr>
      <xdr:spPr>
        <a:xfrm>
          <a:off x="7670800" y="17854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100837</xdr:rowOff>
    </xdr:from>
    <xdr:to>
      <xdr:col>41</xdr:col>
      <xdr:colOff>101600</xdr:colOff>
      <xdr:row>107</xdr:row>
      <xdr:rowOff>30987</xdr:rowOff>
    </xdr:to>
    <xdr:sp macro="" textlink="">
      <xdr:nvSpPr>
        <xdr:cNvPr id="461" name="フローチャート: 判断 460">
          <a:extLst>
            <a:ext uri="{FF2B5EF4-FFF2-40B4-BE49-F238E27FC236}">
              <a16:creationId xmlns:a16="http://schemas.microsoft.com/office/drawing/2014/main" id="{65A6F3EF-F106-4FCC-BC31-91218501FF51}"/>
            </a:ext>
          </a:extLst>
        </xdr:cNvPr>
        <xdr:cNvSpPr/>
      </xdr:nvSpPr>
      <xdr:spPr>
        <a:xfrm>
          <a:off x="6873240" y="17870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62" name="フローチャート: 判断 461">
          <a:extLst>
            <a:ext uri="{FF2B5EF4-FFF2-40B4-BE49-F238E27FC236}">
              <a16:creationId xmlns:a16="http://schemas.microsoft.com/office/drawing/2014/main" id="{D2A3388B-0259-49B8-B290-24DB7FB1A449}"/>
            </a:ext>
          </a:extLst>
        </xdr:cNvPr>
        <xdr:cNvSpPr/>
      </xdr:nvSpPr>
      <xdr:spPr>
        <a:xfrm>
          <a:off x="6098540" y="17875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2D1F7E9-DC67-43F9-B377-4E14DF23C47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A0762E2-D768-4B51-B8C0-0DF5A943F9A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097DB2E-AAD0-495F-B9EE-96B8F904E30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A71B2C5-B949-4953-B7E2-E296FBF2F0D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05654D5-0B02-4D79-8772-348598F440C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50546</xdr:rowOff>
    </xdr:from>
    <xdr:to>
      <xdr:col>55</xdr:col>
      <xdr:colOff>50800</xdr:colOff>
      <xdr:row>106</xdr:row>
      <xdr:rowOff>152146</xdr:rowOff>
    </xdr:to>
    <xdr:sp macro="" textlink="">
      <xdr:nvSpPr>
        <xdr:cNvPr id="468" name="楕円 467">
          <a:extLst>
            <a:ext uri="{FF2B5EF4-FFF2-40B4-BE49-F238E27FC236}">
              <a16:creationId xmlns:a16="http://schemas.microsoft.com/office/drawing/2014/main" id="{1FD24F4C-7821-4007-AE2F-74B8B5820484}"/>
            </a:ext>
          </a:extLst>
        </xdr:cNvPr>
        <xdr:cNvSpPr/>
      </xdr:nvSpPr>
      <xdr:spPr>
        <a:xfrm>
          <a:off x="9192260" y="17820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73423</xdr:rowOff>
    </xdr:from>
    <xdr:ext cx="469744" cy="259045"/>
    <xdr:sp macro="" textlink="">
      <xdr:nvSpPr>
        <xdr:cNvPr id="469" name="【市民会館】&#10;一人当たり面積該当値テキスト">
          <a:extLst>
            <a:ext uri="{FF2B5EF4-FFF2-40B4-BE49-F238E27FC236}">
              <a16:creationId xmlns:a16="http://schemas.microsoft.com/office/drawing/2014/main" id="{D9DA6E6B-6C4E-4FBB-96C3-8C2DF64FA4DE}"/>
            </a:ext>
          </a:extLst>
        </xdr:cNvPr>
        <xdr:cNvSpPr txBox="1"/>
      </xdr:nvSpPr>
      <xdr:spPr>
        <a:xfrm>
          <a:off x="92583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50546</xdr:rowOff>
    </xdr:from>
    <xdr:to>
      <xdr:col>50</xdr:col>
      <xdr:colOff>165100</xdr:colOff>
      <xdr:row>106</xdr:row>
      <xdr:rowOff>152146</xdr:rowOff>
    </xdr:to>
    <xdr:sp macro="" textlink="">
      <xdr:nvSpPr>
        <xdr:cNvPr id="470" name="楕円 469">
          <a:extLst>
            <a:ext uri="{FF2B5EF4-FFF2-40B4-BE49-F238E27FC236}">
              <a16:creationId xmlns:a16="http://schemas.microsoft.com/office/drawing/2014/main" id="{C94B6903-AE96-4C51-AA02-D94D196914D3}"/>
            </a:ext>
          </a:extLst>
        </xdr:cNvPr>
        <xdr:cNvSpPr/>
      </xdr:nvSpPr>
      <xdr:spPr>
        <a:xfrm>
          <a:off x="8445500" y="178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101346</xdr:rowOff>
    </xdr:from>
    <xdr:to>
      <xdr:col>55</xdr:col>
      <xdr:colOff>0</xdr:colOff>
      <xdr:row>106</xdr:row>
      <xdr:rowOff>101346</xdr:rowOff>
    </xdr:to>
    <xdr:cxnSp macro="">
      <xdr:nvCxnSpPr>
        <xdr:cNvPr id="471" name="直線コネクタ 470">
          <a:extLst>
            <a:ext uri="{FF2B5EF4-FFF2-40B4-BE49-F238E27FC236}">
              <a16:creationId xmlns:a16="http://schemas.microsoft.com/office/drawing/2014/main" id="{E6E88DE8-064C-4925-9914-1A6B90614F24}"/>
            </a:ext>
          </a:extLst>
        </xdr:cNvPr>
        <xdr:cNvCxnSpPr/>
      </xdr:nvCxnSpPr>
      <xdr:spPr>
        <a:xfrm>
          <a:off x="8496300" y="178711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55118</xdr:rowOff>
    </xdr:from>
    <xdr:to>
      <xdr:col>46</xdr:col>
      <xdr:colOff>38100</xdr:colOff>
      <xdr:row>106</xdr:row>
      <xdr:rowOff>156718</xdr:rowOff>
    </xdr:to>
    <xdr:sp macro="" textlink="">
      <xdr:nvSpPr>
        <xdr:cNvPr id="472" name="楕円 471">
          <a:extLst>
            <a:ext uri="{FF2B5EF4-FFF2-40B4-BE49-F238E27FC236}">
              <a16:creationId xmlns:a16="http://schemas.microsoft.com/office/drawing/2014/main" id="{7758D7DB-5558-40E7-AE38-E7315EDEA07D}"/>
            </a:ext>
          </a:extLst>
        </xdr:cNvPr>
        <xdr:cNvSpPr/>
      </xdr:nvSpPr>
      <xdr:spPr>
        <a:xfrm>
          <a:off x="7670800" y="178249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101346</xdr:rowOff>
    </xdr:from>
    <xdr:to>
      <xdr:col>50</xdr:col>
      <xdr:colOff>114300</xdr:colOff>
      <xdr:row>106</xdr:row>
      <xdr:rowOff>105918</xdr:rowOff>
    </xdr:to>
    <xdr:cxnSp macro="">
      <xdr:nvCxnSpPr>
        <xdr:cNvPr id="473" name="直線コネクタ 472">
          <a:extLst>
            <a:ext uri="{FF2B5EF4-FFF2-40B4-BE49-F238E27FC236}">
              <a16:creationId xmlns:a16="http://schemas.microsoft.com/office/drawing/2014/main" id="{DFF58FD3-13D8-46DF-B4AD-DDB2089ACEDF}"/>
            </a:ext>
          </a:extLst>
        </xdr:cNvPr>
        <xdr:cNvCxnSpPr/>
      </xdr:nvCxnSpPr>
      <xdr:spPr>
        <a:xfrm flipV="1">
          <a:off x="7713980" y="1787118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57404</xdr:rowOff>
    </xdr:from>
    <xdr:to>
      <xdr:col>41</xdr:col>
      <xdr:colOff>101600</xdr:colOff>
      <xdr:row>106</xdr:row>
      <xdr:rowOff>159004</xdr:rowOff>
    </xdr:to>
    <xdr:sp macro="" textlink="">
      <xdr:nvSpPr>
        <xdr:cNvPr id="474" name="楕円 473">
          <a:extLst>
            <a:ext uri="{FF2B5EF4-FFF2-40B4-BE49-F238E27FC236}">
              <a16:creationId xmlns:a16="http://schemas.microsoft.com/office/drawing/2014/main" id="{BFAADEF2-A877-4A36-A6AD-3FBBDCF19363}"/>
            </a:ext>
          </a:extLst>
        </xdr:cNvPr>
        <xdr:cNvSpPr/>
      </xdr:nvSpPr>
      <xdr:spPr>
        <a:xfrm>
          <a:off x="6873240" y="17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105918</xdr:rowOff>
    </xdr:from>
    <xdr:to>
      <xdr:col>45</xdr:col>
      <xdr:colOff>177800</xdr:colOff>
      <xdr:row>106</xdr:row>
      <xdr:rowOff>108204</xdr:rowOff>
    </xdr:to>
    <xdr:cxnSp macro="">
      <xdr:nvCxnSpPr>
        <xdr:cNvPr id="475" name="直線コネクタ 474">
          <a:extLst>
            <a:ext uri="{FF2B5EF4-FFF2-40B4-BE49-F238E27FC236}">
              <a16:creationId xmlns:a16="http://schemas.microsoft.com/office/drawing/2014/main" id="{AFC859C1-888D-47F7-94F7-3FA91F2CA2A5}"/>
            </a:ext>
          </a:extLst>
        </xdr:cNvPr>
        <xdr:cNvCxnSpPr/>
      </xdr:nvCxnSpPr>
      <xdr:spPr>
        <a:xfrm flipV="1">
          <a:off x="6924040" y="1787575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76" name="楕円 475">
          <a:extLst>
            <a:ext uri="{FF2B5EF4-FFF2-40B4-BE49-F238E27FC236}">
              <a16:creationId xmlns:a16="http://schemas.microsoft.com/office/drawing/2014/main" id="{C26296DC-3D0E-419F-BBE2-8AD88D93482E}"/>
            </a:ext>
          </a:extLst>
        </xdr:cNvPr>
        <xdr:cNvSpPr/>
      </xdr:nvSpPr>
      <xdr:spPr>
        <a:xfrm>
          <a:off x="6098540" y="178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108204</xdr:rowOff>
    </xdr:from>
    <xdr:to>
      <xdr:col>41</xdr:col>
      <xdr:colOff>50800</xdr:colOff>
      <xdr:row>106</xdr:row>
      <xdr:rowOff>112776</xdr:rowOff>
    </xdr:to>
    <xdr:cxnSp macro="">
      <xdr:nvCxnSpPr>
        <xdr:cNvPr id="477" name="直線コネクタ 476">
          <a:extLst>
            <a:ext uri="{FF2B5EF4-FFF2-40B4-BE49-F238E27FC236}">
              <a16:creationId xmlns:a16="http://schemas.microsoft.com/office/drawing/2014/main" id="{6229BE94-8D39-4B02-8A49-084693315581}"/>
            </a:ext>
          </a:extLst>
        </xdr:cNvPr>
        <xdr:cNvCxnSpPr/>
      </xdr:nvCxnSpPr>
      <xdr:spPr>
        <a:xfrm flipV="1">
          <a:off x="6149340" y="1787804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41D9D110-B156-4058-A921-D280A25CD7AC}"/>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6114</xdr:rowOff>
    </xdr:from>
    <xdr:ext cx="469744" cy="259045"/>
    <xdr:sp macro="" textlink="">
      <xdr:nvSpPr>
        <xdr:cNvPr id="479" name="n_2aveValue【市民会館】&#10;一人当たり面積">
          <a:extLst>
            <a:ext uri="{FF2B5EF4-FFF2-40B4-BE49-F238E27FC236}">
              <a16:creationId xmlns:a16="http://schemas.microsoft.com/office/drawing/2014/main" id="{CFB53F55-52BF-48D9-89D4-EA2145C083FC}"/>
            </a:ext>
          </a:extLst>
        </xdr:cNvPr>
        <xdr:cNvSpPr txBox="1"/>
      </xdr:nvSpPr>
      <xdr:spPr>
        <a:xfrm>
          <a:off x="7509587" y="1794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22114</xdr:rowOff>
    </xdr:from>
    <xdr:ext cx="469744" cy="259045"/>
    <xdr:sp macro="" textlink="">
      <xdr:nvSpPr>
        <xdr:cNvPr id="480" name="n_3aveValue【市民会館】&#10;一人当たり面積">
          <a:extLst>
            <a:ext uri="{FF2B5EF4-FFF2-40B4-BE49-F238E27FC236}">
              <a16:creationId xmlns:a16="http://schemas.microsoft.com/office/drawing/2014/main" id="{8BA036CF-E4C2-41C4-B39B-8AAFC282E2E6}"/>
            </a:ext>
          </a:extLst>
        </xdr:cNvPr>
        <xdr:cNvSpPr txBox="1"/>
      </xdr:nvSpPr>
      <xdr:spPr>
        <a:xfrm>
          <a:off x="6712027" y="1795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81" name="n_4aveValue【市民会館】&#10;一人当たり面積">
          <a:extLst>
            <a:ext uri="{FF2B5EF4-FFF2-40B4-BE49-F238E27FC236}">
              <a16:creationId xmlns:a16="http://schemas.microsoft.com/office/drawing/2014/main" id="{36B726D6-6EC3-4B8F-BD3E-FC4CB8AFF1BD}"/>
            </a:ext>
          </a:extLst>
        </xdr:cNvPr>
        <xdr:cNvSpPr txBox="1"/>
      </xdr:nvSpPr>
      <xdr:spPr>
        <a:xfrm>
          <a:off x="593732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168673</xdr:rowOff>
    </xdr:from>
    <xdr:ext cx="469744" cy="259045"/>
    <xdr:sp macro="" textlink="">
      <xdr:nvSpPr>
        <xdr:cNvPr id="482" name="n_1mainValue【市民会館】&#10;一人当たり面積">
          <a:extLst>
            <a:ext uri="{FF2B5EF4-FFF2-40B4-BE49-F238E27FC236}">
              <a16:creationId xmlns:a16="http://schemas.microsoft.com/office/drawing/2014/main" id="{7AD766AA-4734-420A-8685-0BE58496DB34}"/>
            </a:ext>
          </a:extLst>
        </xdr:cNvPr>
        <xdr:cNvSpPr txBox="1"/>
      </xdr:nvSpPr>
      <xdr:spPr>
        <a:xfrm>
          <a:off x="8271587" y="176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1795</xdr:rowOff>
    </xdr:from>
    <xdr:ext cx="469744" cy="259045"/>
    <xdr:sp macro="" textlink="">
      <xdr:nvSpPr>
        <xdr:cNvPr id="483" name="n_2mainValue【市民会館】&#10;一人当たり面積">
          <a:extLst>
            <a:ext uri="{FF2B5EF4-FFF2-40B4-BE49-F238E27FC236}">
              <a16:creationId xmlns:a16="http://schemas.microsoft.com/office/drawing/2014/main" id="{711BABF8-FD3A-427E-B0BB-7E9338C991DF}"/>
            </a:ext>
          </a:extLst>
        </xdr:cNvPr>
        <xdr:cNvSpPr txBox="1"/>
      </xdr:nvSpPr>
      <xdr:spPr>
        <a:xfrm>
          <a:off x="750958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4081</xdr:rowOff>
    </xdr:from>
    <xdr:ext cx="469744" cy="259045"/>
    <xdr:sp macro="" textlink="">
      <xdr:nvSpPr>
        <xdr:cNvPr id="484" name="n_3mainValue【市民会館】&#10;一人当たり面積">
          <a:extLst>
            <a:ext uri="{FF2B5EF4-FFF2-40B4-BE49-F238E27FC236}">
              <a16:creationId xmlns:a16="http://schemas.microsoft.com/office/drawing/2014/main" id="{B355E777-3DAB-4E91-A8F7-E0DC785543F5}"/>
            </a:ext>
          </a:extLst>
        </xdr:cNvPr>
        <xdr:cNvSpPr txBox="1"/>
      </xdr:nvSpPr>
      <xdr:spPr>
        <a:xfrm>
          <a:off x="67120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8653</xdr:rowOff>
    </xdr:from>
    <xdr:ext cx="469744" cy="259045"/>
    <xdr:sp macro="" textlink="">
      <xdr:nvSpPr>
        <xdr:cNvPr id="485" name="n_4mainValue【市民会館】&#10;一人当たり面積">
          <a:extLst>
            <a:ext uri="{FF2B5EF4-FFF2-40B4-BE49-F238E27FC236}">
              <a16:creationId xmlns:a16="http://schemas.microsoft.com/office/drawing/2014/main" id="{4756DFE8-3FAD-43C8-A97B-D8FD9000F8A6}"/>
            </a:ext>
          </a:extLst>
        </xdr:cNvPr>
        <xdr:cNvSpPr txBox="1"/>
      </xdr:nvSpPr>
      <xdr:spPr>
        <a:xfrm>
          <a:off x="59373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BF5F72D-5C15-429A-98E8-DE2CD58B520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65842F7F-9F3B-4EDF-9F40-7D9027F08B7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8D9089FA-80A8-4123-9F04-F86D6A60065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00BB645-7DC9-4198-AA38-739362E9812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09245F0-B8A6-4D32-B125-4E4B63D81FF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8AB94865-D671-4B02-ACBB-23D54158CD7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679B95A3-A237-4DC6-A866-4DA36482A1C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60E731C6-6967-4E63-8694-55C84374DB2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2ECAA71-55CF-4C24-B3D2-310F380DDDD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AE7E386F-07A0-4B28-8850-54FA39EF9DF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47C4341-F492-4886-9719-85BBE45279A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8D1DC993-C30B-4E92-A2B3-2D9CD1771D5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8D102214-BC65-47E4-B02A-B2C0DDA2FFB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2AC0E54F-82A6-406A-90BE-DAD30AD5A8B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FD91CF70-F7A0-4B94-839F-DDD73DB074B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ACBD8A4-21BD-4849-9ED9-3BF9A23F8F7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F52A5353-639F-47A3-892F-A4F1518BBC1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EEBE6FD6-446A-4202-91E2-DB313BCB788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74C5BB1A-43F9-40EA-B227-9104FC38EA6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7BD0B9A6-D00B-4C7B-824B-ED2D12861A5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1F10D87E-800A-4C80-AB59-5581BC9A718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788BB69E-38C3-45D9-904C-13DBDC6772A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BE4902AF-BC1A-4000-8EAA-7BCA52B0DA1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77C00E89-F65D-4C26-89DA-ED96EC10DD4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B3D5CD06-A345-4104-9F8A-22DC2D7AD96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6C417624-CE07-4F23-BCA6-3B77128BCE06}"/>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3A7B634F-C775-4162-A80B-0452D34A5D8E}"/>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B8AA9D1D-4673-48A2-A856-16297150F15B}"/>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21672905-6AD4-44B2-A8D5-653A26821D5B}"/>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818D417F-4D38-43CB-ADC5-A690EA572B0D}"/>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23AD94C6-8E95-4327-BDA1-2EDEA6B5C76A}"/>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B9F4FCFF-44AF-4B37-91A2-6245BBBDAF75}"/>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B9F5CF35-6393-4DD7-8A01-CFC2224C404C}"/>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19" name="フローチャート: 判断 518">
          <a:extLst>
            <a:ext uri="{FF2B5EF4-FFF2-40B4-BE49-F238E27FC236}">
              <a16:creationId xmlns:a16="http://schemas.microsoft.com/office/drawing/2014/main" id="{E01E2F70-A91A-4522-A968-6B6CED624CFE}"/>
            </a:ext>
          </a:extLst>
        </xdr:cNvPr>
        <xdr:cNvSpPr/>
      </xdr:nvSpPr>
      <xdr:spPr>
        <a:xfrm>
          <a:off x="128041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8B3D6488-51DC-4DB3-B9C3-44F4BEF8234E}"/>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1" name="フローチャート: 判断 520">
          <a:extLst>
            <a:ext uri="{FF2B5EF4-FFF2-40B4-BE49-F238E27FC236}">
              <a16:creationId xmlns:a16="http://schemas.microsoft.com/office/drawing/2014/main" id="{27BF50D3-940D-40BC-BBEC-57F68827251C}"/>
            </a:ext>
          </a:extLst>
        </xdr:cNvPr>
        <xdr:cNvSpPr/>
      </xdr:nvSpPr>
      <xdr:spPr>
        <a:xfrm>
          <a:off x="1123188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BDE48CC-A046-43CC-B5BA-ABE45F8DD9F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315DF24-A2B4-49F3-B650-B643719BA55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4C84EE5-53BC-4519-91FD-D0EC9C4B777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D6C7FAA-9262-48D2-BE68-9E00E292999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2A3E57B-10A4-44B3-8D5F-7383995B4E4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118473</xdr:rowOff>
    </xdr:from>
    <xdr:to>
      <xdr:col>85</xdr:col>
      <xdr:colOff>177800</xdr:colOff>
      <xdr:row>41</xdr:row>
      <xdr:rowOff>48623</xdr:rowOff>
    </xdr:to>
    <xdr:sp macro="" textlink="">
      <xdr:nvSpPr>
        <xdr:cNvPr id="527" name="楕円 526">
          <a:extLst>
            <a:ext uri="{FF2B5EF4-FFF2-40B4-BE49-F238E27FC236}">
              <a16:creationId xmlns:a16="http://schemas.microsoft.com/office/drawing/2014/main" id="{3A79B6A0-E889-436B-BE5B-9DA77957D33A}"/>
            </a:ext>
          </a:extLst>
        </xdr:cNvPr>
        <xdr:cNvSpPr/>
      </xdr:nvSpPr>
      <xdr:spPr>
        <a:xfrm>
          <a:off x="14325600" y="68240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96900</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9424A88C-C097-422B-88E0-EF4B2CBA4765}"/>
            </a:ext>
          </a:extLst>
        </xdr:cNvPr>
        <xdr:cNvSpPr txBox="1"/>
      </xdr:nvSpPr>
      <xdr:spPr>
        <a:xfrm>
          <a:off x="14414500"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84183</xdr:rowOff>
    </xdr:from>
    <xdr:to>
      <xdr:col>81</xdr:col>
      <xdr:colOff>101600</xdr:colOff>
      <xdr:row>41</xdr:row>
      <xdr:rowOff>14333</xdr:rowOff>
    </xdr:to>
    <xdr:sp macro="" textlink="">
      <xdr:nvSpPr>
        <xdr:cNvPr id="529" name="楕円 528">
          <a:extLst>
            <a:ext uri="{FF2B5EF4-FFF2-40B4-BE49-F238E27FC236}">
              <a16:creationId xmlns:a16="http://schemas.microsoft.com/office/drawing/2014/main" id="{55A9AD44-5044-476E-9213-59BFF512EE91}"/>
            </a:ext>
          </a:extLst>
        </xdr:cNvPr>
        <xdr:cNvSpPr/>
      </xdr:nvSpPr>
      <xdr:spPr>
        <a:xfrm>
          <a:off x="13578840" y="6789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134983</xdr:rowOff>
    </xdr:from>
    <xdr:to>
      <xdr:col>85</xdr:col>
      <xdr:colOff>127000</xdr:colOff>
      <xdr:row>40</xdr:row>
      <xdr:rowOff>169273</xdr:rowOff>
    </xdr:to>
    <xdr:cxnSp macro="">
      <xdr:nvCxnSpPr>
        <xdr:cNvPr id="530" name="直線コネクタ 529">
          <a:extLst>
            <a:ext uri="{FF2B5EF4-FFF2-40B4-BE49-F238E27FC236}">
              <a16:creationId xmlns:a16="http://schemas.microsoft.com/office/drawing/2014/main" id="{D212DCED-8FA0-43F4-A159-169D4824CBB4}"/>
            </a:ext>
          </a:extLst>
        </xdr:cNvPr>
        <xdr:cNvCxnSpPr/>
      </xdr:nvCxnSpPr>
      <xdr:spPr>
        <a:xfrm>
          <a:off x="13629640" y="6840583"/>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51526</xdr:rowOff>
    </xdr:from>
    <xdr:to>
      <xdr:col>76</xdr:col>
      <xdr:colOff>165100</xdr:colOff>
      <xdr:row>40</xdr:row>
      <xdr:rowOff>153126</xdr:rowOff>
    </xdr:to>
    <xdr:sp macro="" textlink="">
      <xdr:nvSpPr>
        <xdr:cNvPr id="531" name="楕円 530">
          <a:extLst>
            <a:ext uri="{FF2B5EF4-FFF2-40B4-BE49-F238E27FC236}">
              <a16:creationId xmlns:a16="http://schemas.microsoft.com/office/drawing/2014/main" id="{E3AD69CC-8C08-4F7E-840B-458573428A3F}"/>
            </a:ext>
          </a:extLst>
        </xdr:cNvPr>
        <xdr:cNvSpPr/>
      </xdr:nvSpPr>
      <xdr:spPr>
        <a:xfrm>
          <a:off x="1280414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134983</xdr:rowOff>
    </xdr:to>
    <xdr:cxnSp macro="">
      <xdr:nvCxnSpPr>
        <xdr:cNvPr id="532" name="直線コネクタ 531">
          <a:extLst>
            <a:ext uri="{FF2B5EF4-FFF2-40B4-BE49-F238E27FC236}">
              <a16:creationId xmlns:a16="http://schemas.microsoft.com/office/drawing/2014/main" id="{5D19A91F-24EB-443A-924F-CF977B9F30C1}"/>
            </a:ext>
          </a:extLst>
        </xdr:cNvPr>
        <xdr:cNvCxnSpPr/>
      </xdr:nvCxnSpPr>
      <xdr:spPr>
        <a:xfrm>
          <a:off x="12854940" y="680792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15603</xdr:rowOff>
    </xdr:from>
    <xdr:to>
      <xdr:col>72</xdr:col>
      <xdr:colOff>38100</xdr:colOff>
      <xdr:row>40</xdr:row>
      <xdr:rowOff>117203</xdr:rowOff>
    </xdr:to>
    <xdr:sp macro="" textlink="">
      <xdr:nvSpPr>
        <xdr:cNvPr id="533" name="楕円 532">
          <a:extLst>
            <a:ext uri="{FF2B5EF4-FFF2-40B4-BE49-F238E27FC236}">
              <a16:creationId xmlns:a16="http://schemas.microsoft.com/office/drawing/2014/main" id="{A2659CCC-F196-4BC4-8FB3-C8C111DD8EAA}"/>
            </a:ext>
          </a:extLst>
        </xdr:cNvPr>
        <xdr:cNvSpPr/>
      </xdr:nvSpPr>
      <xdr:spPr>
        <a:xfrm>
          <a:off x="12029440" y="6721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66403</xdr:rowOff>
    </xdr:from>
    <xdr:to>
      <xdr:col>76</xdr:col>
      <xdr:colOff>114300</xdr:colOff>
      <xdr:row>40</xdr:row>
      <xdr:rowOff>102326</xdr:rowOff>
    </xdr:to>
    <xdr:cxnSp macro="">
      <xdr:nvCxnSpPr>
        <xdr:cNvPr id="534" name="直線コネクタ 533">
          <a:extLst>
            <a:ext uri="{FF2B5EF4-FFF2-40B4-BE49-F238E27FC236}">
              <a16:creationId xmlns:a16="http://schemas.microsoft.com/office/drawing/2014/main" id="{593607D6-2300-4BBD-8967-C34136BA37A6}"/>
            </a:ext>
          </a:extLst>
        </xdr:cNvPr>
        <xdr:cNvCxnSpPr/>
      </xdr:nvCxnSpPr>
      <xdr:spPr>
        <a:xfrm>
          <a:off x="12072620" y="677200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535" name="楕円 534">
          <a:extLst>
            <a:ext uri="{FF2B5EF4-FFF2-40B4-BE49-F238E27FC236}">
              <a16:creationId xmlns:a16="http://schemas.microsoft.com/office/drawing/2014/main" id="{E40FCDA5-5529-4629-B068-0450A1346481}"/>
            </a:ext>
          </a:extLst>
        </xdr:cNvPr>
        <xdr:cNvSpPr/>
      </xdr:nvSpPr>
      <xdr:spPr>
        <a:xfrm>
          <a:off x="11231880" y="670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66403</xdr:rowOff>
    </xdr:to>
    <xdr:cxnSp macro="">
      <xdr:nvCxnSpPr>
        <xdr:cNvPr id="536" name="直線コネクタ 535">
          <a:extLst>
            <a:ext uri="{FF2B5EF4-FFF2-40B4-BE49-F238E27FC236}">
              <a16:creationId xmlns:a16="http://schemas.microsoft.com/office/drawing/2014/main" id="{25CE2242-9F9C-4FAE-9F3F-E13987B1B24B}"/>
            </a:ext>
          </a:extLst>
        </xdr:cNvPr>
        <xdr:cNvCxnSpPr/>
      </xdr:nvCxnSpPr>
      <xdr:spPr>
        <a:xfrm>
          <a:off x="11282680" y="674751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B54F67FB-B688-4E4E-8E6B-8674E0A39F12}"/>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4CA90F2E-EB77-41A7-87E0-7A6025E27219}"/>
            </a:ext>
          </a:extLst>
        </xdr:cNvPr>
        <xdr:cNvSpPr txBox="1"/>
      </xdr:nvSpPr>
      <xdr:spPr>
        <a:xfrm>
          <a:off x="126752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4043E107-5199-4574-83EE-ED0CC768600B}"/>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FE5767DB-5E4D-4477-A4EE-E12D30CFEC27}"/>
            </a:ext>
          </a:extLst>
        </xdr:cNvPr>
        <xdr:cNvSpPr txBox="1"/>
      </xdr:nvSpPr>
      <xdr:spPr>
        <a:xfrm>
          <a:off x="1110298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5460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5233C93B-4B9D-4E86-935A-FD17659DDBCB}"/>
            </a:ext>
          </a:extLst>
        </xdr:cNvPr>
        <xdr:cNvSpPr txBox="1"/>
      </xdr:nvSpPr>
      <xdr:spPr>
        <a:xfrm>
          <a:off x="13437244" y="687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144253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4AFF2985-5942-45F3-9D15-84769A942B44}"/>
            </a:ext>
          </a:extLst>
        </xdr:cNvPr>
        <xdr:cNvSpPr txBox="1"/>
      </xdr:nvSpPr>
      <xdr:spPr>
        <a:xfrm>
          <a:off x="12675244"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108330</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601A0677-ECA7-43A6-88CB-D7AC63692C20}"/>
            </a:ext>
          </a:extLst>
        </xdr:cNvPr>
        <xdr:cNvSpPr txBox="1"/>
      </xdr:nvSpPr>
      <xdr:spPr>
        <a:xfrm>
          <a:off x="11900544" y="681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91C8E5A6-9389-4299-B575-D9A58F2A9794}"/>
            </a:ext>
          </a:extLst>
        </xdr:cNvPr>
        <xdr:cNvSpPr txBox="1"/>
      </xdr:nvSpPr>
      <xdr:spPr>
        <a:xfrm>
          <a:off x="1110298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49E1304C-BC5B-45A5-8CFB-75893B908B1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DCC1CFB2-1445-4CFF-ADBA-A2964FEA3D3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0BB299B-5C78-4557-BA56-368DF1F9017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E8A71C2C-96B5-4B55-8133-7B8E7C0DFF6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9800186-621C-423E-9B21-1715C0A8B2A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ADCA1543-1601-42A2-8D3D-543663F279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5A3CEE26-5D1F-4702-AD1D-A90CB3CEC07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9123D043-3CCD-4266-8BEB-FB6BA28073B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E4A7D29D-055E-4125-87FE-8B5A87028CA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54A80BF1-80D1-4EF9-BA09-6D9F3E1E712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76757CAB-CB77-493C-888A-85BC1A57096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E71FA9A6-6604-462E-9D7F-1F9D2B73A60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F448DFC2-A1C4-4CF2-8543-50145F003B1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BFEF81EF-98C3-4EA3-ACB6-A642D4E9C3E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85E4FF2A-230C-4A37-B444-E2C79BF215F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81BEAB50-D8BA-42B5-9FB7-D125328A67E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229DAA1A-2D81-407B-837B-3E596320520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7CE492E2-080D-4C42-95D3-C0ECADEF1CFA}"/>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1DD0E3EB-21C8-4B60-868C-DF7FF3D07CC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7258976A-5FD2-4514-B40A-289AF98379AE}"/>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7947E448-13A3-489B-AB72-CEEC3EF571A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C60109A8-4F9B-4093-9CC5-0BCE9AF857C9}"/>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FA74D9CE-BC9E-486C-8E76-51608FBDCB9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F8CE4D1F-FEF5-43CE-BE62-20DA28889D2B}"/>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AF5F6A41-22CF-4193-B1CE-C0BABC81B1BB}"/>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A9F1176B-6D68-4992-9DBB-1ADA1D5BCE18}"/>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E2B88D36-290D-4C91-8C5D-DF6624DED5B8}"/>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64920C-4968-41CE-A3CD-A64D646B0659}"/>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6F8AE7C5-DF3B-45B4-AF0E-E7B77AB80619}"/>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D5B1C960-DA6D-4660-BA90-0FCA9093E6E6}"/>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714D9B1-CBFE-484C-9E7C-A940C7B793E8}"/>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576" name="フローチャート: 判断 575">
          <a:extLst>
            <a:ext uri="{FF2B5EF4-FFF2-40B4-BE49-F238E27FC236}">
              <a16:creationId xmlns:a16="http://schemas.microsoft.com/office/drawing/2014/main" id="{8F577E55-E050-4EAE-B1BA-BE2F1ECBD021}"/>
            </a:ext>
          </a:extLst>
        </xdr:cNvPr>
        <xdr:cNvSpPr/>
      </xdr:nvSpPr>
      <xdr:spPr>
        <a:xfrm>
          <a:off x="17937480" y="6859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577" name="フローチャート: 判断 576">
          <a:extLst>
            <a:ext uri="{FF2B5EF4-FFF2-40B4-BE49-F238E27FC236}">
              <a16:creationId xmlns:a16="http://schemas.microsoft.com/office/drawing/2014/main" id="{F7B941E3-2F06-4CC8-91BC-34C658A72F10}"/>
            </a:ext>
          </a:extLst>
        </xdr:cNvPr>
        <xdr:cNvSpPr/>
      </xdr:nvSpPr>
      <xdr:spPr>
        <a:xfrm>
          <a:off x="17162780" y="6865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578" name="フローチャート: 判断 577">
          <a:extLst>
            <a:ext uri="{FF2B5EF4-FFF2-40B4-BE49-F238E27FC236}">
              <a16:creationId xmlns:a16="http://schemas.microsoft.com/office/drawing/2014/main" id="{CA265DA2-CA09-4937-8E86-6AC809D80B10}"/>
            </a:ext>
          </a:extLst>
        </xdr:cNvPr>
        <xdr:cNvSpPr/>
      </xdr:nvSpPr>
      <xdr:spPr>
        <a:xfrm>
          <a:off x="16388080" y="687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25B59A0-8B02-4488-B780-D266CE6559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B24F9-C24D-4FE3-A2D4-7A6098C38E4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9FB1783-F041-419C-A0F9-2A457EA7746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829D777-D2F2-4D9F-B981-608AE5D4F7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CE05316-A602-475C-AF54-0D91AD5A362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24697</xdr:rowOff>
    </xdr:from>
    <xdr:to>
      <xdr:col>116</xdr:col>
      <xdr:colOff>114300</xdr:colOff>
      <xdr:row>41</xdr:row>
      <xdr:rowOff>126297</xdr:rowOff>
    </xdr:to>
    <xdr:sp macro="" textlink="">
      <xdr:nvSpPr>
        <xdr:cNvPr id="584" name="楕円 583">
          <a:extLst>
            <a:ext uri="{FF2B5EF4-FFF2-40B4-BE49-F238E27FC236}">
              <a16:creationId xmlns:a16="http://schemas.microsoft.com/office/drawing/2014/main" id="{39F9D939-82FC-4A1E-8BE1-49CDE1A0D7CE}"/>
            </a:ext>
          </a:extLst>
        </xdr:cNvPr>
        <xdr:cNvSpPr/>
      </xdr:nvSpPr>
      <xdr:spPr>
        <a:xfrm>
          <a:off x="19458940" y="68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3124</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7702AC46-FB2C-4805-88B5-1B6B9994E57E}"/>
            </a:ext>
          </a:extLst>
        </xdr:cNvPr>
        <xdr:cNvSpPr txBox="1"/>
      </xdr:nvSpPr>
      <xdr:spPr>
        <a:xfrm>
          <a:off x="19547840" y="68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23988</xdr:rowOff>
    </xdr:from>
    <xdr:to>
      <xdr:col>112</xdr:col>
      <xdr:colOff>38100</xdr:colOff>
      <xdr:row>41</xdr:row>
      <xdr:rowOff>125588</xdr:rowOff>
    </xdr:to>
    <xdr:sp macro="" textlink="">
      <xdr:nvSpPr>
        <xdr:cNvPr id="586" name="楕円 585">
          <a:extLst>
            <a:ext uri="{FF2B5EF4-FFF2-40B4-BE49-F238E27FC236}">
              <a16:creationId xmlns:a16="http://schemas.microsoft.com/office/drawing/2014/main" id="{94C88CDB-65F5-4778-8A33-61C88300A25C}"/>
            </a:ext>
          </a:extLst>
        </xdr:cNvPr>
        <xdr:cNvSpPr/>
      </xdr:nvSpPr>
      <xdr:spPr>
        <a:xfrm>
          <a:off x="18735040" y="6897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74788</xdr:rowOff>
    </xdr:from>
    <xdr:to>
      <xdr:col>116</xdr:col>
      <xdr:colOff>63500</xdr:colOff>
      <xdr:row>41</xdr:row>
      <xdr:rowOff>75497</xdr:rowOff>
    </xdr:to>
    <xdr:cxnSp macro="">
      <xdr:nvCxnSpPr>
        <xdr:cNvPr id="587" name="直線コネクタ 586">
          <a:extLst>
            <a:ext uri="{FF2B5EF4-FFF2-40B4-BE49-F238E27FC236}">
              <a16:creationId xmlns:a16="http://schemas.microsoft.com/office/drawing/2014/main" id="{37E835E2-7D3D-49F6-8645-C00BEEEA8C9B}"/>
            </a:ext>
          </a:extLst>
        </xdr:cNvPr>
        <xdr:cNvCxnSpPr/>
      </xdr:nvCxnSpPr>
      <xdr:spPr>
        <a:xfrm>
          <a:off x="18778220" y="6948028"/>
          <a:ext cx="73152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26979</xdr:rowOff>
    </xdr:from>
    <xdr:to>
      <xdr:col>107</xdr:col>
      <xdr:colOff>101600</xdr:colOff>
      <xdr:row>41</xdr:row>
      <xdr:rowOff>128579</xdr:rowOff>
    </xdr:to>
    <xdr:sp macro="" textlink="">
      <xdr:nvSpPr>
        <xdr:cNvPr id="588" name="楕円 587">
          <a:extLst>
            <a:ext uri="{FF2B5EF4-FFF2-40B4-BE49-F238E27FC236}">
              <a16:creationId xmlns:a16="http://schemas.microsoft.com/office/drawing/2014/main" id="{2AACC40C-156E-458C-B193-8948111B1F0E}"/>
            </a:ext>
          </a:extLst>
        </xdr:cNvPr>
        <xdr:cNvSpPr/>
      </xdr:nvSpPr>
      <xdr:spPr>
        <a:xfrm>
          <a:off x="17937480" y="69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74788</xdr:rowOff>
    </xdr:from>
    <xdr:to>
      <xdr:col>111</xdr:col>
      <xdr:colOff>177800</xdr:colOff>
      <xdr:row>41</xdr:row>
      <xdr:rowOff>77779</xdr:rowOff>
    </xdr:to>
    <xdr:cxnSp macro="">
      <xdr:nvCxnSpPr>
        <xdr:cNvPr id="589" name="直線コネクタ 588">
          <a:extLst>
            <a:ext uri="{FF2B5EF4-FFF2-40B4-BE49-F238E27FC236}">
              <a16:creationId xmlns:a16="http://schemas.microsoft.com/office/drawing/2014/main" id="{95E00ADB-2703-4E9C-8908-1329F66B6A62}"/>
            </a:ext>
          </a:extLst>
        </xdr:cNvPr>
        <xdr:cNvCxnSpPr/>
      </xdr:nvCxnSpPr>
      <xdr:spPr>
        <a:xfrm flipV="1">
          <a:off x="17988280" y="6948028"/>
          <a:ext cx="78994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29625</xdr:rowOff>
    </xdr:from>
    <xdr:to>
      <xdr:col>102</xdr:col>
      <xdr:colOff>165100</xdr:colOff>
      <xdr:row>41</xdr:row>
      <xdr:rowOff>131225</xdr:rowOff>
    </xdr:to>
    <xdr:sp macro="" textlink="">
      <xdr:nvSpPr>
        <xdr:cNvPr id="590" name="楕円 589">
          <a:extLst>
            <a:ext uri="{FF2B5EF4-FFF2-40B4-BE49-F238E27FC236}">
              <a16:creationId xmlns:a16="http://schemas.microsoft.com/office/drawing/2014/main" id="{CB8EBB0A-C03C-49D4-AFB1-FF7F600B3107}"/>
            </a:ext>
          </a:extLst>
        </xdr:cNvPr>
        <xdr:cNvSpPr/>
      </xdr:nvSpPr>
      <xdr:spPr>
        <a:xfrm>
          <a:off x="17162780" y="69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77779</xdr:rowOff>
    </xdr:from>
    <xdr:to>
      <xdr:col>107</xdr:col>
      <xdr:colOff>50800</xdr:colOff>
      <xdr:row>41</xdr:row>
      <xdr:rowOff>80425</xdr:rowOff>
    </xdr:to>
    <xdr:cxnSp macro="">
      <xdr:nvCxnSpPr>
        <xdr:cNvPr id="591" name="直線コネクタ 590">
          <a:extLst>
            <a:ext uri="{FF2B5EF4-FFF2-40B4-BE49-F238E27FC236}">
              <a16:creationId xmlns:a16="http://schemas.microsoft.com/office/drawing/2014/main" id="{C8E8132F-FC1B-4784-83BA-A9055661247D}"/>
            </a:ext>
          </a:extLst>
        </xdr:cNvPr>
        <xdr:cNvCxnSpPr/>
      </xdr:nvCxnSpPr>
      <xdr:spPr>
        <a:xfrm flipV="1">
          <a:off x="17213580" y="6951019"/>
          <a:ext cx="7747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30846</xdr:rowOff>
    </xdr:from>
    <xdr:to>
      <xdr:col>98</xdr:col>
      <xdr:colOff>38100</xdr:colOff>
      <xdr:row>41</xdr:row>
      <xdr:rowOff>132446</xdr:rowOff>
    </xdr:to>
    <xdr:sp macro="" textlink="">
      <xdr:nvSpPr>
        <xdr:cNvPr id="592" name="楕円 591">
          <a:extLst>
            <a:ext uri="{FF2B5EF4-FFF2-40B4-BE49-F238E27FC236}">
              <a16:creationId xmlns:a16="http://schemas.microsoft.com/office/drawing/2014/main" id="{112ADCA2-13AA-4FB4-950C-99101115929C}"/>
            </a:ext>
          </a:extLst>
        </xdr:cNvPr>
        <xdr:cNvSpPr/>
      </xdr:nvSpPr>
      <xdr:spPr>
        <a:xfrm>
          <a:off x="16388080" y="6904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80425</xdr:rowOff>
    </xdr:from>
    <xdr:to>
      <xdr:col>102</xdr:col>
      <xdr:colOff>114300</xdr:colOff>
      <xdr:row>41</xdr:row>
      <xdr:rowOff>81646</xdr:rowOff>
    </xdr:to>
    <xdr:cxnSp macro="">
      <xdr:nvCxnSpPr>
        <xdr:cNvPr id="593" name="直線コネクタ 592">
          <a:extLst>
            <a:ext uri="{FF2B5EF4-FFF2-40B4-BE49-F238E27FC236}">
              <a16:creationId xmlns:a16="http://schemas.microsoft.com/office/drawing/2014/main" id="{52EDAB39-DBF5-489A-9669-D3E17E7A5F44}"/>
            </a:ext>
          </a:extLst>
        </xdr:cNvPr>
        <xdr:cNvCxnSpPr/>
      </xdr:nvCxnSpPr>
      <xdr:spPr>
        <a:xfrm flipV="1">
          <a:off x="16431260" y="6953665"/>
          <a:ext cx="78232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1E0F9DDE-4DC7-48E8-B1AE-9FEF11CD4C70}"/>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9BA24EA6-B947-4B06-ACE1-7E6FFF256C2F}"/>
            </a:ext>
          </a:extLst>
        </xdr:cNvPr>
        <xdr:cNvSpPr txBox="1"/>
      </xdr:nvSpPr>
      <xdr:spPr>
        <a:xfrm>
          <a:off x="17766811" y="66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106908</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D313F30F-A3B9-43A9-961E-CCEA850D1116}"/>
            </a:ext>
          </a:extLst>
        </xdr:cNvPr>
        <xdr:cNvSpPr txBox="1"/>
      </xdr:nvSpPr>
      <xdr:spPr>
        <a:xfrm>
          <a:off x="16969251" y="66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114247</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6DAD3D06-52F2-4442-B823-7AD25F4911B9}"/>
            </a:ext>
          </a:extLst>
        </xdr:cNvPr>
        <xdr:cNvSpPr txBox="1"/>
      </xdr:nvSpPr>
      <xdr:spPr>
        <a:xfrm>
          <a:off x="1619455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116715</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F3EE44F-249C-4C73-80EF-C98BC3CDE3B9}"/>
            </a:ext>
          </a:extLst>
        </xdr:cNvPr>
        <xdr:cNvSpPr txBox="1"/>
      </xdr:nvSpPr>
      <xdr:spPr>
        <a:xfrm>
          <a:off x="18528811" y="69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119706</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AF75F393-79A9-4100-877E-B7BE1804C92D}"/>
            </a:ext>
          </a:extLst>
        </xdr:cNvPr>
        <xdr:cNvSpPr txBox="1"/>
      </xdr:nvSpPr>
      <xdr:spPr>
        <a:xfrm>
          <a:off x="17766811" y="69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122352</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4D5AE3D0-067C-40DE-90DD-2B15D3C80848}"/>
            </a:ext>
          </a:extLst>
        </xdr:cNvPr>
        <xdr:cNvSpPr txBox="1"/>
      </xdr:nvSpPr>
      <xdr:spPr>
        <a:xfrm>
          <a:off x="16969251" y="69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123573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C8C5A66E-63D4-4B21-819C-CD65E2C59312}"/>
            </a:ext>
          </a:extLst>
        </xdr:cNvPr>
        <xdr:cNvSpPr txBox="1"/>
      </xdr:nvSpPr>
      <xdr:spPr>
        <a:xfrm>
          <a:off x="16194551" y="699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B8380ECB-E399-4F5F-96A9-E24DD6E5447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7C6872C-EF4B-495C-A118-C6303AA1F14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F53DCEAF-171C-493D-881B-4DF40B675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DA628922-80E1-4004-857A-7BE864F3DDB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4CA9A9F5-41D2-4FD0-86F7-5D97CE414C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1DFE587F-E80A-4C32-AAD8-018A495A927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D3C30DC4-D423-450A-9763-40C81CD501D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34B25081-8259-4C2E-B552-31AE92C9FDB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616E623-FEDD-4434-B237-8A4A1D185B6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5DE81D0A-3FBA-44D2-9317-A98F3948370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87BDD6F4-71E7-4BE9-AE3E-38658BC262A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D2B0DCA8-AC9C-4B90-8F53-6B8AF4D4B10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74AF1F33-B5AF-49B5-86F6-80C031E1C3C8}"/>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8E3B1D0A-3001-4739-ABAA-CEB3A1F317C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7DFD759A-0CE0-4D0B-B3AA-46A275DDFE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A1813952-3050-41AF-AF87-E9234F861C7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3C2D176E-B4AD-4AB1-83EA-7888961FD0A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97C08BF-0DCC-4219-8D2C-A003CC19C0C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A2FC0313-1EC4-4A50-B949-1DF600BADFE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97A1DAC2-3795-47B2-841E-118CAFF695F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CD489180-E8CF-4F57-91B7-6AB40146DF6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CED9E7FE-3494-4F6D-87D0-956003C8C92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9026814A-277B-4FE4-8891-F843B610C0D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691B91D9-847C-4F78-86B8-E23551DE0FB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22DE8314-66A4-477F-85AD-AE1D265640E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25C15E4C-D9A1-4998-8E5E-DBD5FD9492C4}"/>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7243CB1D-045F-437F-9E75-982A350B7A05}"/>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1824CD9A-00AC-4EEF-956D-4E3FFFDF3F92}"/>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EA51B57-6E80-42DE-8F63-204440FDA956}"/>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78C647FF-50DB-43E2-AD36-966D5E59EEAA}"/>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1DF8BCE1-F65C-4B1B-88AE-151A39F9EAA2}"/>
            </a:ext>
          </a:extLst>
        </xdr:cNvPr>
        <xdr:cNvSpPr txBox="1"/>
      </xdr:nvSpPr>
      <xdr:spPr>
        <a:xfrm>
          <a:off x="14414500" y="9942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DA376D6-7FA8-4FA2-BE4A-D73AA51B7381}"/>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F9268EFE-3946-41F4-883C-3FC0E05CDCB6}"/>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5" name="フローチャート: 判断 634">
          <a:extLst>
            <a:ext uri="{FF2B5EF4-FFF2-40B4-BE49-F238E27FC236}">
              <a16:creationId xmlns:a16="http://schemas.microsoft.com/office/drawing/2014/main" id="{6AA4E9C3-37BF-4183-A6EB-5085889AEB25}"/>
            </a:ext>
          </a:extLst>
        </xdr:cNvPr>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36" name="フローチャート: 判断 635">
          <a:extLst>
            <a:ext uri="{FF2B5EF4-FFF2-40B4-BE49-F238E27FC236}">
              <a16:creationId xmlns:a16="http://schemas.microsoft.com/office/drawing/2014/main" id="{12EC8C5B-9005-41B7-A659-25F23C507FEB}"/>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37" name="フローチャート: 判断 636">
          <a:extLst>
            <a:ext uri="{FF2B5EF4-FFF2-40B4-BE49-F238E27FC236}">
              <a16:creationId xmlns:a16="http://schemas.microsoft.com/office/drawing/2014/main" id="{5BEF4076-EB19-40A4-9EBF-749EAA5B378E}"/>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6ACA362-560F-4D21-BBE7-D84B09A8DB4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A56ABE0-5CFE-4EC6-9413-4F5188598FB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CB810F0-35CA-4436-8769-08B63C10CA5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3964503-4166-4948-AD73-596153AA75E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F354BD5-4930-4B37-B3ED-6296C8D68AA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643" name="楕円 642">
          <a:extLst>
            <a:ext uri="{FF2B5EF4-FFF2-40B4-BE49-F238E27FC236}">
              <a16:creationId xmlns:a16="http://schemas.microsoft.com/office/drawing/2014/main" id="{54AE4738-DD3F-4346-A7E1-1FC0123C7F7C}"/>
            </a:ext>
          </a:extLst>
        </xdr:cNvPr>
        <xdr:cNvSpPr/>
      </xdr:nvSpPr>
      <xdr:spPr>
        <a:xfrm>
          <a:off x="14325600" y="99477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79846</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96203AD1-031C-4D08-94CB-00EA5C4FD180}"/>
            </a:ext>
          </a:extLst>
        </xdr:cNvPr>
        <xdr:cNvSpPr txBox="1"/>
      </xdr:nvSpPr>
      <xdr:spPr>
        <a:xfrm>
          <a:off x="14414500" y="980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645" name="楕円 644">
          <a:extLst>
            <a:ext uri="{FF2B5EF4-FFF2-40B4-BE49-F238E27FC236}">
              <a16:creationId xmlns:a16="http://schemas.microsoft.com/office/drawing/2014/main" id="{D4B46DDA-47B7-425F-A080-D0703239238A}"/>
            </a:ext>
          </a:extLst>
        </xdr:cNvPr>
        <xdr:cNvSpPr/>
      </xdr:nvSpPr>
      <xdr:spPr>
        <a:xfrm>
          <a:off x="135788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107769</xdr:rowOff>
    </xdr:to>
    <xdr:cxnSp macro="">
      <xdr:nvCxnSpPr>
        <xdr:cNvPr id="646" name="直線コネクタ 645">
          <a:extLst>
            <a:ext uri="{FF2B5EF4-FFF2-40B4-BE49-F238E27FC236}">
              <a16:creationId xmlns:a16="http://schemas.microsoft.com/office/drawing/2014/main" id="{98202607-D95D-43A4-B776-0CB21FAA3A92}"/>
            </a:ext>
          </a:extLst>
        </xdr:cNvPr>
        <xdr:cNvCxnSpPr/>
      </xdr:nvCxnSpPr>
      <xdr:spPr>
        <a:xfrm>
          <a:off x="13629640" y="9964238"/>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47" name="楕円 646">
          <a:extLst>
            <a:ext uri="{FF2B5EF4-FFF2-40B4-BE49-F238E27FC236}">
              <a16:creationId xmlns:a16="http://schemas.microsoft.com/office/drawing/2014/main" id="{879EEF4B-F03E-4467-B4ED-ED5141749C35}"/>
            </a:ext>
          </a:extLst>
        </xdr:cNvPr>
        <xdr:cNvSpPr/>
      </xdr:nvSpPr>
      <xdr:spPr>
        <a:xfrm>
          <a:off x="12804140" y="988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73478</xdr:rowOff>
    </xdr:to>
    <xdr:cxnSp macro="">
      <xdr:nvCxnSpPr>
        <xdr:cNvPr id="648" name="直線コネクタ 647">
          <a:extLst>
            <a:ext uri="{FF2B5EF4-FFF2-40B4-BE49-F238E27FC236}">
              <a16:creationId xmlns:a16="http://schemas.microsoft.com/office/drawing/2014/main" id="{4A4FB14D-95E0-4642-9580-F031D82FF981}"/>
            </a:ext>
          </a:extLst>
        </xdr:cNvPr>
        <xdr:cNvCxnSpPr/>
      </xdr:nvCxnSpPr>
      <xdr:spPr>
        <a:xfrm>
          <a:off x="12854940" y="9928316"/>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649" name="楕円 648">
          <a:extLst>
            <a:ext uri="{FF2B5EF4-FFF2-40B4-BE49-F238E27FC236}">
              <a16:creationId xmlns:a16="http://schemas.microsoft.com/office/drawing/2014/main" id="{1EC00BDA-0B48-446A-B390-BAB08C882FAE}"/>
            </a:ext>
          </a:extLst>
        </xdr:cNvPr>
        <xdr:cNvSpPr/>
      </xdr:nvSpPr>
      <xdr:spPr>
        <a:xfrm>
          <a:off x="12029440" y="9845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37556</xdr:rowOff>
    </xdr:to>
    <xdr:cxnSp macro="">
      <xdr:nvCxnSpPr>
        <xdr:cNvPr id="650" name="直線コネクタ 649">
          <a:extLst>
            <a:ext uri="{FF2B5EF4-FFF2-40B4-BE49-F238E27FC236}">
              <a16:creationId xmlns:a16="http://schemas.microsoft.com/office/drawing/2014/main" id="{19A74453-A1E0-4770-A709-905BD2F5E0EB}"/>
            </a:ext>
          </a:extLst>
        </xdr:cNvPr>
        <xdr:cNvCxnSpPr/>
      </xdr:nvCxnSpPr>
      <xdr:spPr>
        <a:xfrm>
          <a:off x="12072620" y="989239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651" name="楕円 650">
          <a:extLst>
            <a:ext uri="{FF2B5EF4-FFF2-40B4-BE49-F238E27FC236}">
              <a16:creationId xmlns:a16="http://schemas.microsoft.com/office/drawing/2014/main" id="{05AEAF12-64C9-4FEF-980A-155390363F2F}"/>
            </a:ext>
          </a:extLst>
        </xdr:cNvPr>
        <xdr:cNvSpPr/>
      </xdr:nvSpPr>
      <xdr:spPr>
        <a:xfrm>
          <a:off x="1123188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1633</xdr:rowOff>
    </xdr:to>
    <xdr:cxnSp macro="">
      <xdr:nvCxnSpPr>
        <xdr:cNvPr id="652" name="直線コネクタ 651">
          <a:extLst>
            <a:ext uri="{FF2B5EF4-FFF2-40B4-BE49-F238E27FC236}">
              <a16:creationId xmlns:a16="http://schemas.microsoft.com/office/drawing/2014/main" id="{1F4D0ACD-9CB1-4A3C-A0D0-733ED02EFA35}"/>
            </a:ext>
          </a:extLst>
        </xdr:cNvPr>
        <xdr:cNvCxnSpPr/>
      </xdr:nvCxnSpPr>
      <xdr:spPr>
        <a:xfrm>
          <a:off x="11282680" y="9860280"/>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769AC9BC-C7DB-4C4A-A91F-49F70DA5B406}"/>
            </a:ext>
          </a:extLst>
        </xdr:cNvPr>
        <xdr:cNvSpPr txBox="1"/>
      </xdr:nvSpPr>
      <xdr:spPr>
        <a:xfrm>
          <a:off x="1343724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E055C5ED-CB30-402C-8E36-E18B2EEA8015}"/>
            </a:ext>
          </a:extLst>
        </xdr:cNvPr>
        <xdr:cNvSpPr txBox="1"/>
      </xdr:nvSpPr>
      <xdr:spPr>
        <a:xfrm>
          <a:off x="12675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A3C77C4D-711E-4AC8-B007-A57FCD0D8482}"/>
            </a:ext>
          </a:extLst>
        </xdr:cNvPr>
        <xdr:cNvSpPr txBox="1"/>
      </xdr:nvSpPr>
      <xdr:spPr>
        <a:xfrm>
          <a:off x="119005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10109E0D-09B7-42D9-AD11-4BDFCA437748}"/>
            </a:ext>
          </a:extLst>
        </xdr:cNvPr>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E302E3A7-A20B-4256-B54D-48AB573191A7}"/>
            </a:ext>
          </a:extLst>
        </xdr:cNvPr>
        <xdr:cNvSpPr txBox="1"/>
      </xdr:nvSpPr>
      <xdr:spPr>
        <a:xfrm>
          <a:off x="13437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4834ACDE-E131-4656-BDC3-752497BBB81C}"/>
            </a:ext>
          </a:extLst>
        </xdr:cNvPr>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F78322D9-5BF1-434D-857C-22C37E565BE1}"/>
            </a:ext>
          </a:extLst>
        </xdr:cNvPr>
        <xdr:cNvSpPr txBox="1"/>
      </xdr:nvSpPr>
      <xdr:spPr>
        <a:xfrm>
          <a:off x="119005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BA97C903-35FF-4C2F-B7AE-CC0349E7A383}"/>
            </a:ext>
          </a:extLst>
        </xdr:cNvPr>
        <xdr:cNvSpPr txBox="1"/>
      </xdr:nvSpPr>
      <xdr:spPr>
        <a:xfrm>
          <a:off x="1110298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A6663495-065A-47DA-82E0-69F21B96062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2524621A-EEF7-4A0C-90C3-0A9B2875D90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898D6093-AA7C-4A58-B1C1-637124674A4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E6B34876-F5C9-49C9-8312-3B4FA1C8360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3BD8B26F-7A8E-4BB3-BD43-7280F03662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53B76EF-043A-4C90-91DF-2222A9C9F5F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49D81B9-575F-42C6-93F1-AF7BFF63255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ECF98E8A-5229-4066-8665-D94CB2E8001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53D56E48-07C5-4296-9A74-59EF551421D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8AEA6EBA-396A-4DCE-9943-710DB8A32FE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FD6EBCCF-9383-4130-BDDB-C4F243B9157B}"/>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6240EBB2-E972-49FF-BD09-F20C8E775F0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99FBCF01-8DE3-4CBB-A735-A1789C2F2F4D}"/>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27BB4751-CA21-4C05-B813-02030F21876C}"/>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DBA0B9A2-11C2-4947-A55C-257DCD06DAB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B6FE7585-BB8E-45BA-BE38-7D99C217F767}"/>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D4C87AD9-7568-409D-9D08-44D5B7B6D50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CAD2F683-7D9F-45EF-AF8F-0565D36CB28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432BDE17-D495-4B2E-93DF-DA193691DDC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7AB46FA8-C4D2-40AF-AEBC-99F09A962B5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D6972FEC-0431-41CC-8075-772257D95E2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80395679-A688-482F-942F-661187A41688}"/>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98399E9F-0AA0-4D4F-815E-8EAF9749D52A}"/>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2809A7FD-63C1-4E6D-9D5F-62F47A01351F}"/>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06D8EB0-3F10-4585-9038-5FA4270724FB}"/>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CECD2C79-4992-42B7-B2EA-AFBF90479869}"/>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1128D40C-2A9F-4689-8D62-9143F7147332}"/>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9CB702D3-65AD-436B-8A1C-084A09DAA421}"/>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C7E5574F-367F-4EED-B548-8125DDC9F3E0}"/>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0" name="フローチャート: 判断 689">
          <a:extLst>
            <a:ext uri="{FF2B5EF4-FFF2-40B4-BE49-F238E27FC236}">
              <a16:creationId xmlns:a16="http://schemas.microsoft.com/office/drawing/2014/main" id="{C73DFE3F-979C-47A2-A5F0-F73A53C07709}"/>
            </a:ext>
          </a:extLst>
        </xdr:cNvPr>
        <xdr:cNvSpPr/>
      </xdr:nvSpPr>
      <xdr:spPr>
        <a:xfrm>
          <a:off x="1793748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91" name="フローチャート: 判断 690">
          <a:extLst>
            <a:ext uri="{FF2B5EF4-FFF2-40B4-BE49-F238E27FC236}">
              <a16:creationId xmlns:a16="http://schemas.microsoft.com/office/drawing/2014/main" id="{FE2C40F7-B7C4-47B1-900D-3C1D5B1174CE}"/>
            </a:ext>
          </a:extLst>
        </xdr:cNvPr>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692" name="フローチャート: 判断 691">
          <a:extLst>
            <a:ext uri="{FF2B5EF4-FFF2-40B4-BE49-F238E27FC236}">
              <a16:creationId xmlns:a16="http://schemas.microsoft.com/office/drawing/2014/main" id="{800A1611-516B-4198-AC8E-E3C3F45EC8A6}"/>
            </a:ext>
          </a:extLst>
        </xdr:cNvPr>
        <xdr:cNvSpPr/>
      </xdr:nvSpPr>
      <xdr:spPr>
        <a:xfrm>
          <a:off x="16388080" y="10443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3573DE5-2472-4905-B4B6-AF6D5379912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BEFAB53-F15A-4803-8051-B5F261C7746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52D0279-06BC-41E0-920C-1F187C002EE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C9E9580-0471-421C-9706-EC54E3E86C6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6587FAC-E1B4-42BC-B267-E00E9723D0A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98" name="楕円 697">
          <a:extLst>
            <a:ext uri="{FF2B5EF4-FFF2-40B4-BE49-F238E27FC236}">
              <a16:creationId xmlns:a16="http://schemas.microsoft.com/office/drawing/2014/main" id="{0BA5216B-70EF-4F73-A9AC-368378615BA9}"/>
            </a:ext>
          </a:extLst>
        </xdr:cNvPr>
        <xdr:cNvSpPr/>
      </xdr:nvSpPr>
      <xdr:spPr>
        <a:xfrm>
          <a:off x="19458940" y="10305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102379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3B851C3E-B4FB-4144-96B7-5EA6A959C81A}"/>
            </a:ext>
          </a:extLst>
        </xdr:cNvPr>
        <xdr:cNvSpPr txBox="1"/>
      </xdr:nvSpPr>
      <xdr:spPr>
        <a:xfrm>
          <a:off x="19547840"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700" name="楕円 699">
          <a:extLst>
            <a:ext uri="{FF2B5EF4-FFF2-40B4-BE49-F238E27FC236}">
              <a16:creationId xmlns:a16="http://schemas.microsoft.com/office/drawing/2014/main" id="{3A6081E5-7E45-44DF-AF6C-EADA27CCE409}"/>
            </a:ext>
          </a:extLst>
        </xdr:cNvPr>
        <xdr:cNvSpPr/>
      </xdr:nvSpPr>
      <xdr:spPr>
        <a:xfrm>
          <a:off x="18735040" y="10305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130302</xdr:rowOff>
    </xdr:from>
    <xdr:to>
      <xdr:col>116</xdr:col>
      <xdr:colOff>63500</xdr:colOff>
      <xdr:row>61</xdr:row>
      <xdr:rowOff>130302</xdr:rowOff>
    </xdr:to>
    <xdr:cxnSp macro="">
      <xdr:nvCxnSpPr>
        <xdr:cNvPr id="701" name="直線コネクタ 700">
          <a:extLst>
            <a:ext uri="{FF2B5EF4-FFF2-40B4-BE49-F238E27FC236}">
              <a16:creationId xmlns:a16="http://schemas.microsoft.com/office/drawing/2014/main" id="{4F12A70B-418E-4B7C-A561-521D3A158128}"/>
            </a:ext>
          </a:extLst>
        </xdr:cNvPr>
        <xdr:cNvCxnSpPr/>
      </xdr:nvCxnSpPr>
      <xdr:spPr>
        <a:xfrm>
          <a:off x="18778220" y="103563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84074</xdr:rowOff>
    </xdr:from>
    <xdr:to>
      <xdr:col>107</xdr:col>
      <xdr:colOff>101600</xdr:colOff>
      <xdr:row>62</xdr:row>
      <xdr:rowOff>14224</xdr:rowOff>
    </xdr:to>
    <xdr:sp macro="" textlink="">
      <xdr:nvSpPr>
        <xdr:cNvPr id="702" name="楕円 701">
          <a:extLst>
            <a:ext uri="{FF2B5EF4-FFF2-40B4-BE49-F238E27FC236}">
              <a16:creationId xmlns:a16="http://schemas.microsoft.com/office/drawing/2014/main" id="{93290E5C-C003-4DD7-8A23-F7A365722132}"/>
            </a:ext>
          </a:extLst>
        </xdr:cNvPr>
        <xdr:cNvSpPr/>
      </xdr:nvSpPr>
      <xdr:spPr>
        <a:xfrm>
          <a:off x="17937480" y="10310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130302</xdr:rowOff>
    </xdr:from>
    <xdr:to>
      <xdr:col>111</xdr:col>
      <xdr:colOff>177800</xdr:colOff>
      <xdr:row>61</xdr:row>
      <xdr:rowOff>134874</xdr:rowOff>
    </xdr:to>
    <xdr:cxnSp macro="">
      <xdr:nvCxnSpPr>
        <xdr:cNvPr id="703" name="直線コネクタ 702">
          <a:extLst>
            <a:ext uri="{FF2B5EF4-FFF2-40B4-BE49-F238E27FC236}">
              <a16:creationId xmlns:a16="http://schemas.microsoft.com/office/drawing/2014/main" id="{300E9E73-3AA4-42BE-ADFF-82CE3D2F2BFD}"/>
            </a:ext>
          </a:extLst>
        </xdr:cNvPr>
        <xdr:cNvCxnSpPr/>
      </xdr:nvCxnSpPr>
      <xdr:spPr>
        <a:xfrm flipV="1">
          <a:off x="17988280" y="103563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704" name="楕円 703">
          <a:extLst>
            <a:ext uri="{FF2B5EF4-FFF2-40B4-BE49-F238E27FC236}">
              <a16:creationId xmlns:a16="http://schemas.microsoft.com/office/drawing/2014/main" id="{CDA83C9D-46B6-40EB-85D0-280B5593B71E}"/>
            </a:ext>
          </a:extLst>
        </xdr:cNvPr>
        <xdr:cNvSpPr/>
      </xdr:nvSpPr>
      <xdr:spPr>
        <a:xfrm>
          <a:off x="17162780" y="10314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134874</xdr:rowOff>
    </xdr:from>
    <xdr:to>
      <xdr:col>107</xdr:col>
      <xdr:colOff>50800</xdr:colOff>
      <xdr:row>61</xdr:row>
      <xdr:rowOff>139446</xdr:rowOff>
    </xdr:to>
    <xdr:cxnSp macro="">
      <xdr:nvCxnSpPr>
        <xdr:cNvPr id="705" name="直線コネクタ 704">
          <a:extLst>
            <a:ext uri="{FF2B5EF4-FFF2-40B4-BE49-F238E27FC236}">
              <a16:creationId xmlns:a16="http://schemas.microsoft.com/office/drawing/2014/main" id="{A72C1FA7-6760-40B3-ADE0-BCF0B929CAE8}"/>
            </a:ext>
          </a:extLst>
        </xdr:cNvPr>
        <xdr:cNvCxnSpPr/>
      </xdr:nvCxnSpPr>
      <xdr:spPr>
        <a:xfrm flipV="1">
          <a:off x="17213580" y="1036091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88646</xdr:rowOff>
    </xdr:from>
    <xdr:to>
      <xdr:col>98</xdr:col>
      <xdr:colOff>38100</xdr:colOff>
      <xdr:row>62</xdr:row>
      <xdr:rowOff>18796</xdr:rowOff>
    </xdr:to>
    <xdr:sp macro="" textlink="">
      <xdr:nvSpPr>
        <xdr:cNvPr id="706" name="楕円 705">
          <a:extLst>
            <a:ext uri="{FF2B5EF4-FFF2-40B4-BE49-F238E27FC236}">
              <a16:creationId xmlns:a16="http://schemas.microsoft.com/office/drawing/2014/main" id="{2109C63B-79B4-433F-B189-83E5399EBFDF}"/>
            </a:ext>
          </a:extLst>
        </xdr:cNvPr>
        <xdr:cNvSpPr/>
      </xdr:nvSpPr>
      <xdr:spPr>
        <a:xfrm>
          <a:off x="16388080" y="10314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139446</xdr:rowOff>
    </xdr:to>
    <xdr:cxnSp macro="">
      <xdr:nvCxnSpPr>
        <xdr:cNvPr id="707" name="直線コネクタ 706">
          <a:extLst>
            <a:ext uri="{FF2B5EF4-FFF2-40B4-BE49-F238E27FC236}">
              <a16:creationId xmlns:a16="http://schemas.microsoft.com/office/drawing/2014/main" id="{2937AF5E-FE01-4A0E-816D-65AD6B7689C0}"/>
            </a:ext>
          </a:extLst>
        </xdr:cNvPr>
        <xdr:cNvCxnSpPr/>
      </xdr:nvCxnSpPr>
      <xdr:spPr>
        <a:xfrm>
          <a:off x="16431260" y="103654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FAA0A1AA-23A4-4115-B7BF-C0DE2EE34738}"/>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09" name="n_2aveValue【保健センター・保健所】&#10;一人当たり面積">
          <a:extLst>
            <a:ext uri="{FF2B5EF4-FFF2-40B4-BE49-F238E27FC236}">
              <a16:creationId xmlns:a16="http://schemas.microsoft.com/office/drawing/2014/main" id="{1EEBD0DE-96E5-40CE-9844-42BA84B806FE}"/>
            </a:ext>
          </a:extLst>
        </xdr:cNvPr>
        <xdr:cNvSpPr txBox="1"/>
      </xdr:nvSpPr>
      <xdr:spPr>
        <a:xfrm>
          <a:off x="177762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0" name="n_3aveValue【保健センター・保健所】&#10;一人当たり面積">
          <a:extLst>
            <a:ext uri="{FF2B5EF4-FFF2-40B4-BE49-F238E27FC236}">
              <a16:creationId xmlns:a16="http://schemas.microsoft.com/office/drawing/2014/main" id="{AB5F5515-321D-4D39-A5BC-A2CEBF7CA4F5}"/>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711" name="n_4aveValue【保健センター・保健所】&#10;一人当たり面積">
          <a:extLst>
            <a:ext uri="{FF2B5EF4-FFF2-40B4-BE49-F238E27FC236}">
              <a16:creationId xmlns:a16="http://schemas.microsoft.com/office/drawing/2014/main" id="{FFABEFBB-B35E-4655-926A-D2FA34F1D6BD}"/>
            </a:ext>
          </a:extLst>
        </xdr:cNvPr>
        <xdr:cNvSpPr txBox="1"/>
      </xdr:nvSpPr>
      <xdr:spPr>
        <a:xfrm>
          <a:off x="162268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26179</xdr:rowOff>
    </xdr:from>
    <xdr:ext cx="469744" cy="259045"/>
    <xdr:sp macro="" textlink="">
      <xdr:nvSpPr>
        <xdr:cNvPr id="712" name="n_1mainValue【保健センター・保健所】&#10;一人当たり面積">
          <a:extLst>
            <a:ext uri="{FF2B5EF4-FFF2-40B4-BE49-F238E27FC236}">
              <a16:creationId xmlns:a16="http://schemas.microsoft.com/office/drawing/2014/main" id="{6988D045-CD62-4DCE-ADD9-DE4B63D39E1B}"/>
            </a:ext>
          </a:extLst>
        </xdr:cNvPr>
        <xdr:cNvSpPr txBox="1"/>
      </xdr:nvSpPr>
      <xdr:spPr>
        <a:xfrm>
          <a:off x="185611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30751</xdr:rowOff>
    </xdr:from>
    <xdr:ext cx="469744" cy="259045"/>
    <xdr:sp macro="" textlink="">
      <xdr:nvSpPr>
        <xdr:cNvPr id="713" name="n_2mainValue【保健センター・保健所】&#10;一人当たり面積">
          <a:extLst>
            <a:ext uri="{FF2B5EF4-FFF2-40B4-BE49-F238E27FC236}">
              <a16:creationId xmlns:a16="http://schemas.microsoft.com/office/drawing/2014/main" id="{D893E8E4-CC68-4356-A82D-3A957DE1A990}"/>
            </a:ext>
          </a:extLst>
        </xdr:cNvPr>
        <xdr:cNvSpPr txBox="1"/>
      </xdr:nvSpPr>
      <xdr:spPr>
        <a:xfrm>
          <a:off x="1777626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714" name="n_3mainValue【保健センター・保健所】&#10;一人当たり面積">
          <a:extLst>
            <a:ext uri="{FF2B5EF4-FFF2-40B4-BE49-F238E27FC236}">
              <a16:creationId xmlns:a16="http://schemas.microsoft.com/office/drawing/2014/main" id="{79CDE9FA-200D-42A7-9AA6-D4DC2D9BA642}"/>
            </a:ext>
          </a:extLst>
        </xdr:cNvPr>
        <xdr:cNvSpPr txBox="1"/>
      </xdr:nvSpPr>
      <xdr:spPr>
        <a:xfrm>
          <a:off x="1700156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35323</xdr:rowOff>
    </xdr:from>
    <xdr:ext cx="469744" cy="259045"/>
    <xdr:sp macro="" textlink="">
      <xdr:nvSpPr>
        <xdr:cNvPr id="715" name="n_4mainValue【保健センター・保健所】&#10;一人当たり面積">
          <a:extLst>
            <a:ext uri="{FF2B5EF4-FFF2-40B4-BE49-F238E27FC236}">
              <a16:creationId xmlns:a16="http://schemas.microsoft.com/office/drawing/2014/main" id="{C1EFA562-33FA-4C3C-AC77-E90341527B0B}"/>
            </a:ext>
          </a:extLst>
        </xdr:cNvPr>
        <xdr:cNvSpPr txBox="1"/>
      </xdr:nvSpPr>
      <xdr:spPr>
        <a:xfrm>
          <a:off x="1622686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D46E399-2724-48BE-A2F8-E1195DE37E3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2BB0AE7D-7B65-4D17-ACD8-3291EC2B59B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28F09257-B316-403A-9DC4-6E9ECECAA3C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8878DE65-CEA6-4CAF-BB29-AD4E6C4411F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ADCB354F-14A3-47A6-BE82-D45B32C9E3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BE680A42-4248-429A-BC76-DAD0979AAED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17FCCFA-852B-45DA-990E-349186C3106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B0FD298C-1A05-46AA-8CA2-96DFA8AF3DC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A1C602B2-9E51-4951-A280-2D365C0D226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3869CC4-A3F6-443D-B8D5-494185F0FAB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3179CD68-BBA5-4316-BBD6-EC843055CE8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71A0329E-C04C-4F36-AF00-43BEF396C65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B8285429-7F4A-46F1-A3AF-8BFD6690A06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7B11C616-9F58-4FA6-9F81-B25DCBF282F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E219B26-E59E-45E6-9FFE-7F93DE138EC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3416056F-D810-4433-82F8-B52294775B9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43C6038E-42C5-4C6D-9C82-B2A9B94B137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B423A4B4-F302-4E65-82B6-A073A28E4F41}"/>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9D6C7F24-4CCB-42EF-B944-6E681FF49FA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DAFB911E-225F-4EFA-AFCB-474554BA550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AE1F6227-4428-45DD-997D-917ACA6B516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211E6F97-7D36-4D35-9794-18A9332F1BA9}"/>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66270909-EEA8-4F1C-8312-25083D592B8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4DFA78EA-4D4D-48C2-8204-DD5ACD55B83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C825F8C3-BE1E-407B-BF93-B4894BAEF7F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72126C9D-612C-4478-94AD-830B0ABBFC86}"/>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980D33AD-675C-44B3-B5EC-5FBB668D801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4DEB976A-0005-4B3A-8244-C55A920C813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8EE3E5D2-F6A1-44BC-B623-AE65357F3AF4}"/>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C6593E9D-340A-413D-BF40-8ECC59A6F0BF}"/>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AD2BF21C-9122-43F4-B747-31F7E8A3F29E}"/>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1F1150B3-CB7D-4BB3-A48F-22B495FFDC75}"/>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A310B64C-C12C-4817-A6F7-527BD6E4BCA3}"/>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749" name="フローチャート: 判断 748">
          <a:extLst>
            <a:ext uri="{FF2B5EF4-FFF2-40B4-BE49-F238E27FC236}">
              <a16:creationId xmlns:a16="http://schemas.microsoft.com/office/drawing/2014/main" id="{4451B345-64BA-436F-A181-3C9608793121}"/>
            </a:ext>
          </a:extLst>
        </xdr:cNvPr>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50" name="フローチャート: 判断 749">
          <a:extLst>
            <a:ext uri="{FF2B5EF4-FFF2-40B4-BE49-F238E27FC236}">
              <a16:creationId xmlns:a16="http://schemas.microsoft.com/office/drawing/2014/main" id="{58A4D26E-0376-4FC4-A551-ECED18866BE1}"/>
            </a:ext>
          </a:extLst>
        </xdr:cNvPr>
        <xdr:cNvSpPr/>
      </xdr:nvSpPr>
      <xdr:spPr>
        <a:xfrm>
          <a:off x="12029440" y="13856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51" name="フローチャート: 判断 750">
          <a:extLst>
            <a:ext uri="{FF2B5EF4-FFF2-40B4-BE49-F238E27FC236}">
              <a16:creationId xmlns:a16="http://schemas.microsoft.com/office/drawing/2014/main" id="{B75BEC0F-5646-4E00-B9E6-33DC7C243E80}"/>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5988BE8-2609-459E-8B4C-6262DEBB0BE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8847828-957E-457B-BA6F-46684F65790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F2369FC-5472-4680-BEAC-19A9FCD0A50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7A6A01D-813D-4731-A666-F0B592F3EA1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BA03796-5D7E-42A3-BD1E-C7F6DE20231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757" name="楕円 756">
          <a:extLst>
            <a:ext uri="{FF2B5EF4-FFF2-40B4-BE49-F238E27FC236}">
              <a16:creationId xmlns:a16="http://schemas.microsoft.com/office/drawing/2014/main" id="{C56E9960-DF00-4FA9-93DB-A1A201EC07E2}"/>
            </a:ext>
          </a:extLst>
        </xdr:cNvPr>
        <xdr:cNvSpPr/>
      </xdr:nvSpPr>
      <xdr:spPr>
        <a:xfrm>
          <a:off x="14325600" y="133484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C525C4AE-C3D8-45BD-8850-1043A9072B20}"/>
            </a:ext>
          </a:extLst>
        </xdr:cNvPr>
        <xdr:cNvSpPr txBox="1"/>
      </xdr:nvSpPr>
      <xdr:spPr>
        <a:xfrm>
          <a:off x="14414500" y="132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57513</xdr:rowOff>
    </xdr:from>
    <xdr:to>
      <xdr:col>81</xdr:col>
      <xdr:colOff>101600</xdr:colOff>
      <xdr:row>79</xdr:row>
      <xdr:rowOff>159113</xdr:rowOff>
    </xdr:to>
    <xdr:sp macro="" textlink="">
      <xdr:nvSpPr>
        <xdr:cNvPr id="759" name="楕円 758">
          <a:extLst>
            <a:ext uri="{FF2B5EF4-FFF2-40B4-BE49-F238E27FC236}">
              <a16:creationId xmlns:a16="http://schemas.microsoft.com/office/drawing/2014/main" id="{A31BD743-5A5A-4F6E-B64E-5607AAF3D718}"/>
            </a:ext>
          </a:extLst>
        </xdr:cNvPr>
        <xdr:cNvSpPr/>
      </xdr:nvSpPr>
      <xdr:spPr>
        <a:xfrm>
          <a:off x="13578840" y="133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79</xdr:row>
      <xdr:rowOff>155666</xdr:rowOff>
    </xdr:to>
    <xdr:cxnSp macro="">
      <xdr:nvCxnSpPr>
        <xdr:cNvPr id="760" name="直線コネクタ 759">
          <a:extLst>
            <a:ext uri="{FF2B5EF4-FFF2-40B4-BE49-F238E27FC236}">
              <a16:creationId xmlns:a16="http://schemas.microsoft.com/office/drawing/2014/main" id="{D7325931-2DE0-4092-A404-D4ED3FECE9DB}"/>
            </a:ext>
          </a:extLst>
        </xdr:cNvPr>
        <xdr:cNvCxnSpPr/>
      </xdr:nvCxnSpPr>
      <xdr:spPr>
        <a:xfrm>
          <a:off x="13629640" y="13351873"/>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761" name="楕円 760">
          <a:extLst>
            <a:ext uri="{FF2B5EF4-FFF2-40B4-BE49-F238E27FC236}">
              <a16:creationId xmlns:a16="http://schemas.microsoft.com/office/drawing/2014/main" id="{4B1B7CFF-F719-4D51-81E7-852218E17329}"/>
            </a:ext>
          </a:extLst>
        </xdr:cNvPr>
        <xdr:cNvSpPr/>
      </xdr:nvSpPr>
      <xdr:spPr>
        <a:xfrm>
          <a:off x="128041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108313</xdr:rowOff>
    </xdr:to>
    <xdr:cxnSp macro="">
      <xdr:nvCxnSpPr>
        <xdr:cNvPr id="762" name="直線コネクタ 761">
          <a:extLst>
            <a:ext uri="{FF2B5EF4-FFF2-40B4-BE49-F238E27FC236}">
              <a16:creationId xmlns:a16="http://schemas.microsoft.com/office/drawing/2014/main" id="{4B4E676E-B13C-4ABB-A45B-4EC879995BD8}"/>
            </a:ext>
          </a:extLst>
        </xdr:cNvPr>
        <xdr:cNvCxnSpPr/>
      </xdr:nvCxnSpPr>
      <xdr:spPr>
        <a:xfrm>
          <a:off x="12854940" y="13350240"/>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13426</xdr:rowOff>
    </xdr:from>
    <xdr:to>
      <xdr:col>72</xdr:col>
      <xdr:colOff>38100</xdr:colOff>
      <xdr:row>79</xdr:row>
      <xdr:rowOff>115026</xdr:rowOff>
    </xdr:to>
    <xdr:sp macro="" textlink="">
      <xdr:nvSpPr>
        <xdr:cNvPr id="763" name="楕円 762">
          <a:extLst>
            <a:ext uri="{FF2B5EF4-FFF2-40B4-BE49-F238E27FC236}">
              <a16:creationId xmlns:a16="http://schemas.microsoft.com/office/drawing/2014/main" id="{E99C7017-D3A7-491F-A0C7-6B23F58954D7}"/>
            </a:ext>
          </a:extLst>
        </xdr:cNvPr>
        <xdr:cNvSpPr/>
      </xdr:nvSpPr>
      <xdr:spPr>
        <a:xfrm>
          <a:off x="12029440" y="13256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64226</xdr:rowOff>
    </xdr:from>
    <xdr:to>
      <xdr:col>76</xdr:col>
      <xdr:colOff>114300</xdr:colOff>
      <xdr:row>79</xdr:row>
      <xdr:rowOff>106680</xdr:rowOff>
    </xdr:to>
    <xdr:cxnSp macro="">
      <xdr:nvCxnSpPr>
        <xdr:cNvPr id="764" name="直線コネクタ 763">
          <a:extLst>
            <a:ext uri="{FF2B5EF4-FFF2-40B4-BE49-F238E27FC236}">
              <a16:creationId xmlns:a16="http://schemas.microsoft.com/office/drawing/2014/main" id="{643EC73F-18FA-4F21-BEB7-9FF87B6697E3}"/>
            </a:ext>
          </a:extLst>
        </xdr:cNvPr>
        <xdr:cNvCxnSpPr/>
      </xdr:nvCxnSpPr>
      <xdr:spPr>
        <a:xfrm>
          <a:off x="12072620" y="1330778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42818</xdr:rowOff>
    </xdr:from>
    <xdr:to>
      <xdr:col>67</xdr:col>
      <xdr:colOff>101600</xdr:colOff>
      <xdr:row>79</xdr:row>
      <xdr:rowOff>144418</xdr:rowOff>
    </xdr:to>
    <xdr:sp macro="" textlink="">
      <xdr:nvSpPr>
        <xdr:cNvPr id="765" name="楕円 764">
          <a:extLst>
            <a:ext uri="{FF2B5EF4-FFF2-40B4-BE49-F238E27FC236}">
              <a16:creationId xmlns:a16="http://schemas.microsoft.com/office/drawing/2014/main" id="{118D5EC9-A078-4FE2-AFF8-0C7A273C6E9F}"/>
            </a:ext>
          </a:extLst>
        </xdr:cNvPr>
        <xdr:cNvSpPr/>
      </xdr:nvSpPr>
      <xdr:spPr>
        <a:xfrm>
          <a:off x="1123188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64226</xdr:rowOff>
    </xdr:from>
    <xdr:to>
      <xdr:col>71</xdr:col>
      <xdr:colOff>177800</xdr:colOff>
      <xdr:row>79</xdr:row>
      <xdr:rowOff>93618</xdr:rowOff>
    </xdr:to>
    <xdr:cxnSp macro="">
      <xdr:nvCxnSpPr>
        <xdr:cNvPr id="766" name="直線コネクタ 765">
          <a:extLst>
            <a:ext uri="{FF2B5EF4-FFF2-40B4-BE49-F238E27FC236}">
              <a16:creationId xmlns:a16="http://schemas.microsoft.com/office/drawing/2014/main" id="{BCE01A10-6FBF-4BC8-B773-65FB8E2AA663}"/>
            </a:ext>
          </a:extLst>
        </xdr:cNvPr>
        <xdr:cNvCxnSpPr/>
      </xdr:nvCxnSpPr>
      <xdr:spPr>
        <a:xfrm flipV="1">
          <a:off x="11282680" y="13307786"/>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871E5B4A-4351-44CE-8F7C-4EC903D63553}"/>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768" name="n_2aveValue【消防施設】&#10;有形固定資産減価償却率">
          <a:extLst>
            <a:ext uri="{FF2B5EF4-FFF2-40B4-BE49-F238E27FC236}">
              <a16:creationId xmlns:a16="http://schemas.microsoft.com/office/drawing/2014/main" id="{75B49510-D058-47F6-9AC8-1306938BC2EA}"/>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769" name="n_3aveValue【消防施設】&#10;有形固定資産減価償却率">
          <a:extLst>
            <a:ext uri="{FF2B5EF4-FFF2-40B4-BE49-F238E27FC236}">
              <a16:creationId xmlns:a16="http://schemas.microsoft.com/office/drawing/2014/main" id="{8F5DE697-0E89-43AB-946E-B5A2C8145BC8}"/>
            </a:ext>
          </a:extLst>
        </xdr:cNvPr>
        <xdr:cNvSpPr txBox="1"/>
      </xdr:nvSpPr>
      <xdr:spPr>
        <a:xfrm>
          <a:off x="119005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770" name="n_4aveValue【消防施設】&#10;有形固定資産減価償却率">
          <a:extLst>
            <a:ext uri="{FF2B5EF4-FFF2-40B4-BE49-F238E27FC236}">
              <a16:creationId xmlns:a16="http://schemas.microsoft.com/office/drawing/2014/main" id="{E3AFB7CC-3B36-4161-A24C-995EB2DA8C4D}"/>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4190</xdr:rowOff>
    </xdr:from>
    <xdr:ext cx="405111" cy="259045"/>
    <xdr:sp macro="" textlink="">
      <xdr:nvSpPr>
        <xdr:cNvPr id="771" name="n_1mainValue【消防施設】&#10;有形固定資産減価償却率">
          <a:extLst>
            <a:ext uri="{FF2B5EF4-FFF2-40B4-BE49-F238E27FC236}">
              <a16:creationId xmlns:a16="http://schemas.microsoft.com/office/drawing/2014/main" id="{B77B98C7-7D51-4568-A4FF-DB3167F3E499}"/>
            </a:ext>
          </a:extLst>
        </xdr:cNvPr>
        <xdr:cNvSpPr txBox="1"/>
      </xdr:nvSpPr>
      <xdr:spPr>
        <a:xfrm>
          <a:off x="13437244" y="130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772" name="n_2mainValue【消防施設】&#10;有形固定資産減価償却率">
          <a:extLst>
            <a:ext uri="{FF2B5EF4-FFF2-40B4-BE49-F238E27FC236}">
              <a16:creationId xmlns:a16="http://schemas.microsoft.com/office/drawing/2014/main" id="{09F58166-B1F7-47F0-86CE-B983F172F372}"/>
            </a:ext>
          </a:extLst>
        </xdr:cNvPr>
        <xdr:cNvSpPr txBox="1"/>
      </xdr:nvSpPr>
      <xdr:spPr>
        <a:xfrm>
          <a:off x="126752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131553</xdr:rowOff>
    </xdr:from>
    <xdr:ext cx="405111" cy="259045"/>
    <xdr:sp macro="" textlink="">
      <xdr:nvSpPr>
        <xdr:cNvPr id="773" name="n_3mainValue【消防施設】&#10;有形固定資産減価償却率">
          <a:extLst>
            <a:ext uri="{FF2B5EF4-FFF2-40B4-BE49-F238E27FC236}">
              <a16:creationId xmlns:a16="http://schemas.microsoft.com/office/drawing/2014/main" id="{D438A969-97E2-496D-AF42-D997EE17B94A}"/>
            </a:ext>
          </a:extLst>
        </xdr:cNvPr>
        <xdr:cNvSpPr txBox="1"/>
      </xdr:nvSpPr>
      <xdr:spPr>
        <a:xfrm>
          <a:off x="11900544" y="130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160945</xdr:rowOff>
    </xdr:from>
    <xdr:ext cx="405111" cy="259045"/>
    <xdr:sp macro="" textlink="">
      <xdr:nvSpPr>
        <xdr:cNvPr id="774" name="n_4mainValue【消防施設】&#10;有形固定資産減価償却率">
          <a:extLst>
            <a:ext uri="{FF2B5EF4-FFF2-40B4-BE49-F238E27FC236}">
              <a16:creationId xmlns:a16="http://schemas.microsoft.com/office/drawing/2014/main" id="{C70E50C2-C036-408C-91B7-A7E850740508}"/>
            </a:ext>
          </a:extLst>
        </xdr:cNvPr>
        <xdr:cNvSpPr txBox="1"/>
      </xdr:nvSpPr>
      <xdr:spPr>
        <a:xfrm>
          <a:off x="11102984" y="130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9F4B44B8-CE18-4E80-979C-E47C7FBFBF1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D5E48C-5ACA-4A0F-BB48-FE775BB84AE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278249FD-AC05-4C56-8706-7941DC53582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5AB02BEB-2B74-4CB6-8398-55559F116D5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88E92B9-3584-46DB-90D0-E6D231CA8D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41A9E49A-0605-4E24-A04F-53F0126FBFF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D5DD352E-9969-4578-A7B0-4A5B7024A65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9A6932EF-E8B1-4E09-9128-E0EC6325C56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F0D8E385-D350-4930-8E98-CF9D353E9F1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A1315950-9805-48B3-B60F-06F795B6B64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728D8039-D3D3-43A9-8867-C4178F39EBD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FD364A48-8E5A-433B-8BDC-366290690C1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138E419B-8376-4B79-ADFC-400995E2845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482801A5-8CC9-4DF2-9B77-E140CD89BDF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42387B01-74C3-4E9C-A2C8-0F2245CD079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1A4AD989-5897-4080-A259-FABE2F01062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945F35BD-F8EF-4861-926C-3FD4C1A6048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75FEEDE5-0F91-4DE3-9DD2-FC90644DB27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373ACE5-A547-4C17-870C-69A2238F953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B60FC30F-2C64-4B38-A0AE-E7271E797F7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F886C69-C9FE-40CF-B36C-94B92EB4C96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6BD0E879-08E2-4373-89F0-389781D0BA6C}"/>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35CE49AE-CD9D-4C06-A2E6-97CADC1DAABE}"/>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4ED12C81-2294-4A72-A7EF-AA10BEB75422}"/>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C7798D32-5CEA-4B13-B990-B07A08420242}"/>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38778E39-AE6C-4460-BC6A-25EBFFD5E433}"/>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C2DFF82E-5429-4FDD-B69B-80A4E0155995}"/>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5D2C8BFB-C2BE-47FA-850E-318728A32FA3}"/>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EF0EE097-67AE-4EDF-B0E7-46C479D6EA00}"/>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4" name="フローチャート: 判断 803">
          <a:extLst>
            <a:ext uri="{FF2B5EF4-FFF2-40B4-BE49-F238E27FC236}">
              <a16:creationId xmlns:a16="http://schemas.microsoft.com/office/drawing/2014/main" id="{8E455A38-DAA3-4A02-B0F4-EA1E769D80F4}"/>
            </a:ext>
          </a:extLst>
        </xdr:cNvPr>
        <xdr:cNvSpPr/>
      </xdr:nvSpPr>
      <xdr:spPr>
        <a:xfrm>
          <a:off x="179374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805" name="フローチャート: 判断 804">
          <a:extLst>
            <a:ext uri="{FF2B5EF4-FFF2-40B4-BE49-F238E27FC236}">
              <a16:creationId xmlns:a16="http://schemas.microsoft.com/office/drawing/2014/main" id="{D3671F1D-1A58-412B-AD7D-093EB16C9C0B}"/>
            </a:ext>
          </a:extLst>
        </xdr:cNvPr>
        <xdr:cNvSpPr/>
      </xdr:nvSpPr>
      <xdr:spPr>
        <a:xfrm>
          <a:off x="171627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806" name="フローチャート: 判断 805">
          <a:extLst>
            <a:ext uri="{FF2B5EF4-FFF2-40B4-BE49-F238E27FC236}">
              <a16:creationId xmlns:a16="http://schemas.microsoft.com/office/drawing/2014/main" id="{266AFE54-5844-4E6D-A072-60167EE56ED7}"/>
            </a:ext>
          </a:extLst>
        </xdr:cNvPr>
        <xdr:cNvSpPr/>
      </xdr:nvSpPr>
      <xdr:spPr>
        <a:xfrm>
          <a:off x="1638808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0142AC1-3BA2-418A-8DCD-19E94822073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C1C8ED9-6C8C-4229-8E11-7BF3DE8BB41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8CAA8DF-8D64-43B1-AEDB-7DFC38961E7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C88DDE1-3E43-4E1F-9347-3472DF51BB1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7953992-7FE5-4100-BD3A-D76384AAF1E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812" name="楕円 811">
          <a:extLst>
            <a:ext uri="{FF2B5EF4-FFF2-40B4-BE49-F238E27FC236}">
              <a16:creationId xmlns:a16="http://schemas.microsoft.com/office/drawing/2014/main" id="{9D4C09F9-10FF-43B4-8B13-15F9E88759C7}"/>
            </a:ext>
          </a:extLst>
        </xdr:cNvPr>
        <xdr:cNvSpPr/>
      </xdr:nvSpPr>
      <xdr:spPr>
        <a:xfrm>
          <a:off x="1945894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813" name="【消防施設】&#10;一人当たり面積該当値テキスト">
          <a:extLst>
            <a:ext uri="{FF2B5EF4-FFF2-40B4-BE49-F238E27FC236}">
              <a16:creationId xmlns:a16="http://schemas.microsoft.com/office/drawing/2014/main" id="{C306764E-C4FC-4C58-81D4-75B3EBA8C3C5}"/>
            </a:ext>
          </a:extLst>
        </xdr:cNvPr>
        <xdr:cNvSpPr txBox="1"/>
      </xdr:nvSpPr>
      <xdr:spPr>
        <a:xfrm>
          <a:off x="19547840"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814" name="楕円 813">
          <a:extLst>
            <a:ext uri="{FF2B5EF4-FFF2-40B4-BE49-F238E27FC236}">
              <a16:creationId xmlns:a16="http://schemas.microsoft.com/office/drawing/2014/main" id="{439B41C1-27C8-4D23-A425-F0439CE34283}"/>
            </a:ext>
          </a:extLst>
        </xdr:cNvPr>
        <xdr:cNvSpPr/>
      </xdr:nvSpPr>
      <xdr:spPr>
        <a:xfrm>
          <a:off x="18735040" y="14197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815" name="直線コネクタ 814">
          <a:extLst>
            <a:ext uri="{FF2B5EF4-FFF2-40B4-BE49-F238E27FC236}">
              <a16:creationId xmlns:a16="http://schemas.microsoft.com/office/drawing/2014/main" id="{30FAD5CB-AFCC-47CD-BA24-499A2E02CC22}"/>
            </a:ext>
          </a:extLst>
        </xdr:cNvPr>
        <xdr:cNvCxnSpPr/>
      </xdr:nvCxnSpPr>
      <xdr:spPr>
        <a:xfrm flipV="1">
          <a:off x="18778220" y="1424330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816" name="楕円 815">
          <a:extLst>
            <a:ext uri="{FF2B5EF4-FFF2-40B4-BE49-F238E27FC236}">
              <a16:creationId xmlns:a16="http://schemas.microsoft.com/office/drawing/2014/main" id="{0798ED09-B9CC-45F4-9638-6CF3311CF5DE}"/>
            </a:ext>
          </a:extLst>
        </xdr:cNvPr>
        <xdr:cNvSpPr/>
      </xdr:nvSpPr>
      <xdr:spPr>
        <a:xfrm>
          <a:off x="17937480" y="14210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8382</xdr:rowOff>
    </xdr:to>
    <xdr:cxnSp macro="">
      <xdr:nvCxnSpPr>
        <xdr:cNvPr id="817" name="直線コネクタ 816">
          <a:extLst>
            <a:ext uri="{FF2B5EF4-FFF2-40B4-BE49-F238E27FC236}">
              <a16:creationId xmlns:a16="http://schemas.microsoft.com/office/drawing/2014/main" id="{4F14FA23-A405-432E-8D4C-3F973AC7386D}"/>
            </a:ext>
          </a:extLst>
        </xdr:cNvPr>
        <xdr:cNvCxnSpPr/>
      </xdr:nvCxnSpPr>
      <xdr:spPr>
        <a:xfrm flipV="1">
          <a:off x="17988280" y="14247875"/>
          <a:ext cx="78994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18" name="楕円 817">
          <a:extLst>
            <a:ext uri="{FF2B5EF4-FFF2-40B4-BE49-F238E27FC236}">
              <a16:creationId xmlns:a16="http://schemas.microsoft.com/office/drawing/2014/main" id="{C29DA2C9-DA83-454C-A273-19F93619154D}"/>
            </a:ext>
          </a:extLst>
        </xdr:cNvPr>
        <xdr:cNvSpPr/>
      </xdr:nvSpPr>
      <xdr:spPr>
        <a:xfrm>
          <a:off x="171627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8382</xdr:rowOff>
    </xdr:to>
    <xdr:cxnSp macro="">
      <xdr:nvCxnSpPr>
        <xdr:cNvPr id="819" name="直線コネクタ 818">
          <a:extLst>
            <a:ext uri="{FF2B5EF4-FFF2-40B4-BE49-F238E27FC236}">
              <a16:creationId xmlns:a16="http://schemas.microsoft.com/office/drawing/2014/main" id="{DD5C366A-5DAF-4D81-86BE-6027C81F08D7}"/>
            </a:ext>
          </a:extLst>
        </xdr:cNvPr>
        <xdr:cNvCxnSpPr/>
      </xdr:nvCxnSpPr>
      <xdr:spPr>
        <a:xfrm>
          <a:off x="17213580" y="14253211"/>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0" name="楕円 819">
          <a:extLst>
            <a:ext uri="{FF2B5EF4-FFF2-40B4-BE49-F238E27FC236}">
              <a16:creationId xmlns:a16="http://schemas.microsoft.com/office/drawing/2014/main" id="{9C575B44-A6F1-4870-A696-EE00862E9F04}"/>
            </a:ext>
          </a:extLst>
        </xdr:cNvPr>
        <xdr:cNvSpPr/>
      </xdr:nvSpPr>
      <xdr:spPr>
        <a:xfrm>
          <a:off x="1638808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95250</xdr:rowOff>
    </xdr:to>
    <xdr:cxnSp macro="">
      <xdr:nvCxnSpPr>
        <xdr:cNvPr id="821" name="直線コネクタ 820">
          <a:extLst>
            <a:ext uri="{FF2B5EF4-FFF2-40B4-BE49-F238E27FC236}">
              <a16:creationId xmlns:a16="http://schemas.microsoft.com/office/drawing/2014/main" id="{44DB12A5-2DB2-4F13-8FDB-8B2BFBACAB0D}"/>
            </a:ext>
          </a:extLst>
        </xdr:cNvPr>
        <xdr:cNvCxnSpPr/>
      </xdr:nvCxnSpPr>
      <xdr:spPr>
        <a:xfrm flipV="1">
          <a:off x="16431260" y="14253211"/>
          <a:ext cx="78232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6085E86E-0B59-4D70-9A27-B9A403D099A0}"/>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23" name="n_2aveValue【消防施設】&#10;一人当たり面積">
          <a:extLst>
            <a:ext uri="{FF2B5EF4-FFF2-40B4-BE49-F238E27FC236}">
              <a16:creationId xmlns:a16="http://schemas.microsoft.com/office/drawing/2014/main" id="{42EBD6DA-89BA-421A-A2DC-08544BC4BACB}"/>
            </a:ext>
          </a:extLst>
        </xdr:cNvPr>
        <xdr:cNvSpPr txBox="1"/>
      </xdr:nvSpPr>
      <xdr:spPr>
        <a:xfrm>
          <a:off x="177762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824" name="n_3aveValue【消防施設】&#10;一人当たり面積">
          <a:extLst>
            <a:ext uri="{FF2B5EF4-FFF2-40B4-BE49-F238E27FC236}">
              <a16:creationId xmlns:a16="http://schemas.microsoft.com/office/drawing/2014/main" id="{565870C0-36E2-4504-90E9-387B76925719}"/>
            </a:ext>
          </a:extLst>
        </xdr:cNvPr>
        <xdr:cNvSpPr txBox="1"/>
      </xdr:nvSpPr>
      <xdr:spPr>
        <a:xfrm>
          <a:off x="170015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825" name="n_4aveValue【消防施設】&#10;一人当たり面積">
          <a:extLst>
            <a:ext uri="{FF2B5EF4-FFF2-40B4-BE49-F238E27FC236}">
              <a16:creationId xmlns:a16="http://schemas.microsoft.com/office/drawing/2014/main" id="{93EDA1EE-2516-4774-A4AA-37966ECB0D0A}"/>
            </a:ext>
          </a:extLst>
        </xdr:cNvPr>
        <xdr:cNvSpPr txBox="1"/>
      </xdr:nvSpPr>
      <xdr:spPr>
        <a:xfrm>
          <a:off x="1622686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826" name="n_1mainValue【消防施設】&#10;一人当たり面積">
          <a:extLst>
            <a:ext uri="{FF2B5EF4-FFF2-40B4-BE49-F238E27FC236}">
              <a16:creationId xmlns:a16="http://schemas.microsoft.com/office/drawing/2014/main" id="{AB4651C3-98D1-450A-9242-EAD4D78EA2CF}"/>
            </a:ext>
          </a:extLst>
        </xdr:cNvPr>
        <xdr:cNvSpPr txBox="1"/>
      </xdr:nvSpPr>
      <xdr:spPr>
        <a:xfrm>
          <a:off x="1856112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827" name="n_2mainValue【消防施設】&#10;一人当たり面積">
          <a:extLst>
            <a:ext uri="{FF2B5EF4-FFF2-40B4-BE49-F238E27FC236}">
              <a16:creationId xmlns:a16="http://schemas.microsoft.com/office/drawing/2014/main" id="{93EC03F9-39DA-4957-A9C0-ED7D1B656C92}"/>
            </a:ext>
          </a:extLst>
        </xdr:cNvPr>
        <xdr:cNvSpPr txBox="1"/>
      </xdr:nvSpPr>
      <xdr:spPr>
        <a:xfrm>
          <a:off x="1777626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28" name="n_3mainValue【消防施設】&#10;一人当たり面積">
          <a:extLst>
            <a:ext uri="{FF2B5EF4-FFF2-40B4-BE49-F238E27FC236}">
              <a16:creationId xmlns:a16="http://schemas.microsoft.com/office/drawing/2014/main" id="{C53665A5-13E4-480F-AE16-6DB3BD450A75}"/>
            </a:ext>
          </a:extLst>
        </xdr:cNvPr>
        <xdr:cNvSpPr txBox="1"/>
      </xdr:nvSpPr>
      <xdr:spPr>
        <a:xfrm>
          <a:off x="170015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9" name="n_4mainValue【消防施設】&#10;一人当たり面積">
          <a:extLst>
            <a:ext uri="{FF2B5EF4-FFF2-40B4-BE49-F238E27FC236}">
              <a16:creationId xmlns:a16="http://schemas.microsoft.com/office/drawing/2014/main" id="{9720EC33-E5CD-46D4-B248-00E2233B794A}"/>
            </a:ext>
          </a:extLst>
        </xdr:cNvPr>
        <xdr:cNvSpPr txBox="1"/>
      </xdr:nvSpPr>
      <xdr:spPr>
        <a:xfrm>
          <a:off x="162268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A6E9C64B-67C3-4B6C-A4EA-5B4B365E4E8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88710B3C-9E4C-4DC4-94A7-C318EC17587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9A30F187-3594-4C7E-86E3-D8576EE0F4A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F8D4AE22-42B8-4ACF-895A-DFE665F9ECF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AC84080-61A0-43FF-83FA-BFE7F0B799D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2FBF4130-1B89-4BC0-8467-54EED61D683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3FB1085-CE77-4EED-B38F-7646AF41FDD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5CE1C6E4-0D00-4EBB-BC64-B9AB3DE2D77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6F942A2E-66E7-4575-96DD-C2C9A06294C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3363EBBB-33A3-40BC-B3B9-E61238805F3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5453B910-B0AF-418D-9640-81BEA8A87C5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AF319358-7606-43DD-8388-E96D80487B2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C6E6E0B7-EF4F-4079-B6B7-E5B13F38481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14DA1321-E885-4549-8D30-503A042309F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5E9C6790-B2FD-4291-8B38-89A95EFBF6B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6DE56ED3-26DE-43B6-9733-C7E3ECEF7F6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9D21E4EC-AAFC-438F-B191-0F851CF1BE1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90122707-9238-456C-BCC9-B0BBDB05E56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622FCC7C-6A2A-4E7C-9137-B83367612CB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E19DCFD5-3E9E-4C18-BC34-9C8B77218AF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D8E29757-3FC5-443F-B6FE-D9D92C8F67E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E67E73AE-A898-4F4A-9475-D0157B53B26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CBD37C82-9267-4462-805D-CFB7778319F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539C1D7-93ED-451B-ACE4-82453EC62AE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6317963E-13E7-433E-A56E-0A0F7300769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7D6D72B8-8C29-4337-AAC6-39E27C506C53}"/>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E96CD40-C184-40E4-A432-E652783FD23E}"/>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B6B59EE4-1E0E-4A9D-A51A-F1A302222F3B}"/>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BC7C409B-3162-4410-9CFC-A215F576A667}"/>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152B4774-D056-476A-A384-47A6AAA321AB}"/>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FC249F2C-A162-4012-A1C1-6E6D25746264}"/>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248BDF61-0239-47A9-ADBE-8AB4EF359C5D}"/>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B9502873-D111-4182-B735-7812FC9C676B}"/>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63" name="フローチャート: 判断 862">
          <a:extLst>
            <a:ext uri="{FF2B5EF4-FFF2-40B4-BE49-F238E27FC236}">
              <a16:creationId xmlns:a16="http://schemas.microsoft.com/office/drawing/2014/main" id="{5A5CA7D9-B2E7-4286-8ED1-E0374BFF7D00}"/>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64" name="フローチャート: 判断 863">
          <a:extLst>
            <a:ext uri="{FF2B5EF4-FFF2-40B4-BE49-F238E27FC236}">
              <a16:creationId xmlns:a16="http://schemas.microsoft.com/office/drawing/2014/main" id="{35A5C767-EE44-4DB2-846E-B97BF4B414F5}"/>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65" name="フローチャート: 判断 864">
          <a:extLst>
            <a:ext uri="{FF2B5EF4-FFF2-40B4-BE49-F238E27FC236}">
              <a16:creationId xmlns:a16="http://schemas.microsoft.com/office/drawing/2014/main" id="{E135C14C-A54B-427C-ABB7-7E5CCBB8EAFC}"/>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E0D7C8C4-B774-420D-BB3A-F6F816CC3E8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917D520-C602-4961-9747-D96336515D8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2BF34E1-8D4E-4751-8774-586C0AF85A4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ED530DC-ED14-46D1-BB9F-649ABD14BA9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51DC8BA-4524-4689-88C6-8EE0455DF0F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97245</xdr:rowOff>
    </xdr:from>
    <xdr:to>
      <xdr:col>85</xdr:col>
      <xdr:colOff>177800</xdr:colOff>
      <xdr:row>107</xdr:row>
      <xdr:rowOff>27395</xdr:rowOff>
    </xdr:to>
    <xdr:sp macro="" textlink="">
      <xdr:nvSpPr>
        <xdr:cNvPr id="871" name="楕円 870">
          <a:extLst>
            <a:ext uri="{FF2B5EF4-FFF2-40B4-BE49-F238E27FC236}">
              <a16:creationId xmlns:a16="http://schemas.microsoft.com/office/drawing/2014/main" id="{F5E7CA33-F14B-4A00-813A-8E49E5143C72}"/>
            </a:ext>
          </a:extLst>
        </xdr:cNvPr>
        <xdr:cNvSpPr/>
      </xdr:nvSpPr>
      <xdr:spPr>
        <a:xfrm>
          <a:off x="14325600" y="178670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75672</xdr:rowOff>
    </xdr:from>
    <xdr:ext cx="405111" cy="259045"/>
    <xdr:sp macro="" textlink="">
      <xdr:nvSpPr>
        <xdr:cNvPr id="872" name="【庁舎】&#10;有形固定資産減価償却率該当値テキスト">
          <a:extLst>
            <a:ext uri="{FF2B5EF4-FFF2-40B4-BE49-F238E27FC236}">
              <a16:creationId xmlns:a16="http://schemas.microsoft.com/office/drawing/2014/main" id="{D08ADD26-8005-4A21-B038-A637255A5A52}"/>
            </a:ext>
          </a:extLst>
        </xdr:cNvPr>
        <xdr:cNvSpPr txBox="1"/>
      </xdr:nvSpPr>
      <xdr:spPr>
        <a:xfrm>
          <a:off x="14414500"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873" name="楕円 872">
          <a:extLst>
            <a:ext uri="{FF2B5EF4-FFF2-40B4-BE49-F238E27FC236}">
              <a16:creationId xmlns:a16="http://schemas.microsoft.com/office/drawing/2014/main" id="{E3A513D3-378D-4402-9575-A4B9F1ABB9C1}"/>
            </a:ext>
          </a:extLst>
        </xdr:cNvPr>
        <xdr:cNvSpPr/>
      </xdr:nvSpPr>
      <xdr:spPr>
        <a:xfrm>
          <a:off x="13578840" y="17858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139881</xdr:rowOff>
    </xdr:from>
    <xdr:to>
      <xdr:col>85</xdr:col>
      <xdr:colOff>127000</xdr:colOff>
      <xdr:row>106</xdr:row>
      <xdr:rowOff>148045</xdr:rowOff>
    </xdr:to>
    <xdr:cxnSp macro="">
      <xdr:nvCxnSpPr>
        <xdr:cNvPr id="874" name="直線コネクタ 873">
          <a:extLst>
            <a:ext uri="{FF2B5EF4-FFF2-40B4-BE49-F238E27FC236}">
              <a16:creationId xmlns:a16="http://schemas.microsoft.com/office/drawing/2014/main" id="{43DDC172-BA19-4623-AF62-C9E2833AD89F}"/>
            </a:ext>
          </a:extLst>
        </xdr:cNvPr>
        <xdr:cNvCxnSpPr/>
      </xdr:nvCxnSpPr>
      <xdr:spPr>
        <a:xfrm>
          <a:off x="13629640" y="17909721"/>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875" name="楕円 874">
          <a:extLst>
            <a:ext uri="{FF2B5EF4-FFF2-40B4-BE49-F238E27FC236}">
              <a16:creationId xmlns:a16="http://schemas.microsoft.com/office/drawing/2014/main" id="{08D618CA-995A-4130-8949-C2746B38CE48}"/>
            </a:ext>
          </a:extLst>
        </xdr:cNvPr>
        <xdr:cNvSpPr/>
      </xdr:nvSpPr>
      <xdr:spPr>
        <a:xfrm>
          <a:off x="1280414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139881</xdr:rowOff>
    </xdr:to>
    <xdr:cxnSp macro="">
      <xdr:nvCxnSpPr>
        <xdr:cNvPr id="876" name="直線コネクタ 875">
          <a:extLst>
            <a:ext uri="{FF2B5EF4-FFF2-40B4-BE49-F238E27FC236}">
              <a16:creationId xmlns:a16="http://schemas.microsoft.com/office/drawing/2014/main" id="{83ED2EF8-B0ED-4308-B786-8F37D096F893}"/>
            </a:ext>
          </a:extLst>
        </xdr:cNvPr>
        <xdr:cNvCxnSpPr/>
      </xdr:nvCxnSpPr>
      <xdr:spPr>
        <a:xfrm>
          <a:off x="12854940" y="17890127"/>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77" name="楕円 876">
          <a:extLst>
            <a:ext uri="{FF2B5EF4-FFF2-40B4-BE49-F238E27FC236}">
              <a16:creationId xmlns:a16="http://schemas.microsoft.com/office/drawing/2014/main" id="{54B1FAEE-4017-42F0-91AD-ADB647E3E42B}"/>
            </a:ext>
          </a:extLst>
        </xdr:cNvPr>
        <xdr:cNvSpPr/>
      </xdr:nvSpPr>
      <xdr:spPr>
        <a:xfrm>
          <a:off x="120294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120287</xdr:rowOff>
    </xdr:to>
    <xdr:cxnSp macro="">
      <xdr:nvCxnSpPr>
        <xdr:cNvPr id="878" name="直線コネクタ 877">
          <a:extLst>
            <a:ext uri="{FF2B5EF4-FFF2-40B4-BE49-F238E27FC236}">
              <a16:creationId xmlns:a16="http://schemas.microsoft.com/office/drawing/2014/main" id="{A66C38F3-55F9-409A-B475-9574DA694BD1}"/>
            </a:ext>
          </a:extLst>
        </xdr:cNvPr>
        <xdr:cNvCxnSpPr/>
      </xdr:nvCxnSpPr>
      <xdr:spPr>
        <a:xfrm>
          <a:off x="12072620" y="17868901"/>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27032</xdr:rowOff>
    </xdr:from>
    <xdr:to>
      <xdr:col>67</xdr:col>
      <xdr:colOff>101600</xdr:colOff>
      <xdr:row>106</xdr:row>
      <xdr:rowOff>128632</xdr:rowOff>
    </xdr:to>
    <xdr:sp macro="" textlink="">
      <xdr:nvSpPr>
        <xdr:cNvPr id="879" name="楕円 878">
          <a:extLst>
            <a:ext uri="{FF2B5EF4-FFF2-40B4-BE49-F238E27FC236}">
              <a16:creationId xmlns:a16="http://schemas.microsoft.com/office/drawing/2014/main" id="{00C7C735-B27F-4449-9585-949A9CD30C57}"/>
            </a:ext>
          </a:extLst>
        </xdr:cNvPr>
        <xdr:cNvSpPr/>
      </xdr:nvSpPr>
      <xdr:spPr>
        <a:xfrm>
          <a:off x="11231880" y="177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77832</xdr:rowOff>
    </xdr:from>
    <xdr:to>
      <xdr:col>71</xdr:col>
      <xdr:colOff>177800</xdr:colOff>
      <xdr:row>106</xdr:row>
      <xdr:rowOff>99061</xdr:rowOff>
    </xdr:to>
    <xdr:cxnSp macro="">
      <xdr:nvCxnSpPr>
        <xdr:cNvPr id="880" name="直線コネクタ 879">
          <a:extLst>
            <a:ext uri="{FF2B5EF4-FFF2-40B4-BE49-F238E27FC236}">
              <a16:creationId xmlns:a16="http://schemas.microsoft.com/office/drawing/2014/main" id="{75A9C242-B97A-4135-918A-19C86B46DACD}"/>
            </a:ext>
          </a:extLst>
        </xdr:cNvPr>
        <xdr:cNvCxnSpPr/>
      </xdr:nvCxnSpPr>
      <xdr:spPr>
        <a:xfrm>
          <a:off x="11282680" y="17847672"/>
          <a:ext cx="78994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9A62843C-1FE8-4632-924C-3CF4AD93E472}"/>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2" name="n_2aveValue【庁舎】&#10;有形固定資産減価償却率">
          <a:extLst>
            <a:ext uri="{FF2B5EF4-FFF2-40B4-BE49-F238E27FC236}">
              <a16:creationId xmlns:a16="http://schemas.microsoft.com/office/drawing/2014/main" id="{666D699F-19CC-4FE9-AEF6-260CCD28F852}"/>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83" name="n_3aveValue【庁舎】&#10;有形固定資産減価償却率">
          <a:extLst>
            <a:ext uri="{FF2B5EF4-FFF2-40B4-BE49-F238E27FC236}">
              <a16:creationId xmlns:a16="http://schemas.microsoft.com/office/drawing/2014/main" id="{C83928A1-E030-4906-B1BA-CBD4312561B3}"/>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84" name="n_4aveValue【庁舎】&#10;有形固定資産減価償却率">
          <a:extLst>
            <a:ext uri="{FF2B5EF4-FFF2-40B4-BE49-F238E27FC236}">
              <a16:creationId xmlns:a16="http://schemas.microsoft.com/office/drawing/2014/main" id="{808AA7F7-4672-4EBD-B902-A9663B19365A}"/>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885" name="n_1mainValue【庁舎】&#10;有形固定資産減価償却率">
          <a:extLst>
            <a:ext uri="{FF2B5EF4-FFF2-40B4-BE49-F238E27FC236}">
              <a16:creationId xmlns:a16="http://schemas.microsoft.com/office/drawing/2014/main" id="{DFCFC231-8648-40D9-9FDF-B879D196ED0F}"/>
            </a:ext>
          </a:extLst>
        </xdr:cNvPr>
        <xdr:cNvSpPr txBox="1"/>
      </xdr:nvSpPr>
      <xdr:spPr>
        <a:xfrm>
          <a:off x="13437244"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886" name="n_2mainValue【庁舎】&#10;有形固定資産減価償却率">
          <a:extLst>
            <a:ext uri="{FF2B5EF4-FFF2-40B4-BE49-F238E27FC236}">
              <a16:creationId xmlns:a16="http://schemas.microsoft.com/office/drawing/2014/main" id="{3F5E440C-A49D-439E-B77E-8DDCDDEBF46A}"/>
            </a:ext>
          </a:extLst>
        </xdr:cNvPr>
        <xdr:cNvSpPr txBox="1"/>
      </xdr:nvSpPr>
      <xdr:spPr>
        <a:xfrm>
          <a:off x="126752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87" name="n_3mainValue【庁舎】&#10;有形固定資産減価償却率">
          <a:extLst>
            <a:ext uri="{FF2B5EF4-FFF2-40B4-BE49-F238E27FC236}">
              <a16:creationId xmlns:a16="http://schemas.microsoft.com/office/drawing/2014/main" id="{0DF6C3FF-2E12-4463-AB6B-AA571E6F650A}"/>
            </a:ext>
          </a:extLst>
        </xdr:cNvPr>
        <xdr:cNvSpPr txBox="1"/>
      </xdr:nvSpPr>
      <xdr:spPr>
        <a:xfrm>
          <a:off x="119005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88" name="n_4mainValue【庁舎】&#10;有形固定資産減価償却率">
          <a:extLst>
            <a:ext uri="{FF2B5EF4-FFF2-40B4-BE49-F238E27FC236}">
              <a16:creationId xmlns:a16="http://schemas.microsoft.com/office/drawing/2014/main" id="{15D667E1-1046-40B8-9717-CDAA6DDB79A3}"/>
            </a:ext>
          </a:extLst>
        </xdr:cNvPr>
        <xdr:cNvSpPr txBox="1"/>
      </xdr:nvSpPr>
      <xdr:spPr>
        <a:xfrm>
          <a:off x="11102984" y="1788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7E58539-AB73-4B1E-82B0-158E56C61A5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6BD76FB-0181-4722-B01E-5001B0756FE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43E9A6DB-B406-4AD7-8DA0-8AAE5A96C99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1010FAB7-CE54-4476-AAC1-1E86924E194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2C0CCD4-B9F9-4454-B80C-B81AB8AC6F7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5ABC7356-3DD3-4F56-A557-8A46E359B21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668AFEF-9E3A-4689-AD80-8151E18130F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8F4343E6-13CC-4C2C-A3CF-52E6B512DF6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44DCA9C3-E5FA-43FB-B182-ABD89C0509A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7D61335D-1988-41E8-A090-F7EBC3B7480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242CD0BE-52A4-485A-A805-01A8210ED67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D567DD1C-3211-40A0-9AC5-B2141153374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3AC309C-DE85-4876-A475-71216D415AA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7B03AF51-4D7B-427C-BF18-3F992C090B3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DD3B1FE4-76B4-4FB9-8D63-2923661CB659}"/>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9499A2E0-67B2-475F-B7A8-AF600030349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7C7906D9-50B5-4367-9844-612941BCC05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A99D288E-AAF9-401C-9BE5-6119B796E25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F7478E93-4BAF-4977-B65C-3DA2B61D6638}"/>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72DE4ED5-9D11-4823-9522-2E6DA5B0A44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A0A895E4-2367-4D36-B9F5-0CD3996C13C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6DEE13ED-4C8A-4F8C-A893-E787ED6C9BC5}"/>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CE4789B6-C9D3-4157-9343-3594D1DEABE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271ED2C9-BF7B-4C53-9B37-442510D4BDF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8246AB4C-92C3-44CE-B93A-CC1709373B6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80E914EA-06D3-43FA-848D-E7CCF51EC978}"/>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F1EAD8DC-7B8D-40ED-82E1-5E58E03F1F6E}"/>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EB7C4AF8-DE52-43DB-BADC-4C4CC70ABE40}"/>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4C4C0067-FCE5-43F5-BDFB-51855AF33998}"/>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69F9E152-B842-44DC-B4E4-5F5D1416FD64}"/>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F3E193E2-E8E7-47E8-9786-E60548865D93}"/>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BBAD1E57-C9D2-4DF8-B240-F0659A9CF156}"/>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4E9F5C0-3F03-425F-85C8-A0875BC94476}"/>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2" name="フローチャート: 判断 921">
          <a:extLst>
            <a:ext uri="{FF2B5EF4-FFF2-40B4-BE49-F238E27FC236}">
              <a16:creationId xmlns:a16="http://schemas.microsoft.com/office/drawing/2014/main" id="{19EF48AA-6B89-4E98-8ABE-325A2C444946}"/>
            </a:ext>
          </a:extLst>
        </xdr:cNvPr>
        <xdr:cNvSpPr/>
      </xdr:nvSpPr>
      <xdr:spPr>
        <a:xfrm>
          <a:off x="1793748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923" name="フローチャート: 判断 922">
          <a:extLst>
            <a:ext uri="{FF2B5EF4-FFF2-40B4-BE49-F238E27FC236}">
              <a16:creationId xmlns:a16="http://schemas.microsoft.com/office/drawing/2014/main" id="{0C79E379-20CC-4286-8DDB-487AC00FC4A8}"/>
            </a:ext>
          </a:extLst>
        </xdr:cNvPr>
        <xdr:cNvSpPr/>
      </xdr:nvSpPr>
      <xdr:spPr>
        <a:xfrm>
          <a:off x="17162780" y="1737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924" name="フローチャート: 判断 923">
          <a:extLst>
            <a:ext uri="{FF2B5EF4-FFF2-40B4-BE49-F238E27FC236}">
              <a16:creationId xmlns:a16="http://schemas.microsoft.com/office/drawing/2014/main" id="{309EF6E9-65A5-49CA-A90E-050B95BAA8B9}"/>
            </a:ext>
          </a:extLst>
        </xdr:cNvPr>
        <xdr:cNvSpPr/>
      </xdr:nvSpPr>
      <xdr:spPr>
        <a:xfrm>
          <a:off x="1638808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C1FEE89D-839F-48BF-805B-D4D9C790B75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DF8061A4-DF07-43EF-8144-6722104114B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EDD2AA0-7BED-4852-8BFB-CF9F20AA007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F657DC9-700A-4470-AA1F-2FC3FB1C448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56F89F8-3706-4777-8399-48987A2F080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30" name="楕円 929">
          <a:extLst>
            <a:ext uri="{FF2B5EF4-FFF2-40B4-BE49-F238E27FC236}">
              <a16:creationId xmlns:a16="http://schemas.microsoft.com/office/drawing/2014/main" id="{27DABB55-690E-4A42-8CCC-F2FD7EFEC989}"/>
            </a:ext>
          </a:extLst>
        </xdr:cNvPr>
        <xdr:cNvSpPr/>
      </xdr:nvSpPr>
      <xdr:spPr>
        <a:xfrm>
          <a:off x="194589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931" name="【庁舎】&#10;一人当たり面積該当値テキスト">
          <a:extLst>
            <a:ext uri="{FF2B5EF4-FFF2-40B4-BE49-F238E27FC236}">
              <a16:creationId xmlns:a16="http://schemas.microsoft.com/office/drawing/2014/main" id="{363299AA-FD0D-47C4-AD49-DF2783CF652E}"/>
            </a:ext>
          </a:extLst>
        </xdr:cNvPr>
        <xdr:cNvSpPr txBox="1"/>
      </xdr:nvSpPr>
      <xdr:spPr>
        <a:xfrm>
          <a:off x="19547840" y="177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932" name="楕円 931">
          <a:extLst>
            <a:ext uri="{FF2B5EF4-FFF2-40B4-BE49-F238E27FC236}">
              <a16:creationId xmlns:a16="http://schemas.microsoft.com/office/drawing/2014/main" id="{AAA40E46-7DE8-4EEC-9C4C-DE0F116F3CA1}"/>
            </a:ext>
          </a:extLst>
        </xdr:cNvPr>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933" name="直線コネクタ 932">
          <a:extLst>
            <a:ext uri="{FF2B5EF4-FFF2-40B4-BE49-F238E27FC236}">
              <a16:creationId xmlns:a16="http://schemas.microsoft.com/office/drawing/2014/main" id="{2C6EB03A-4BC0-4DAA-8B55-C1FE0A7ED93D}"/>
            </a:ext>
          </a:extLst>
        </xdr:cNvPr>
        <xdr:cNvCxnSpPr/>
      </xdr:nvCxnSpPr>
      <xdr:spPr>
        <a:xfrm>
          <a:off x="18778220" y="178689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xdr:nvSpPr>
        <xdr:cNvPr id="934" name="楕円 933">
          <a:extLst>
            <a:ext uri="{FF2B5EF4-FFF2-40B4-BE49-F238E27FC236}">
              <a16:creationId xmlns:a16="http://schemas.microsoft.com/office/drawing/2014/main" id="{2E21FE28-386F-4DF6-9C4C-C694036BEDEF}"/>
            </a:ext>
          </a:extLst>
        </xdr:cNvPr>
        <xdr:cNvSpPr/>
      </xdr:nvSpPr>
      <xdr:spPr>
        <a:xfrm>
          <a:off x="179374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102326</xdr:rowOff>
    </xdr:to>
    <xdr:cxnSp macro="">
      <xdr:nvCxnSpPr>
        <xdr:cNvPr id="935" name="直線コネクタ 934">
          <a:extLst>
            <a:ext uri="{FF2B5EF4-FFF2-40B4-BE49-F238E27FC236}">
              <a16:creationId xmlns:a16="http://schemas.microsoft.com/office/drawing/2014/main" id="{CEE00B3A-62B5-4B63-9535-6BEBC97BE6BA}"/>
            </a:ext>
          </a:extLst>
        </xdr:cNvPr>
        <xdr:cNvCxnSpPr/>
      </xdr:nvCxnSpPr>
      <xdr:spPr>
        <a:xfrm flipV="1">
          <a:off x="17988280" y="17868901"/>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6" name="楕円 935">
          <a:extLst>
            <a:ext uri="{FF2B5EF4-FFF2-40B4-BE49-F238E27FC236}">
              <a16:creationId xmlns:a16="http://schemas.microsoft.com/office/drawing/2014/main" id="{5572CE21-CF3F-4AFD-9252-9BD1A009B905}"/>
            </a:ext>
          </a:extLst>
        </xdr:cNvPr>
        <xdr:cNvSpPr/>
      </xdr:nvSpPr>
      <xdr:spPr>
        <a:xfrm>
          <a:off x="17162780" y="17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102326</xdr:rowOff>
    </xdr:from>
    <xdr:to>
      <xdr:col>107</xdr:col>
      <xdr:colOff>50800</xdr:colOff>
      <xdr:row>106</xdr:row>
      <xdr:rowOff>108857</xdr:rowOff>
    </xdr:to>
    <xdr:cxnSp macro="">
      <xdr:nvCxnSpPr>
        <xdr:cNvPr id="937" name="直線コネクタ 936">
          <a:extLst>
            <a:ext uri="{FF2B5EF4-FFF2-40B4-BE49-F238E27FC236}">
              <a16:creationId xmlns:a16="http://schemas.microsoft.com/office/drawing/2014/main" id="{3080FED4-E326-41E5-A1A0-B836B7460F9F}"/>
            </a:ext>
          </a:extLst>
        </xdr:cNvPr>
        <xdr:cNvCxnSpPr/>
      </xdr:nvCxnSpPr>
      <xdr:spPr>
        <a:xfrm flipV="1">
          <a:off x="17213580" y="1787216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38" name="楕円 937">
          <a:extLst>
            <a:ext uri="{FF2B5EF4-FFF2-40B4-BE49-F238E27FC236}">
              <a16:creationId xmlns:a16="http://schemas.microsoft.com/office/drawing/2014/main" id="{F1937723-D03C-4890-876A-5B32B86A2B0C}"/>
            </a:ext>
          </a:extLst>
        </xdr:cNvPr>
        <xdr:cNvSpPr/>
      </xdr:nvSpPr>
      <xdr:spPr>
        <a:xfrm>
          <a:off x="16388080" y="178311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108857</xdr:rowOff>
    </xdr:from>
    <xdr:to>
      <xdr:col>102</xdr:col>
      <xdr:colOff>114300</xdr:colOff>
      <xdr:row>106</xdr:row>
      <xdr:rowOff>112123</xdr:rowOff>
    </xdr:to>
    <xdr:cxnSp macro="">
      <xdr:nvCxnSpPr>
        <xdr:cNvPr id="939" name="直線コネクタ 938">
          <a:extLst>
            <a:ext uri="{FF2B5EF4-FFF2-40B4-BE49-F238E27FC236}">
              <a16:creationId xmlns:a16="http://schemas.microsoft.com/office/drawing/2014/main" id="{E83AB934-C24B-4E1F-BE8C-DE882D6F3AB8}"/>
            </a:ext>
          </a:extLst>
        </xdr:cNvPr>
        <xdr:cNvCxnSpPr/>
      </xdr:nvCxnSpPr>
      <xdr:spPr>
        <a:xfrm flipV="1">
          <a:off x="16431260" y="1787869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2D786557-2DEC-43E4-A987-915DA270D5F5}"/>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941" name="n_2aveValue【庁舎】&#10;一人当たり面積">
          <a:extLst>
            <a:ext uri="{FF2B5EF4-FFF2-40B4-BE49-F238E27FC236}">
              <a16:creationId xmlns:a16="http://schemas.microsoft.com/office/drawing/2014/main" id="{79A96763-908B-4B1A-9759-9C710D5313C0}"/>
            </a:ext>
          </a:extLst>
        </xdr:cNvPr>
        <xdr:cNvSpPr txBox="1"/>
      </xdr:nvSpPr>
      <xdr:spPr>
        <a:xfrm>
          <a:off x="177762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942" name="n_3aveValue【庁舎】&#10;一人当たり面積">
          <a:extLst>
            <a:ext uri="{FF2B5EF4-FFF2-40B4-BE49-F238E27FC236}">
              <a16:creationId xmlns:a16="http://schemas.microsoft.com/office/drawing/2014/main" id="{06506546-5D9E-4680-B9B5-821FD0107F19}"/>
            </a:ext>
          </a:extLst>
        </xdr:cNvPr>
        <xdr:cNvSpPr txBox="1"/>
      </xdr:nvSpPr>
      <xdr:spPr>
        <a:xfrm>
          <a:off x="1700156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943" name="n_4aveValue【庁舎】&#10;一人当たり面積">
          <a:extLst>
            <a:ext uri="{FF2B5EF4-FFF2-40B4-BE49-F238E27FC236}">
              <a16:creationId xmlns:a16="http://schemas.microsoft.com/office/drawing/2014/main" id="{A578229B-8475-421C-8AB6-291A091DFB15}"/>
            </a:ext>
          </a:extLst>
        </xdr:cNvPr>
        <xdr:cNvSpPr txBox="1"/>
      </xdr:nvSpPr>
      <xdr:spPr>
        <a:xfrm>
          <a:off x="16226867" y="171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944" name="n_1mainValue【庁舎】&#10;一人当たり面積">
          <a:extLst>
            <a:ext uri="{FF2B5EF4-FFF2-40B4-BE49-F238E27FC236}">
              <a16:creationId xmlns:a16="http://schemas.microsoft.com/office/drawing/2014/main" id="{052FC007-FA6A-4510-ADED-633E2A830A81}"/>
            </a:ext>
          </a:extLst>
        </xdr:cNvPr>
        <xdr:cNvSpPr txBox="1"/>
      </xdr:nvSpPr>
      <xdr:spPr>
        <a:xfrm>
          <a:off x="1856112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144253</xdr:rowOff>
    </xdr:from>
    <xdr:ext cx="469744" cy="259045"/>
    <xdr:sp macro="" textlink="">
      <xdr:nvSpPr>
        <xdr:cNvPr id="945" name="n_2mainValue【庁舎】&#10;一人当たり面積">
          <a:extLst>
            <a:ext uri="{FF2B5EF4-FFF2-40B4-BE49-F238E27FC236}">
              <a16:creationId xmlns:a16="http://schemas.microsoft.com/office/drawing/2014/main" id="{791AE276-BD8F-46EC-B8A0-29F1B4E9A3DB}"/>
            </a:ext>
          </a:extLst>
        </xdr:cNvPr>
        <xdr:cNvSpPr txBox="1"/>
      </xdr:nvSpPr>
      <xdr:spPr>
        <a:xfrm>
          <a:off x="17776267"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46" name="n_3mainValue【庁舎】&#10;一人当たり面積">
          <a:extLst>
            <a:ext uri="{FF2B5EF4-FFF2-40B4-BE49-F238E27FC236}">
              <a16:creationId xmlns:a16="http://schemas.microsoft.com/office/drawing/2014/main" id="{69B1AB2A-AA3C-4E02-AA81-DB94AE42B2F8}"/>
            </a:ext>
          </a:extLst>
        </xdr:cNvPr>
        <xdr:cNvSpPr txBox="1"/>
      </xdr:nvSpPr>
      <xdr:spPr>
        <a:xfrm>
          <a:off x="170015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47" name="n_4mainValue【庁舎】&#10;一人当たり面積">
          <a:extLst>
            <a:ext uri="{FF2B5EF4-FFF2-40B4-BE49-F238E27FC236}">
              <a16:creationId xmlns:a16="http://schemas.microsoft.com/office/drawing/2014/main" id="{3E5D1087-B90F-48C7-BAFF-38CE7589571B}"/>
            </a:ext>
          </a:extLst>
        </xdr:cNvPr>
        <xdr:cNvSpPr txBox="1"/>
      </xdr:nvSpPr>
      <xdr:spPr>
        <a:xfrm>
          <a:off x="16226867" y="179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816CEF6F-52BD-4C56-BD57-3031447B24D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DB13DAA5-D94A-4152-A040-A26BA6C587F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6295D219-81A5-47F7-8B22-F56A1778139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保健センターや消防施設については、類似団体平均を下回っているが、その他の類型において、有形固定資産減価償却率は類似団体平均を上回っている。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消防については、山武郡市広域行政組合により事務を執り行っており、近年、新施設整備を計画的に実施していることが要因である。</a:t>
          </a:r>
        </a:p>
        <a:p>
          <a:r>
            <a:rPr kumimoji="1" lang="ja-JP" altLang="en-US" sz="1300">
              <a:latin typeface="ＭＳ Ｐゴシック" panose="020B0600070205080204" pitchFamily="50" charset="-128"/>
              <a:ea typeface="ＭＳ Ｐゴシック" panose="020B0600070205080204" pitchFamily="50" charset="-128"/>
            </a:rPr>
            <a:t>市が保有する施設については、全体的に有形固定資産減価償却率が高い傾向にあることから、個別施設計画により施設の管理や長寿命化等に取り組んでいく。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23009170</v>
      </c>
      <c r="BO4" s="462"/>
      <c r="BP4" s="462"/>
      <c r="BQ4" s="462"/>
      <c r="BR4" s="462"/>
      <c r="BS4" s="462"/>
      <c r="BT4" s="462"/>
      <c r="BU4" s="463"/>
      <c r="BV4" s="461">
        <v>23628582</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7.6</v>
      </c>
      <c r="CU4" s="602"/>
      <c r="CV4" s="602"/>
      <c r="CW4" s="602"/>
      <c r="CX4" s="602"/>
      <c r="CY4" s="602"/>
      <c r="CZ4" s="602"/>
      <c r="DA4" s="603"/>
      <c r="DB4" s="601">
        <v>9.3000000000000007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21974200</v>
      </c>
      <c r="BO5" s="433"/>
      <c r="BP5" s="433"/>
      <c r="BQ5" s="433"/>
      <c r="BR5" s="433"/>
      <c r="BS5" s="433"/>
      <c r="BT5" s="433"/>
      <c r="BU5" s="434"/>
      <c r="BV5" s="432">
        <v>22255081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86.8</v>
      </c>
      <c r="CU5" s="430"/>
      <c r="CV5" s="430"/>
      <c r="CW5" s="430"/>
      <c r="CX5" s="430"/>
      <c r="CY5" s="430"/>
      <c r="CZ5" s="430"/>
      <c r="DA5" s="431"/>
      <c r="DB5" s="429">
        <v>85.6</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1034970</v>
      </c>
      <c r="BO6" s="433"/>
      <c r="BP6" s="433"/>
      <c r="BQ6" s="433"/>
      <c r="BR6" s="433"/>
      <c r="BS6" s="433"/>
      <c r="BT6" s="433"/>
      <c r="BU6" s="434"/>
      <c r="BV6" s="432">
        <v>1373501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88.8</v>
      </c>
      <c r="CU6" s="576"/>
      <c r="CV6" s="576"/>
      <c r="CW6" s="576"/>
      <c r="CX6" s="576"/>
      <c r="CY6" s="576"/>
      <c r="CZ6" s="576"/>
      <c r="DA6" s="577"/>
      <c r="DB6" s="575">
        <v>90.7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24866</v>
      </c>
      <c r="BO7" s="433"/>
      <c r="BP7" s="433"/>
      <c r="BQ7" s="433"/>
      <c r="BR7" s="433"/>
      <c r="BS7" s="433"/>
      <c r="BT7" s="433"/>
      <c r="BU7" s="434"/>
      <c r="BV7" s="432">
        <v>104376</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13331986</v>
      </c>
      <c r="CU7" s="433"/>
      <c r="CV7" s="433"/>
      <c r="CW7" s="433"/>
      <c r="CX7" s="433"/>
      <c r="CY7" s="433"/>
      <c r="CZ7" s="433"/>
      <c r="DA7" s="434"/>
      <c r="DB7" s="432">
        <v>13652164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96</v>
      </c>
      <c r="AV8" s="491"/>
      <c r="AW8" s="491"/>
      <c r="AX8" s="491"/>
      <c r="AY8" s="446" t="s">
        <v>110</v>
      </c>
      <c r="AZ8" s="447"/>
      <c r="BA8" s="447"/>
      <c r="BB8" s="447"/>
      <c r="BC8" s="447"/>
      <c r="BD8" s="447"/>
      <c r="BE8" s="447"/>
      <c r="BF8" s="447"/>
      <c r="BG8" s="447"/>
      <c r="BH8" s="447"/>
      <c r="BI8" s="447"/>
      <c r="BJ8" s="447"/>
      <c r="BK8" s="447"/>
      <c r="BL8" s="447"/>
      <c r="BM8" s="448"/>
      <c r="BN8" s="432">
        <v>1010104</v>
      </c>
      <c r="BO8" s="433"/>
      <c r="BP8" s="433"/>
      <c r="BQ8" s="433"/>
      <c r="BR8" s="433"/>
      <c r="BS8" s="433"/>
      <c r="BT8" s="433"/>
      <c r="BU8" s="434"/>
      <c r="BV8" s="432">
        <v>1269125</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0.67</v>
      </c>
      <c r="CU8" s="536"/>
      <c r="CV8" s="536"/>
      <c r="CW8" s="536"/>
      <c r="CX8" s="536"/>
      <c r="CY8" s="536"/>
      <c r="CZ8" s="536"/>
      <c r="DA8" s="537"/>
      <c r="DB8" s="535">
        <v>0.69</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58219</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116</v>
      </c>
      <c r="AV9" s="491"/>
      <c r="AW9" s="491"/>
      <c r="AX9" s="491"/>
      <c r="AY9" s="446" t="s">
        <v>117</v>
      </c>
      <c r="AZ9" s="447"/>
      <c r="BA9" s="447"/>
      <c r="BB9" s="447"/>
      <c r="BC9" s="447"/>
      <c r="BD9" s="447"/>
      <c r="BE9" s="447"/>
      <c r="BF9" s="447"/>
      <c r="BG9" s="447"/>
      <c r="BH9" s="447"/>
      <c r="BI9" s="447"/>
      <c r="BJ9" s="447"/>
      <c r="BK9" s="447"/>
      <c r="BL9" s="447"/>
      <c r="BM9" s="448"/>
      <c r="BN9" s="432">
        <v>-259021</v>
      </c>
      <c r="BO9" s="433"/>
      <c r="BP9" s="433"/>
      <c r="BQ9" s="433"/>
      <c r="BR9" s="433"/>
      <c r="BS9" s="433"/>
      <c r="BT9" s="433"/>
      <c r="BU9" s="434"/>
      <c r="BV9" s="432">
        <v>488934</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9.6</v>
      </c>
      <c r="CU9" s="430"/>
      <c r="CV9" s="430"/>
      <c r="CW9" s="430"/>
      <c r="CX9" s="430"/>
      <c r="CY9" s="430"/>
      <c r="CZ9" s="430"/>
      <c r="DA9" s="431"/>
      <c r="DB9" s="429">
        <v>9.6999999999999993</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60652</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96</v>
      </c>
      <c r="AV10" s="491"/>
      <c r="AW10" s="491"/>
      <c r="AX10" s="491"/>
      <c r="AY10" s="446" t="s">
        <v>121</v>
      </c>
      <c r="AZ10" s="447"/>
      <c r="BA10" s="447"/>
      <c r="BB10" s="447"/>
      <c r="BC10" s="447"/>
      <c r="BD10" s="447"/>
      <c r="BE10" s="447"/>
      <c r="BF10" s="447"/>
      <c r="BG10" s="447"/>
      <c r="BH10" s="447"/>
      <c r="BI10" s="447"/>
      <c r="BJ10" s="447"/>
      <c r="BK10" s="447"/>
      <c r="BL10" s="447"/>
      <c r="BM10" s="448"/>
      <c r="BN10" s="432">
        <v>15121</v>
      </c>
      <c r="BO10" s="433"/>
      <c r="BP10" s="433"/>
      <c r="BQ10" s="433"/>
      <c r="BR10" s="433"/>
      <c r="BS10" s="433"/>
      <c r="BT10" s="433"/>
      <c r="BU10" s="434"/>
      <c r="BV10" s="432">
        <v>18202</v>
      </c>
      <c r="BW10" s="433"/>
      <c r="BX10" s="433"/>
      <c r="BY10" s="433"/>
      <c r="BZ10" s="433"/>
      <c r="CA10" s="433"/>
      <c r="CB10" s="433"/>
      <c r="CC10" s="434"/>
      <c r="CD10" s="178" t="s">
        <v>122</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123</v>
      </c>
      <c r="M11" s="394"/>
      <c r="N11" s="394"/>
      <c r="O11" s="394"/>
      <c r="P11" s="394"/>
      <c r="Q11" s="395"/>
      <c r="R11" s="561" t="s">
        <v>124</v>
      </c>
      <c r="S11" s="562"/>
      <c r="T11" s="562"/>
      <c r="U11" s="562"/>
      <c r="V11" s="563"/>
      <c r="W11" s="573"/>
      <c r="X11" s="383"/>
      <c r="Y11" s="383"/>
      <c r="Z11" s="383"/>
      <c r="AA11" s="383"/>
      <c r="AB11" s="383"/>
      <c r="AC11" s="383"/>
      <c r="AD11" s="383"/>
      <c r="AE11" s="383"/>
      <c r="AF11" s="383"/>
      <c r="AG11" s="383"/>
      <c r="AH11" s="383"/>
      <c r="AI11" s="383"/>
      <c r="AJ11" s="383"/>
      <c r="AK11" s="383"/>
      <c r="AL11" s="574"/>
      <c r="AM11" s="489" t="s">
        <v>125</v>
      </c>
      <c r="AN11" s="389"/>
      <c r="AO11" s="389"/>
      <c r="AP11" s="389"/>
      <c r="AQ11" s="389"/>
      <c r="AR11" s="389"/>
      <c r="AS11" s="389"/>
      <c r="AT11" s="390"/>
      <c r="AU11" s="490" t="s">
        <v>126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57268</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60000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55391</v>
      </c>
      <c r="S13" s="520"/>
      <c r="T13" s="520"/>
      <c r="U13" s="520"/>
      <c r="V13" s="521"/>
      <c r="W13" s="522" t="s">
        <v>141</v>
      </c>
      <c r="X13" s="418"/>
      <c r="Y13" s="418"/>
      <c r="Z13" s="418"/>
      <c r="AA13" s="418"/>
      <c r="AB13" s="419"/>
      <c r="AC13" s="385">
        <v>1444</v>
      </c>
      <c r="AD13" s="386"/>
      <c r="AE13" s="386"/>
      <c r="AF13" s="386"/>
      <c r="AG13" s="387"/>
      <c r="AH13" s="385">
        <v>1658</v>
      </c>
      <c r="AI13" s="386"/>
      <c r="AJ13" s="386"/>
      <c r="AK13" s="386"/>
      <c r="AL13" s="445"/>
      <c r="AM13" s="489" t="s">
        <v>142</v>
      </c>
      <c r="AN13" s="389"/>
      <c r="AO13" s="389"/>
      <c r="AP13" s="389"/>
      <c r="AQ13" s="389"/>
      <c r="AR13" s="389"/>
      <c r="AS13" s="389"/>
      <c r="AT13" s="390"/>
      <c r="AU13" s="490" t="s">
        <v>143</v>
      </c>
      <c r="AV13" s="491"/>
      <c r="AW13" s="491"/>
      <c r="AX13" s="491"/>
      <c r="AY13" s="446" t="s">
        <v>144</v>
      </c>
      <c r="AZ13" s="447"/>
      <c r="BA13" s="447"/>
      <c r="BB13" s="447"/>
      <c r="BC13" s="447"/>
      <c r="BD13" s="447"/>
      <c r="BE13" s="447"/>
      <c r="BF13" s="447"/>
      <c r="BG13" s="447"/>
      <c r="BH13" s="447"/>
      <c r="BI13" s="447"/>
      <c r="BJ13" s="447"/>
      <c r="BK13" s="447"/>
      <c r="BL13" s="447"/>
      <c r="BM13" s="448"/>
      <c r="BN13" s="432">
        <v>-303900</v>
      </c>
      <c r="BO13" s="433"/>
      <c r="BP13" s="433"/>
      <c r="BQ13" s="433"/>
      <c r="BR13" s="433"/>
      <c r="BS13" s="433"/>
      <c r="BT13" s="433"/>
      <c r="BU13" s="434"/>
      <c r="BV13" s="432">
        <v>507136</v>
      </c>
      <c r="BW13" s="433"/>
      <c r="BX13" s="433"/>
      <c r="BY13" s="433"/>
      <c r="BZ13" s="433"/>
      <c r="CA13" s="433"/>
      <c r="CB13" s="433"/>
      <c r="CC13" s="434"/>
      <c r="CD13" s="472" t="s">
        <v>145</v>
      </c>
      <c r="CE13" s="392"/>
      <c r="CF13" s="392"/>
      <c r="CG13" s="392"/>
      <c r="CH13" s="392"/>
      <c r="CI13" s="392"/>
      <c r="CJ13" s="392"/>
      <c r="CK13" s="392"/>
      <c r="CL13" s="392"/>
      <c r="CM13" s="392"/>
      <c r="CN13" s="392"/>
      <c r="CO13" s="392"/>
      <c r="CP13" s="392"/>
      <c r="CQ13" s="392"/>
      <c r="CR13" s="392"/>
      <c r="CS13" s="473"/>
      <c r="CT13" s="429">
        <v>3.1</v>
      </c>
      <c r="CU13" s="430"/>
      <c r="CV13" s="430"/>
      <c r="CW13" s="430"/>
      <c r="CX13" s="430"/>
      <c r="CY13" s="430"/>
      <c r="CZ13" s="430"/>
      <c r="DA13" s="431"/>
      <c r="DB13" s="429">
        <v>3.1</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146</v>
      </c>
      <c r="M14" s="559"/>
      <c r="N14" s="559"/>
      <c r="O14" s="559"/>
      <c r="P14" s="559"/>
      <c r="Q14" s="560"/>
      <c r="R14" s="519">
        <v>57248</v>
      </c>
      <c r="S14" s="520"/>
      <c r="T14" s="520"/>
      <c r="U14" s="520"/>
      <c r="V14" s="521"/>
      <c r="W14" s="523"/>
      <c r="X14" s="421"/>
      <c r="Y14" s="421"/>
      <c r="Z14" s="421"/>
      <c r="AA14" s="421"/>
      <c r="AB14" s="422"/>
      <c r="AC14" s="512">
        <v>5.6</v>
      </c>
      <c r="AD14" s="513"/>
      <c r="AE14" s="513"/>
      <c r="AF14" s="513"/>
      <c r="AG14" s="514"/>
      <c r="AH14" s="512">
        <v>6.2</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147</v>
      </c>
      <c r="CE14" s="470"/>
      <c r="CF14" s="470"/>
      <c r="CG14" s="470"/>
      <c r="CH14" s="470"/>
      <c r="CI14" s="470"/>
      <c r="CJ14" s="470"/>
      <c r="CK14" s="470"/>
      <c r="CL14" s="470"/>
      <c r="CM14" s="470"/>
      <c r="CN14" s="470"/>
      <c r="CO14" s="470"/>
      <c r="CP14" s="470"/>
      <c r="CQ14" s="470"/>
      <c r="CR14" s="470"/>
      <c r="CS14" s="471"/>
      <c r="CT14" s="529">
        <v>12.9</v>
      </c>
      <c r="CU14" s="530"/>
      <c r="CV14" s="530"/>
      <c r="CW14" s="530"/>
      <c r="CX14" s="530"/>
      <c r="CY14" s="530"/>
      <c r="CZ14" s="530"/>
      <c r="DA14" s="531"/>
      <c r="DB14" s="529">
        <v>32.700000000000003</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148</v>
      </c>
      <c r="N15" s="517"/>
      <c r="O15" s="517"/>
      <c r="P15" s="517"/>
      <c r="Q15" s="518"/>
      <c r="R15" s="519">
        <v>55661</v>
      </c>
      <c r="S15" s="520"/>
      <c r="T15" s="520"/>
      <c r="U15" s="520"/>
      <c r="V15" s="521"/>
      <c r="W15" s="522" t="s">
        <v>149</v>
      </c>
      <c r="X15" s="418"/>
      <c r="Y15" s="418"/>
      <c r="Z15" s="418"/>
      <c r="AA15" s="418"/>
      <c r="AB15" s="419"/>
      <c r="AC15" s="385">
        <v>5819</v>
      </c>
      <c r="AD15" s="386"/>
      <c r="AE15" s="386"/>
      <c r="AF15" s="386"/>
      <c r="AG15" s="387"/>
      <c r="AH15" s="385">
        <v>6048</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7267721</v>
      </c>
      <c r="BO15" s="462"/>
      <c r="BP15" s="462"/>
      <c r="BQ15" s="462"/>
      <c r="BR15" s="462"/>
      <c r="BS15" s="462"/>
      <c r="BT15" s="462"/>
      <c r="BU15" s="463"/>
      <c r="BV15" s="461">
        <v>7054111</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22.4</v>
      </c>
      <c r="AD16" s="513"/>
      <c r="AE16" s="513"/>
      <c r="AF16" s="513"/>
      <c r="AG16" s="514"/>
      <c r="AH16" s="512">
        <v>22.6</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11127873</v>
      </c>
      <c r="BO16" s="433"/>
      <c r="BP16" s="433"/>
      <c r="BQ16" s="433"/>
      <c r="BR16" s="433"/>
      <c r="BS16" s="433"/>
      <c r="BT16" s="433"/>
      <c r="BU16" s="434"/>
      <c r="BV16" s="432">
        <v>10741410</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18736</v>
      </c>
      <c r="AD17" s="386"/>
      <c r="AE17" s="386"/>
      <c r="AF17" s="386"/>
      <c r="AG17" s="387"/>
      <c r="AH17" s="385">
        <v>19100</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9156972</v>
      </c>
      <c r="BO17" s="433"/>
      <c r="BP17" s="433"/>
      <c r="BQ17" s="433"/>
      <c r="BR17" s="433"/>
      <c r="BS17" s="433"/>
      <c r="BT17" s="433"/>
      <c r="BU17" s="434"/>
      <c r="BV17" s="432">
        <v>8885141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89.12</v>
      </c>
      <c r="M18" s="485"/>
      <c r="N18" s="485"/>
      <c r="O18" s="485"/>
      <c r="P18" s="485"/>
      <c r="Q18" s="485"/>
      <c r="R18" s="486"/>
      <c r="S18" s="486"/>
      <c r="T18" s="486"/>
      <c r="U18" s="486"/>
      <c r="V18" s="487"/>
      <c r="W18" s="503"/>
      <c r="X18" s="504"/>
      <c r="Y18" s="504"/>
      <c r="Z18" s="504"/>
      <c r="AA18" s="504"/>
      <c r="AB18" s="528"/>
      <c r="AC18" s="402">
        <v>72.099999999999994</v>
      </c>
      <c r="AD18" s="403"/>
      <c r="AE18" s="403"/>
      <c r="AF18" s="403"/>
      <c r="AG18" s="488"/>
      <c r="AH18" s="402">
        <v>71.3</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11894145</v>
      </c>
      <c r="BO18" s="433"/>
      <c r="BP18" s="433"/>
      <c r="BQ18" s="433"/>
      <c r="BR18" s="433"/>
      <c r="BS18" s="433"/>
      <c r="BT18" s="433"/>
      <c r="BU18" s="434"/>
      <c r="BV18" s="432">
        <v>11865756</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653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15913374</v>
      </c>
      <c r="BO19" s="433"/>
      <c r="BP19" s="433"/>
      <c r="BQ19" s="433"/>
      <c r="BR19" s="433"/>
      <c r="BS19" s="433"/>
      <c r="BT19" s="433"/>
      <c r="BU19" s="434"/>
      <c r="BV19" s="432">
        <v>15417085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25403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19785908</v>
      </c>
      <c r="BO22" s="462"/>
      <c r="BP22" s="462"/>
      <c r="BQ22" s="462"/>
      <c r="BR22" s="462"/>
      <c r="BS22" s="462"/>
      <c r="BT22" s="462"/>
      <c r="BU22" s="463"/>
      <c r="BV22" s="461">
        <v>21087208</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18676889</v>
      </c>
      <c r="BO23" s="433"/>
      <c r="BP23" s="433"/>
      <c r="BQ23" s="433"/>
      <c r="BR23" s="433"/>
      <c r="BS23" s="433"/>
      <c r="BT23" s="433"/>
      <c r="BU23" s="434"/>
      <c r="BV23" s="432">
        <v>19924919</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8500</v>
      </c>
      <c r="R24" s="386"/>
      <c r="S24" s="386"/>
      <c r="T24" s="386"/>
      <c r="U24" s="386"/>
      <c r="V24" s="387"/>
      <c r="W24" s="475"/>
      <c r="X24" s="412"/>
      <c r="Y24" s="413"/>
      <c r="Z24" s="388" t="s">
        <v>174</v>
      </c>
      <c r="AA24" s="389"/>
      <c r="AB24" s="389"/>
      <c r="AC24" s="389"/>
      <c r="AD24" s="389"/>
      <c r="AE24" s="389"/>
      <c r="AF24" s="389"/>
      <c r="AG24" s="390"/>
      <c r="AH24" s="385">
        <v>401</v>
      </c>
      <c r="AI24" s="386"/>
      <c r="AJ24" s="386"/>
      <c r="AK24" s="386"/>
      <c r="AL24" s="387"/>
      <c r="AM24" s="385">
        <v>1230669</v>
      </c>
      <c r="AN24" s="386"/>
      <c r="AO24" s="386"/>
      <c r="AP24" s="386"/>
      <c r="AQ24" s="386"/>
      <c r="AR24" s="387"/>
      <c r="AS24" s="385">
        <v>3069</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10215283</v>
      </c>
      <c r="BO24" s="433"/>
      <c r="BP24" s="433"/>
      <c r="BQ24" s="433"/>
      <c r="BR24" s="433"/>
      <c r="BS24" s="433"/>
      <c r="BT24" s="433"/>
      <c r="BU24" s="434"/>
      <c r="BV24" s="432">
        <v>10964907</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7300</v>
      </c>
      <c r="R25" s="386"/>
      <c r="S25" s="386"/>
      <c r="T25" s="386"/>
      <c r="U25" s="386"/>
      <c r="V25" s="387"/>
      <c r="W25" s="475"/>
      <c r="X25" s="412"/>
      <c r="Y25" s="413"/>
      <c r="Z25" s="388" t="s">
        <v>177</v>
      </c>
      <c r="AA25" s="389"/>
      <c r="AB25" s="389"/>
      <c r="AC25" s="389"/>
      <c r="AD25" s="389"/>
      <c r="AE25" s="389"/>
      <c r="AF25" s="389"/>
      <c r="AG25" s="390"/>
      <c r="AH25" s="385" t="s">
        <v>139</v>
      </c>
      <c r="AI25" s="386"/>
      <c r="AJ25" s="386"/>
      <c r="AK25" s="386"/>
      <c r="AL25" s="387"/>
      <c r="AM25" s="385" t="s">
        <v>178</v>
      </c>
      <c r="AN25" s="386"/>
      <c r="AO25" s="386"/>
      <c r="AP25" s="386"/>
      <c r="AQ25" s="386"/>
      <c r="AR25" s="387"/>
      <c r="AS25" s="385" t="s">
        <v>178</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2678005</v>
      </c>
      <c r="BO25" s="462"/>
      <c r="BP25" s="462"/>
      <c r="BQ25" s="462"/>
      <c r="BR25" s="462"/>
      <c r="BS25" s="462"/>
      <c r="BT25" s="462"/>
      <c r="BU25" s="463"/>
      <c r="BV25" s="461">
        <v>3064176</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180</v>
      </c>
      <c r="F26" s="389"/>
      <c r="G26" s="389"/>
      <c r="H26" s="389"/>
      <c r="I26" s="389"/>
      <c r="J26" s="389"/>
      <c r="K26" s="390"/>
      <c r="L26" s="385">
        <v>1</v>
      </c>
      <c r="M26" s="386"/>
      <c r="N26" s="386"/>
      <c r="O26" s="386"/>
      <c r="P26" s="387"/>
      <c r="Q26" s="385">
        <v>6500</v>
      </c>
      <c r="R26" s="386"/>
      <c r="S26" s="386"/>
      <c r="T26" s="386"/>
      <c r="U26" s="386"/>
      <c r="V26" s="387"/>
      <c r="W26" s="475"/>
      <c r="X26" s="412"/>
      <c r="Y26" s="413"/>
      <c r="Z26" s="388" t="s">
        <v>181</v>
      </c>
      <c r="AA26" s="443"/>
      <c r="AB26" s="443"/>
      <c r="AC26" s="443"/>
      <c r="AD26" s="443"/>
      <c r="AE26" s="443"/>
      <c r="AF26" s="443"/>
      <c r="AG26" s="444"/>
      <c r="AH26" s="385" t="s">
        <v>178</v>
      </c>
      <c r="AI26" s="386"/>
      <c r="AJ26" s="386"/>
      <c r="AK26" s="386"/>
      <c r="AL26" s="387"/>
      <c r="AM26" s="385" t="s">
        <v>139</v>
      </c>
      <c r="AN26" s="386"/>
      <c r="AO26" s="386"/>
      <c r="AP26" s="386"/>
      <c r="AQ26" s="386"/>
      <c r="AR26" s="387"/>
      <c r="AS26" s="385" t="s">
        <v>178</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139</v>
      </c>
      <c r="BO26" s="433"/>
      <c r="BP26" s="433"/>
      <c r="BQ26" s="433"/>
      <c r="BR26" s="433"/>
      <c r="BS26" s="433"/>
      <c r="BT26" s="433"/>
      <c r="BU26" s="434"/>
      <c r="BV26" s="432" t="s">
        <v>139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4150</v>
      </c>
      <c r="R27" s="386"/>
      <c r="S27" s="386"/>
      <c r="T27" s="386"/>
      <c r="U27" s="386"/>
      <c r="V27" s="387"/>
      <c r="W27" s="475"/>
      <c r="X27" s="412"/>
      <c r="Y27" s="413"/>
      <c r="Z27" s="388" t="s">
        <v>184</v>
      </c>
      <c r="AA27" s="389"/>
      <c r="AB27" s="389"/>
      <c r="AC27" s="389"/>
      <c r="AD27" s="389"/>
      <c r="AE27" s="389"/>
      <c r="AF27" s="389"/>
      <c r="AG27" s="390"/>
      <c r="AH27" s="385">
        <v>42</v>
      </c>
      <c r="AI27" s="386"/>
      <c r="AJ27" s="386"/>
      <c r="AK27" s="386"/>
      <c r="AL27" s="387"/>
      <c r="AM27" s="385">
        <v>129024</v>
      </c>
      <c r="AN27" s="386"/>
      <c r="AO27" s="386"/>
      <c r="AP27" s="386"/>
      <c r="AQ27" s="386"/>
      <c r="AR27" s="387"/>
      <c r="AS27" s="385">
        <v>3072</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414238</v>
      </c>
      <c r="BO27" s="467"/>
      <c r="BP27" s="467"/>
      <c r="BQ27" s="467"/>
      <c r="BR27" s="467"/>
      <c r="BS27" s="467"/>
      <c r="BT27" s="467"/>
      <c r="BU27" s="468"/>
      <c r="BV27" s="466">
        <v>414123</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3820</v>
      </c>
      <c r="R28" s="386"/>
      <c r="S28" s="386"/>
      <c r="T28" s="386"/>
      <c r="U28" s="386"/>
      <c r="V28" s="387"/>
      <c r="W28" s="475"/>
      <c r="X28" s="412"/>
      <c r="Y28" s="413"/>
      <c r="Z28" s="388" t="s">
        <v>187</v>
      </c>
      <c r="AA28" s="389"/>
      <c r="AB28" s="389"/>
      <c r="AC28" s="389"/>
      <c r="AD28" s="389"/>
      <c r="AE28" s="389"/>
      <c r="AF28" s="389"/>
      <c r="AG28" s="390"/>
      <c r="AH28" s="385" t="s">
        <v>178</v>
      </c>
      <c r="AI28" s="386"/>
      <c r="AJ28" s="386"/>
      <c r="AK28" s="386"/>
      <c r="AL28" s="387"/>
      <c r="AM28" s="385" t="s">
        <v>139</v>
      </c>
      <c r="AN28" s="386"/>
      <c r="AO28" s="386"/>
      <c r="AP28" s="386"/>
      <c r="AQ28" s="386"/>
      <c r="AR28" s="387"/>
      <c r="AS28" s="385" t="s">
        <v>139</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2517358</v>
      </c>
      <c r="BO28" s="462"/>
      <c r="BP28" s="462"/>
      <c r="BQ28" s="462"/>
      <c r="BR28" s="462"/>
      <c r="BS28" s="462"/>
      <c r="BT28" s="462"/>
      <c r="BU28" s="463"/>
      <c r="BV28" s="461">
        <v>1922237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18</v>
      </c>
      <c r="M29" s="386"/>
      <c r="N29" s="386"/>
      <c r="O29" s="386"/>
      <c r="P29" s="387"/>
      <c r="Q29" s="385">
        <v>3550</v>
      </c>
      <c r="R29" s="386"/>
      <c r="S29" s="386"/>
      <c r="T29" s="386"/>
      <c r="U29" s="386"/>
      <c r="V29" s="387"/>
      <c r="W29" s="476"/>
      <c r="X29" s="477"/>
      <c r="Y29" s="478"/>
      <c r="Z29" s="388" t="s">
        <v>190</v>
      </c>
      <c r="AA29" s="389"/>
      <c r="AB29" s="389"/>
      <c r="AC29" s="389"/>
      <c r="AD29" s="389"/>
      <c r="AE29" s="389"/>
      <c r="AF29" s="389"/>
      <c r="AG29" s="390"/>
      <c r="AH29" s="385">
        <v>443</v>
      </c>
      <c r="AI29" s="386"/>
      <c r="AJ29" s="386"/>
      <c r="AK29" s="386"/>
      <c r="AL29" s="387"/>
      <c r="AM29" s="385">
        <v>1359693</v>
      </c>
      <c r="AN29" s="386"/>
      <c r="AO29" s="386"/>
      <c r="AP29" s="386"/>
      <c r="AQ29" s="386"/>
      <c r="AR29" s="387"/>
      <c r="AS29" s="385">
        <v>3069</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102</v>
      </c>
      <c r="BO29" s="433"/>
      <c r="BP29" s="433"/>
      <c r="BQ29" s="433"/>
      <c r="BR29" s="433"/>
      <c r="BS29" s="433"/>
      <c r="BT29" s="433"/>
      <c r="BU29" s="434"/>
      <c r="BV29" s="432">
        <v>102</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100</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4101547</v>
      </c>
      <c r="BO30" s="467"/>
      <c r="BP30" s="467"/>
      <c r="BQ30" s="467"/>
      <c r="BR30" s="467"/>
      <c r="BS30" s="467"/>
      <c r="BT30" s="467"/>
      <c r="BU30" s="468"/>
      <c r="BV30" s="466">
        <v>4261322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199</v>
      </c>
      <c r="D33" s="384"/>
      <c r="E33" s="383" t="s">
        <v>200</v>
      </c>
      <c r="F33" s="383"/>
      <c r="G33" s="383"/>
      <c r="H33" s="383"/>
      <c r="I33" s="383"/>
      <c r="J33" s="383"/>
      <c r="K33" s="383"/>
      <c r="L33" s="383"/>
      <c r="M33" s="383"/>
      <c r="N33" s="383"/>
      <c r="O33" s="383"/>
      <c r="P33" s="383"/>
      <c r="Q33" s="383"/>
      <c r="R33" s="383"/>
      <c r="S33" s="383"/>
      <c r="T33" s="200"/>
      <c r="U33" s="384" t="s">
        <v>199</v>
      </c>
      <c r="V33" s="384"/>
      <c r="W33" s="383" t="s">
        <v>201</v>
      </c>
      <c r="X33" s="383"/>
      <c r="Y33" s="383"/>
      <c r="Z33" s="383"/>
      <c r="AA33" s="383"/>
      <c r="AB33" s="383"/>
      <c r="AC33" s="383"/>
      <c r="AD33" s="383"/>
      <c r="AE33" s="383"/>
      <c r="AF33" s="383"/>
      <c r="AG33" s="383"/>
      <c r="AH33" s="383"/>
      <c r="AI33" s="383"/>
      <c r="AJ33" s="383"/>
      <c r="AK33" s="383"/>
      <c r="AL33" s="200"/>
      <c r="AM33" s="384" t="s">
        <v>199</v>
      </c>
      <c r="AN33" s="384"/>
      <c r="AO33" s="383" t="s">
        <v>200</v>
      </c>
      <c r="AP33" s="383"/>
      <c r="AQ33" s="383"/>
      <c r="AR33" s="383"/>
      <c r="AS33" s="383"/>
      <c r="AT33" s="383"/>
      <c r="AU33" s="383"/>
      <c r="AV33" s="383"/>
      <c r="AW33" s="383"/>
      <c r="AX33" s="383"/>
      <c r="AY33" s="383"/>
      <c r="AZ33" s="383"/>
      <c r="BA33" s="383"/>
      <c r="BB33" s="383"/>
      <c r="BC33" s="383"/>
      <c r="BD33" s="201"/>
      <c r="BE33" s="383" t="s">
        <v>202</v>
      </c>
      <c r="BF33" s="383"/>
      <c r="BG33" s="383" t="s">
        <v>203</v>
      </c>
      <c r="BH33" s="383"/>
      <c r="BI33" s="383"/>
      <c r="BJ33" s="383"/>
      <c r="BK33" s="383"/>
      <c r="BL33" s="383"/>
      <c r="BM33" s="383"/>
      <c r="BN33" s="383"/>
      <c r="BO33" s="383"/>
      <c r="BP33" s="383"/>
      <c r="BQ33" s="383"/>
      <c r="BR33" s="383"/>
      <c r="BS33" s="383"/>
      <c r="BT33" s="383"/>
      <c r="BU33" s="383"/>
      <c r="BV33" s="201"/>
      <c r="BW33" s="384" t="s">
        <v>202</v>
      </c>
      <c r="BX33" s="384"/>
      <c r="BY33" s="383" t="s">
        <v>204</v>
      </c>
      <c r="BZ33" s="383"/>
      <c r="CA33" s="383"/>
      <c r="CB33" s="383"/>
      <c r="CC33" s="383"/>
      <c r="CD33" s="383"/>
      <c r="CE33" s="383"/>
      <c r="CF33" s="383"/>
      <c r="CG33" s="383"/>
      <c r="CH33" s="383"/>
      <c r="CI33" s="383"/>
      <c r="CJ33" s="383"/>
      <c r="CK33" s="383"/>
      <c r="CL33" s="383"/>
      <c r="CM33" s="383"/>
      <c r="CN33" s="200"/>
      <c r="CO33" s="384" t="s">
        <v>205</v>
      </c>
      <c r="CP33" s="384"/>
      <c r="CQ33" s="383" t="s">
        <v>206</v>
      </c>
      <c r="CR33" s="383"/>
      <c r="CS33" s="383"/>
      <c r="CT33" s="383"/>
      <c r="CU33" s="383"/>
      <c r="CV33" s="383"/>
      <c r="CW33" s="383"/>
      <c r="CX33" s="383"/>
      <c r="CY33" s="383"/>
      <c r="CZ33" s="383"/>
      <c r="DA33" s="383"/>
      <c r="DB33" s="383"/>
      <c r="DC33" s="383"/>
      <c r="DD33" s="383"/>
      <c r="DE33" s="383"/>
      <c r="DF33" s="200"/>
      <c r="DG33" s="382" t="s">
        <v>207</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東金市国民健康保険事業特別会計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東金市ガス事業会計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18</v>
      </c>
      <c r="CP34" s="380"/>
      <c r="CQ34" s="381" t="str">
        <f>IF('各会計、関係団体の財政状況及び健全化判断比率'!BS7="","",'各会計、関係団体の財政状況及び健全化判断比率'!BS7)</f>
        <v>東金文化・スポーツ振興財団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東金市病院事業特別会計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東金市介護保険事業特別会計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東金市下水道事業会計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f t="shared" ref="CO35:CO43" si="3">IF(CQ35="","",CO34+1)</f>
        <v>19</v>
      </c>
      <c r="CP35" s="380"/>
      <c r="CQ35" s="381" t="str">
        <f>IF('各会計、関係団体の財政状況及び健全化判断比率'!BS8="","",'各会計、関係団体の財政状況及び健全化判断比率'!BS8)</f>
        <v>東金元気づくり</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東金市後期高齢者医療特別会計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f t="shared" si="3"/>
        <v>20</v>
      </c>
      <c r="CP36" s="380"/>
      <c r="CQ36" s="381" t="str">
        <f>IF('各会計、関係団体の財政状況及び健全化判断比率'!BS9="","",'各会計、関係団体の財政状況及び健全化判断比率'!BS9)</f>
        <v>東金九十九里地域医療センター</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〇</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千葉県後期高齢者医療広域連合（一般会計）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千葉県後期高齢者医療広域連合（後期高齢者特別会計）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山武郡市広域行政組合（一般会計）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東金市外三市町清掃組合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九十九里地域水道企業団（水道用水供給事業会計）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17</v>
      </c>
      <c r="BX43" s="380"/>
      <c r="BY43" s="381" t="str">
        <f>IF('各会計、関係団体の財政状況及び健全化判断比率'!B77="","",'各会計、関係団体の財政状況及び健全化判断比率'!B77)</f>
        <v>山武郡市広域水道企業団</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377" t="s">
        <v>209</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210</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211</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212</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213</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214</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215</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216</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4Br+psQ6pfZpeIbLZekJqye6Uv2CAZ/IpNISoc0OD/6AqVLdfHyAtdPB8mQkoYmX3IE4LYqj2mkBR6adHqGGFw==" saltValue="GPawqXBq2N1hZExSlQu1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217</v>
      </c>
      <c r="DI1" s="731"/>
      <c r="DJ1" s="731"/>
      <c r="DK1" s="731"/>
      <c r="DL1" s="731"/>
      <c r="DM1" s="731"/>
      <c r="DN1" s="732"/>
      <c r="DO1" s="208"/>
      <c r="DP1" s="730" t="s">
        <v>218</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220</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221</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222</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223</v>
      </c>
      <c r="S4" s="687"/>
      <c r="T4" s="687"/>
      <c r="U4" s="687"/>
      <c r="V4" s="687"/>
      <c r="W4" s="687"/>
      <c r="X4" s="687"/>
      <c r="Y4" s="688"/>
      <c r="Z4" s="686" t="s">
        <v>224</v>
      </c>
      <c r="AA4" s="687"/>
      <c r="AB4" s="687"/>
      <c r="AC4" s="688"/>
      <c r="AD4" s="686" t="s">
        <v>225</v>
      </c>
      <c r="AE4" s="687"/>
      <c r="AF4" s="687"/>
      <c r="AG4" s="687"/>
      <c r="AH4" s="687"/>
      <c r="AI4" s="687"/>
      <c r="AJ4" s="687"/>
      <c r="AK4" s="688"/>
      <c r="AL4" s="686" t="s">
        <v>224</v>
      </c>
      <c r="AM4" s="687"/>
      <c r="AN4" s="687"/>
      <c r="AO4" s="688"/>
      <c r="AP4" s="733" t="s">
        <v>226</v>
      </c>
      <c r="AQ4" s="733"/>
      <c r="AR4" s="733"/>
      <c r="AS4" s="733"/>
      <c r="AT4" s="733"/>
      <c r="AU4" s="733"/>
      <c r="AV4" s="733"/>
      <c r="AW4" s="733"/>
      <c r="AX4" s="733"/>
      <c r="AY4" s="733"/>
      <c r="AZ4" s="733"/>
      <c r="BA4" s="733"/>
      <c r="BB4" s="733"/>
      <c r="BC4" s="733"/>
      <c r="BD4" s="733"/>
      <c r="BE4" s="733"/>
      <c r="BF4" s="733"/>
      <c r="BG4" s="733" t="s">
        <v>227</v>
      </c>
      <c r="BH4" s="733"/>
      <c r="BI4" s="733"/>
      <c r="BJ4" s="733"/>
      <c r="BK4" s="733"/>
      <c r="BL4" s="733"/>
      <c r="BM4" s="733"/>
      <c r="BN4" s="733"/>
      <c r="BO4" s="733" t="s">
        <v>224</v>
      </c>
      <c r="BP4" s="733"/>
      <c r="BQ4" s="733"/>
      <c r="BR4" s="733"/>
      <c r="BS4" s="733" t="s">
        <v>228</v>
      </c>
      <c r="BT4" s="733"/>
      <c r="BU4" s="733"/>
      <c r="BV4" s="733"/>
      <c r="BW4" s="733"/>
      <c r="BX4" s="733"/>
      <c r="BY4" s="733"/>
      <c r="BZ4" s="733"/>
      <c r="CA4" s="733"/>
      <c r="CB4" s="733"/>
      <c r="CD4" s="686" t="s">
        <v>229</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230</v>
      </c>
      <c r="C5" s="693"/>
      <c r="D5" s="693"/>
      <c r="E5" s="693"/>
      <c r="F5" s="693"/>
      <c r="G5" s="693"/>
      <c r="H5" s="693"/>
      <c r="I5" s="693"/>
      <c r="J5" s="693"/>
      <c r="K5" s="693"/>
      <c r="L5" s="693"/>
      <c r="M5" s="693"/>
      <c r="N5" s="693"/>
      <c r="O5" s="693"/>
      <c r="P5" s="693"/>
      <c r="Q5" s="694"/>
      <c r="R5" s="689">
        <v>7669606</v>
      </c>
      <c r="S5" s="690"/>
      <c r="T5" s="690"/>
      <c r="U5" s="690"/>
      <c r="V5" s="690"/>
      <c r="W5" s="690"/>
      <c r="X5" s="690"/>
      <c r="Y5" s="715"/>
      <c r="Z5" s="728">
        <v>33.299999999999997</v>
      </c>
      <c r="AA5" s="728"/>
      <c r="AB5" s="728"/>
      <c r="AC5" s="728"/>
      <c r="AD5" s="729">
        <v>7268725</v>
      </c>
      <c r="AE5" s="729"/>
      <c r="AF5" s="729"/>
      <c r="AG5" s="729"/>
      <c r="AH5" s="729"/>
      <c r="AI5" s="729"/>
      <c r="AJ5" s="729"/>
      <c r="AK5" s="729"/>
      <c r="AL5" s="716">
        <v>54.3</v>
      </c>
      <c r="AM5" s="698"/>
      <c r="AN5" s="698"/>
      <c r="AO5" s="717"/>
      <c r="AP5" s="692" t="s">
        <v>231</v>
      </c>
      <c r="AQ5" s="693"/>
      <c r="AR5" s="693"/>
      <c r="AS5" s="693"/>
      <c r="AT5" s="693"/>
      <c r="AU5" s="693"/>
      <c r="AV5" s="693"/>
      <c r="AW5" s="693"/>
      <c r="AX5" s="693"/>
      <c r="AY5" s="693"/>
      <c r="AZ5" s="693"/>
      <c r="BA5" s="693"/>
      <c r="BB5" s="693"/>
      <c r="BC5" s="693"/>
      <c r="BD5" s="693"/>
      <c r="BE5" s="693"/>
      <c r="BF5" s="694"/>
      <c r="BG5" s="634">
        <v>7268725</v>
      </c>
      <c r="BH5" s="635"/>
      <c r="BI5" s="635"/>
      <c r="BJ5" s="635"/>
      <c r="BK5" s="635"/>
      <c r="BL5" s="635"/>
      <c r="BM5" s="635"/>
      <c r="BN5" s="636"/>
      <c r="BO5" s="672">
        <v>94.8</v>
      </c>
      <c r="BP5" s="672"/>
      <c r="BQ5" s="672"/>
      <c r="BR5" s="672"/>
      <c r="BS5" s="673" t="s">
        <v>178</v>
      </c>
      <c r="BT5" s="673"/>
      <c r="BU5" s="673"/>
      <c r="BV5" s="673"/>
      <c r="BW5" s="673"/>
      <c r="BX5" s="673"/>
      <c r="BY5" s="673"/>
      <c r="BZ5" s="673"/>
      <c r="CA5" s="673"/>
      <c r="CB5" s="708"/>
      <c r="CD5" s="686" t="s">
        <v>226</v>
      </c>
      <c r="CE5" s="687"/>
      <c r="CF5" s="687"/>
      <c r="CG5" s="687"/>
      <c r="CH5" s="687"/>
      <c r="CI5" s="687"/>
      <c r="CJ5" s="687"/>
      <c r="CK5" s="687"/>
      <c r="CL5" s="687"/>
      <c r="CM5" s="687"/>
      <c r="CN5" s="687"/>
      <c r="CO5" s="687"/>
      <c r="CP5" s="687"/>
      <c r="CQ5" s="688"/>
      <c r="CR5" s="686" t="s">
        <v>232</v>
      </c>
      <c r="CS5" s="687"/>
      <c r="CT5" s="687"/>
      <c r="CU5" s="687"/>
      <c r="CV5" s="687"/>
      <c r="CW5" s="687"/>
      <c r="CX5" s="687"/>
      <c r="CY5" s="688"/>
      <c r="CZ5" s="686" t="s">
        <v>224</v>
      </c>
      <c r="DA5" s="687"/>
      <c r="DB5" s="687"/>
      <c r="DC5" s="688"/>
      <c r="DD5" s="686" t="s">
        <v>233</v>
      </c>
      <c r="DE5" s="687"/>
      <c r="DF5" s="687"/>
      <c r="DG5" s="687"/>
      <c r="DH5" s="687"/>
      <c r="DI5" s="687"/>
      <c r="DJ5" s="687"/>
      <c r="DK5" s="687"/>
      <c r="DL5" s="687"/>
      <c r="DM5" s="687"/>
      <c r="DN5" s="687"/>
      <c r="DO5" s="687"/>
      <c r="DP5" s="688"/>
      <c r="DQ5" s="686" t="s">
        <v>234</v>
      </c>
      <c r="DR5" s="687"/>
      <c r="DS5" s="687"/>
      <c r="DT5" s="687"/>
      <c r="DU5" s="687"/>
      <c r="DV5" s="687"/>
      <c r="DW5" s="687"/>
      <c r="DX5" s="687"/>
      <c r="DY5" s="687"/>
      <c r="DZ5" s="687"/>
      <c r="EA5" s="687"/>
      <c r="EB5" s="687"/>
      <c r="EC5" s="688"/>
    </row>
    <row r="6" spans="2:143" ht="11.25" customHeight="1" x14ac:dyDescent="0.2">
      <c r="B6" s="631" t="s">
        <v>235</v>
      </c>
      <c r="C6" s="632"/>
      <c r="D6" s="632"/>
      <c r="E6" s="632"/>
      <c r="F6" s="632"/>
      <c r="G6" s="632"/>
      <c r="H6" s="632"/>
      <c r="I6" s="632"/>
      <c r="J6" s="632"/>
      <c r="K6" s="632"/>
      <c r="L6" s="632"/>
      <c r="M6" s="632"/>
      <c r="N6" s="632"/>
      <c r="O6" s="632"/>
      <c r="P6" s="632"/>
      <c r="Q6" s="633"/>
      <c r="R6" s="634">
        <v>264244</v>
      </c>
      <c r="S6" s="635"/>
      <c r="T6" s="635"/>
      <c r="U6" s="635"/>
      <c r="V6" s="635"/>
      <c r="W6" s="635"/>
      <c r="X6" s="635"/>
      <c r="Y6" s="636"/>
      <c r="Z6" s="672">
        <v>1.1000000000000001</v>
      </c>
      <c r="AA6" s="672"/>
      <c r="AB6" s="672"/>
      <c r="AC6" s="672"/>
      <c r="AD6" s="673">
        <v>264244</v>
      </c>
      <c r="AE6" s="673"/>
      <c r="AF6" s="673"/>
      <c r="AG6" s="673"/>
      <c r="AH6" s="673"/>
      <c r="AI6" s="673"/>
      <c r="AJ6" s="673"/>
      <c r="AK6" s="673"/>
      <c r="AL6" s="637">
        <v>2</v>
      </c>
      <c r="AM6" s="638"/>
      <c r="AN6" s="638"/>
      <c r="AO6" s="674"/>
      <c r="AP6" s="631" t="s">
        <v>236</v>
      </c>
      <c r="AQ6" s="632"/>
      <c r="AR6" s="632"/>
      <c r="AS6" s="632"/>
      <c r="AT6" s="632"/>
      <c r="AU6" s="632"/>
      <c r="AV6" s="632"/>
      <c r="AW6" s="632"/>
      <c r="AX6" s="632"/>
      <c r="AY6" s="632"/>
      <c r="AZ6" s="632"/>
      <c r="BA6" s="632"/>
      <c r="BB6" s="632"/>
      <c r="BC6" s="632"/>
      <c r="BD6" s="632"/>
      <c r="BE6" s="632"/>
      <c r="BF6" s="633"/>
      <c r="BG6" s="634">
        <v>7268725</v>
      </c>
      <c r="BH6" s="635"/>
      <c r="BI6" s="635"/>
      <c r="BJ6" s="635"/>
      <c r="BK6" s="635"/>
      <c r="BL6" s="635"/>
      <c r="BM6" s="635"/>
      <c r="BN6" s="636"/>
      <c r="BO6" s="672">
        <v>94.8</v>
      </c>
      <c r="BP6" s="672"/>
      <c r="BQ6" s="672"/>
      <c r="BR6" s="672"/>
      <c r="BS6" s="673" t="s">
        <v>139</v>
      </c>
      <c r="BT6" s="673"/>
      <c r="BU6" s="673"/>
      <c r="BV6" s="673"/>
      <c r="BW6" s="673"/>
      <c r="BX6" s="673"/>
      <c r="BY6" s="673"/>
      <c r="BZ6" s="673"/>
      <c r="CA6" s="673"/>
      <c r="CB6" s="708"/>
      <c r="CD6" s="692" t="s">
        <v>237</v>
      </c>
      <c r="CE6" s="693"/>
      <c r="CF6" s="693"/>
      <c r="CG6" s="693"/>
      <c r="CH6" s="693"/>
      <c r="CI6" s="693"/>
      <c r="CJ6" s="693"/>
      <c r="CK6" s="693"/>
      <c r="CL6" s="693"/>
      <c r="CM6" s="693"/>
      <c r="CN6" s="693"/>
      <c r="CO6" s="693"/>
      <c r="CP6" s="693"/>
      <c r="CQ6" s="694"/>
      <c r="CR6" s="634">
        <v>219374</v>
      </c>
      <c r="CS6" s="635"/>
      <c r="CT6" s="635"/>
      <c r="CU6" s="635"/>
      <c r="CV6" s="635"/>
      <c r="CW6" s="635"/>
      <c r="CX6" s="635"/>
      <c r="CY6" s="636"/>
      <c r="CZ6" s="716">
        <v>1</v>
      </c>
      <c r="DA6" s="698"/>
      <c r="DB6" s="698"/>
      <c r="DC6" s="718"/>
      <c r="DD6" s="640" t="s">
        <v>139</v>
      </c>
      <c r="DE6" s="635"/>
      <c r="DF6" s="635"/>
      <c r="DG6" s="635"/>
      <c r="DH6" s="635"/>
      <c r="DI6" s="635"/>
      <c r="DJ6" s="635"/>
      <c r="DK6" s="635"/>
      <c r="DL6" s="635"/>
      <c r="DM6" s="635"/>
      <c r="DN6" s="635"/>
      <c r="DO6" s="635"/>
      <c r="DP6" s="636"/>
      <c r="DQ6" s="640">
        <v>219374</v>
      </c>
      <c r="DR6" s="635"/>
      <c r="DS6" s="635"/>
      <c r="DT6" s="635"/>
      <c r="DU6" s="635"/>
      <c r="DV6" s="635"/>
      <c r="DW6" s="635"/>
      <c r="DX6" s="635"/>
      <c r="DY6" s="635"/>
      <c r="DZ6" s="635"/>
      <c r="EA6" s="635"/>
      <c r="EB6" s="635"/>
      <c r="EC6" s="671"/>
    </row>
    <row r="7" spans="2:143" ht="11.25" customHeight="1" x14ac:dyDescent="0.2">
      <c r="B7" s="631" t="s">
        <v>238</v>
      </c>
      <c r="C7" s="632"/>
      <c r="D7" s="632"/>
      <c r="E7" s="632"/>
      <c r="F7" s="632"/>
      <c r="G7" s="632"/>
      <c r="H7" s="632"/>
      <c r="I7" s="632"/>
      <c r="J7" s="632"/>
      <c r="K7" s="632"/>
      <c r="L7" s="632"/>
      <c r="M7" s="632"/>
      <c r="N7" s="632"/>
      <c r="O7" s="632"/>
      <c r="P7" s="632"/>
      <c r="Q7" s="633"/>
      <c r="R7" s="634">
        <v>4424</v>
      </c>
      <c r="S7" s="635"/>
      <c r="T7" s="635"/>
      <c r="U7" s="635"/>
      <c r="V7" s="635"/>
      <c r="W7" s="635"/>
      <c r="X7" s="635"/>
      <c r="Y7" s="636"/>
      <c r="Z7" s="672">
        <v>0</v>
      </c>
      <c r="AA7" s="672"/>
      <c r="AB7" s="672"/>
      <c r="AC7" s="672"/>
      <c r="AD7" s="673">
        <v>4424</v>
      </c>
      <c r="AE7" s="673"/>
      <c r="AF7" s="673"/>
      <c r="AG7" s="673"/>
      <c r="AH7" s="673"/>
      <c r="AI7" s="673"/>
      <c r="AJ7" s="673"/>
      <c r="AK7" s="673"/>
      <c r="AL7" s="637">
        <v>0</v>
      </c>
      <c r="AM7" s="638"/>
      <c r="AN7" s="638"/>
      <c r="AO7" s="674"/>
      <c r="AP7" s="631" t="s">
        <v>239</v>
      </c>
      <c r="AQ7" s="632"/>
      <c r="AR7" s="632"/>
      <c r="AS7" s="632"/>
      <c r="AT7" s="632"/>
      <c r="AU7" s="632"/>
      <c r="AV7" s="632"/>
      <c r="AW7" s="632"/>
      <c r="AX7" s="632"/>
      <c r="AY7" s="632"/>
      <c r="AZ7" s="632"/>
      <c r="BA7" s="632"/>
      <c r="BB7" s="632"/>
      <c r="BC7" s="632"/>
      <c r="BD7" s="632"/>
      <c r="BE7" s="632"/>
      <c r="BF7" s="633"/>
      <c r="BG7" s="634">
        <v>3266582</v>
      </c>
      <c r="BH7" s="635"/>
      <c r="BI7" s="635"/>
      <c r="BJ7" s="635"/>
      <c r="BK7" s="635"/>
      <c r="BL7" s="635"/>
      <c r="BM7" s="635"/>
      <c r="BN7" s="636"/>
      <c r="BO7" s="672">
        <v>42.6</v>
      </c>
      <c r="BP7" s="672"/>
      <c r="BQ7" s="672"/>
      <c r="BR7" s="672"/>
      <c r="BS7" s="673" t="s">
        <v>139</v>
      </c>
      <c r="BT7" s="673"/>
      <c r="BU7" s="673"/>
      <c r="BV7" s="673"/>
      <c r="BW7" s="673"/>
      <c r="BX7" s="673"/>
      <c r="BY7" s="673"/>
      <c r="BZ7" s="673"/>
      <c r="CA7" s="673"/>
      <c r="CB7" s="708"/>
      <c r="CD7" s="631" t="s">
        <v>240</v>
      </c>
      <c r="CE7" s="632"/>
      <c r="CF7" s="632"/>
      <c r="CG7" s="632"/>
      <c r="CH7" s="632"/>
      <c r="CI7" s="632"/>
      <c r="CJ7" s="632"/>
      <c r="CK7" s="632"/>
      <c r="CL7" s="632"/>
      <c r="CM7" s="632"/>
      <c r="CN7" s="632"/>
      <c r="CO7" s="632"/>
      <c r="CP7" s="632"/>
      <c r="CQ7" s="633"/>
      <c r="CR7" s="634">
        <v>2365568</v>
      </c>
      <c r="CS7" s="635"/>
      <c r="CT7" s="635"/>
      <c r="CU7" s="635"/>
      <c r="CV7" s="635"/>
      <c r="CW7" s="635"/>
      <c r="CX7" s="635"/>
      <c r="CY7" s="636"/>
      <c r="CZ7" s="672">
        <v>10.8</v>
      </c>
      <c r="DA7" s="672"/>
      <c r="DB7" s="672"/>
      <c r="DC7" s="672"/>
      <c r="DD7" s="640">
        <v>6525</v>
      </c>
      <c r="DE7" s="635"/>
      <c r="DF7" s="635"/>
      <c r="DG7" s="635"/>
      <c r="DH7" s="635"/>
      <c r="DI7" s="635"/>
      <c r="DJ7" s="635"/>
      <c r="DK7" s="635"/>
      <c r="DL7" s="635"/>
      <c r="DM7" s="635"/>
      <c r="DN7" s="635"/>
      <c r="DO7" s="635"/>
      <c r="DP7" s="636"/>
      <c r="DQ7" s="640">
        <v>2104389</v>
      </c>
      <c r="DR7" s="635"/>
      <c r="DS7" s="635"/>
      <c r="DT7" s="635"/>
      <c r="DU7" s="635"/>
      <c r="DV7" s="635"/>
      <c r="DW7" s="635"/>
      <c r="DX7" s="635"/>
      <c r="DY7" s="635"/>
      <c r="DZ7" s="635"/>
      <c r="EA7" s="635"/>
      <c r="EB7" s="635"/>
      <c r="EC7" s="671"/>
    </row>
    <row r="8" spans="2:143" ht="11.25" customHeight="1" x14ac:dyDescent="0.2">
      <c r="B8" s="631" t="s">
        <v>241</v>
      </c>
      <c r="C8" s="632"/>
      <c r="D8" s="632"/>
      <c r="E8" s="632"/>
      <c r="F8" s="632"/>
      <c r="G8" s="632"/>
      <c r="H8" s="632"/>
      <c r="I8" s="632"/>
      <c r="J8" s="632"/>
      <c r="K8" s="632"/>
      <c r="L8" s="632"/>
      <c r="M8" s="632"/>
      <c r="N8" s="632"/>
      <c r="O8" s="632"/>
      <c r="P8" s="632"/>
      <c r="Q8" s="633"/>
      <c r="R8" s="634">
        <v>44644</v>
      </c>
      <c r="S8" s="635"/>
      <c r="T8" s="635"/>
      <c r="U8" s="635"/>
      <c r="V8" s="635"/>
      <c r="W8" s="635"/>
      <c r="X8" s="635"/>
      <c r="Y8" s="636"/>
      <c r="Z8" s="672">
        <v>0.2</v>
      </c>
      <c r="AA8" s="672"/>
      <c r="AB8" s="672"/>
      <c r="AC8" s="672"/>
      <c r="AD8" s="673">
        <v>44644</v>
      </c>
      <c r="AE8" s="673"/>
      <c r="AF8" s="673"/>
      <c r="AG8" s="673"/>
      <c r="AH8" s="673"/>
      <c r="AI8" s="673"/>
      <c r="AJ8" s="673"/>
      <c r="AK8" s="673"/>
      <c r="AL8" s="637">
        <v>0.3</v>
      </c>
      <c r="AM8" s="638"/>
      <c r="AN8" s="638"/>
      <c r="AO8" s="674"/>
      <c r="AP8" s="631" t="s">
        <v>242</v>
      </c>
      <c r="AQ8" s="632"/>
      <c r="AR8" s="632"/>
      <c r="AS8" s="632"/>
      <c r="AT8" s="632"/>
      <c r="AU8" s="632"/>
      <c r="AV8" s="632"/>
      <c r="AW8" s="632"/>
      <c r="AX8" s="632"/>
      <c r="AY8" s="632"/>
      <c r="AZ8" s="632"/>
      <c r="BA8" s="632"/>
      <c r="BB8" s="632"/>
      <c r="BC8" s="632"/>
      <c r="BD8" s="632"/>
      <c r="BE8" s="632"/>
      <c r="BF8" s="633"/>
      <c r="BG8" s="634">
        <v>94661</v>
      </c>
      <c r="BH8" s="635"/>
      <c r="BI8" s="635"/>
      <c r="BJ8" s="635"/>
      <c r="BK8" s="635"/>
      <c r="BL8" s="635"/>
      <c r="BM8" s="635"/>
      <c r="BN8" s="636"/>
      <c r="BO8" s="672">
        <v>1.2</v>
      </c>
      <c r="BP8" s="672"/>
      <c r="BQ8" s="672"/>
      <c r="BR8" s="672"/>
      <c r="BS8" s="673" t="s">
        <v>139</v>
      </c>
      <c r="BT8" s="673"/>
      <c r="BU8" s="673"/>
      <c r="BV8" s="673"/>
      <c r="BW8" s="673"/>
      <c r="BX8" s="673"/>
      <c r="BY8" s="673"/>
      <c r="BZ8" s="673"/>
      <c r="CA8" s="673"/>
      <c r="CB8" s="708"/>
      <c r="CD8" s="631" t="s">
        <v>243</v>
      </c>
      <c r="CE8" s="632"/>
      <c r="CF8" s="632"/>
      <c r="CG8" s="632"/>
      <c r="CH8" s="632"/>
      <c r="CI8" s="632"/>
      <c r="CJ8" s="632"/>
      <c r="CK8" s="632"/>
      <c r="CL8" s="632"/>
      <c r="CM8" s="632"/>
      <c r="CN8" s="632"/>
      <c r="CO8" s="632"/>
      <c r="CP8" s="632"/>
      <c r="CQ8" s="633"/>
      <c r="CR8" s="634">
        <v>9220990</v>
      </c>
      <c r="CS8" s="635"/>
      <c r="CT8" s="635"/>
      <c r="CU8" s="635"/>
      <c r="CV8" s="635"/>
      <c r="CW8" s="635"/>
      <c r="CX8" s="635"/>
      <c r="CY8" s="636"/>
      <c r="CZ8" s="672">
        <v>42</v>
      </c>
      <c r="DA8" s="672"/>
      <c r="DB8" s="672"/>
      <c r="DC8" s="672"/>
      <c r="DD8" s="640">
        <v>19059</v>
      </c>
      <c r="DE8" s="635"/>
      <c r="DF8" s="635"/>
      <c r="DG8" s="635"/>
      <c r="DH8" s="635"/>
      <c r="DI8" s="635"/>
      <c r="DJ8" s="635"/>
      <c r="DK8" s="635"/>
      <c r="DL8" s="635"/>
      <c r="DM8" s="635"/>
      <c r="DN8" s="635"/>
      <c r="DO8" s="635"/>
      <c r="DP8" s="636"/>
      <c r="DQ8" s="640">
        <v>4161092</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35601</v>
      </c>
      <c r="S9" s="635"/>
      <c r="T9" s="635"/>
      <c r="U9" s="635"/>
      <c r="V9" s="635"/>
      <c r="W9" s="635"/>
      <c r="X9" s="635"/>
      <c r="Y9" s="636"/>
      <c r="Z9" s="672">
        <v>0.2</v>
      </c>
      <c r="AA9" s="672"/>
      <c r="AB9" s="672"/>
      <c r="AC9" s="672"/>
      <c r="AD9" s="673">
        <v>35601</v>
      </c>
      <c r="AE9" s="673"/>
      <c r="AF9" s="673"/>
      <c r="AG9" s="673"/>
      <c r="AH9" s="673"/>
      <c r="AI9" s="673"/>
      <c r="AJ9" s="673"/>
      <c r="AK9" s="673"/>
      <c r="AL9" s="637">
        <v>0.3</v>
      </c>
      <c r="AM9" s="638"/>
      <c r="AN9" s="638"/>
      <c r="AO9" s="674"/>
      <c r="AP9" s="631" t="s">
        <v>245</v>
      </c>
      <c r="AQ9" s="632"/>
      <c r="AR9" s="632"/>
      <c r="AS9" s="632"/>
      <c r="AT9" s="632"/>
      <c r="AU9" s="632"/>
      <c r="AV9" s="632"/>
      <c r="AW9" s="632"/>
      <c r="AX9" s="632"/>
      <c r="AY9" s="632"/>
      <c r="AZ9" s="632"/>
      <c r="BA9" s="632"/>
      <c r="BB9" s="632"/>
      <c r="BC9" s="632"/>
      <c r="BD9" s="632"/>
      <c r="BE9" s="632"/>
      <c r="BF9" s="633"/>
      <c r="BG9" s="634">
        <v>2765214</v>
      </c>
      <c r="BH9" s="635"/>
      <c r="BI9" s="635"/>
      <c r="BJ9" s="635"/>
      <c r="BK9" s="635"/>
      <c r="BL9" s="635"/>
      <c r="BM9" s="635"/>
      <c r="BN9" s="636"/>
      <c r="BO9" s="672">
        <v>36.1</v>
      </c>
      <c r="BP9" s="672"/>
      <c r="BQ9" s="672"/>
      <c r="BR9" s="672"/>
      <c r="BS9" s="673" t="s">
        <v>139</v>
      </c>
      <c r="BT9" s="673"/>
      <c r="BU9" s="673"/>
      <c r="BV9" s="673"/>
      <c r="BW9" s="673"/>
      <c r="BX9" s="673"/>
      <c r="BY9" s="673"/>
      <c r="BZ9" s="673"/>
      <c r="CA9" s="673"/>
      <c r="CB9" s="708"/>
      <c r="CD9" s="631" t="s">
        <v>246</v>
      </c>
      <c r="CE9" s="632"/>
      <c r="CF9" s="632"/>
      <c r="CG9" s="632"/>
      <c r="CH9" s="632"/>
      <c r="CI9" s="632"/>
      <c r="CJ9" s="632"/>
      <c r="CK9" s="632"/>
      <c r="CL9" s="632"/>
      <c r="CM9" s="632"/>
      <c r="CN9" s="632"/>
      <c r="CO9" s="632"/>
      <c r="CP9" s="632"/>
      <c r="CQ9" s="633"/>
      <c r="CR9" s="634">
        <v>2542457</v>
      </c>
      <c r="CS9" s="635"/>
      <c r="CT9" s="635"/>
      <c r="CU9" s="635"/>
      <c r="CV9" s="635"/>
      <c r="CW9" s="635"/>
      <c r="CX9" s="635"/>
      <c r="CY9" s="636"/>
      <c r="CZ9" s="672">
        <v>11.6</v>
      </c>
      <c r="DA9" s="672"/>
      <c r="DB9" s="672"/>
      <c r="DC9" s="672"/>
      <c r="DD9" s="640">
        <v>11479</v>
      </c>
      <c r="DE9" s="635"/>
      <c r="DF9" s="635"/>
      <c r="DG9" s="635"/>
      <c r="DH9" s="635"/>
      <c r="DI9" s="635"/>
      <c r="DJ9" s="635"/>
      <c r="DK9" s="635"/>
      <c r="DL9" s="635"/>
      <c r="DM9" s="635"/>
      <c r="DN9" s="635"/>
      <c r="DO9" s="635"/>
      <c r="DP9" s="636"/>
      <c r="DQ9" s="640">
        <v>1908939</v>
      </c>
      <c r="DR9" s="635"/>
      <c r="DS9" s="635"/>
      <c r="DT9" s="635"/>
      <c r="DU9" s="635"/>
      <c r="DV9" s="635"/>
      <c r="DW9" s="635"/>
      <c r="DX9" s="635"/>
      <c r="DY9" s="635"/>
      <c r="DZ9" s="635"/>
      <c r="EA9" s="635"/>
      <c r="EB9" s="635"/>
      <c r="EC9" s="671"/>
    </row>
    <row r="10" spans="2:143" ht="11.25" customHeight="1" x14ac:dyDescent="0.2">
      <c r="B10" s="631" t="s">
        <v>247</v>
      </c>
      <c r="C10" s="632"/>
      <c r="D10" s="632"/>
      <c r="E10" s="632"/>
      <c r="F10" s="632"/>
      <c r="G10" s="632"/>
      <c r="H10" s="632"/>
      <c r="I10" s="632"/>
      <c r="J10" s="632"/>
      <c r="K10" s="632"/>
      <c r="L10" s="632"/>
      <c r="M10" s="632"/>
      <c r="N10" s="632"/>
      <c r="O10" s="632"/>
      <c r="P10" s="632"/>
      <c r="Q10" s="633"/>
      <c r="R10" s="634" t="s">
        <v>178</v>
      </c>
      <c r="S10" s="635"/>
      <c r="T10" s="635"/>
      <c r="U10" s="635"/>
      <c r="V10" s="635"/>
      <c r="W10" s="635"/>
      <c r="X10" s="635"/>
      <c r="Y10" s="636"/>
      <c r="Z10" s="672" t="s">
        <v>178</v>
      </c>
      <c r="AA10" s="672"/>
      <c r="AB10" s="672"/>
      <c r="AC10" s="672"/>
      <c r="AD10" s="673" t="s">
        <v>139</v>
      </c>
      <c r="AE10" s="673"/>
      <c r="AF10" s="673"/>
      <c r="AG10" s="673"/>
      <c r="AH10" s="673"/>
      <c r="AI10" s="673"/>
      <c r="AJ10" s="673"/>
      <c r="AK10" s="673"/>
      <c r="AL10" s="637" t="s">
        <v>139</v>
      </c>
      <c r="AM10" s="638"/>
      <c r="AN10" s="638"/>
      <c r="AO10" s="674"/>
      <c r="AP10" s="631" t="s">
        <v>248</v>
      </c>
      <c r="AQ10" s="632"/>
      <c r="AR10" s="632"/>
      <c r="AS10" s="632"/>
      <c r="AT10" s="632"/>
      <c r="AU10" s="632"/>
      <c r="AV10" s="632"/>
      <c r="AW10" s="632"/>
      <c r="AX10" s="632"/>
      <c r="AY10" s="632"/>
      <c r="AZ10" s="632"/>
      <c r="BA10" s="632"/>
      <c r="BB10" s="632"/>
      <c r="BC10" s="632"/>
      <c r="BD10" s="632"/>
      <c r="BE10" s="632"/>
      <c r="BF10" s="633"/>
      <c r="BG10" s="634">
        <v>182611</v>
      </c>
      <c r="BH10" s="635"/>
      <c r="BI10" s="635"/>
      <c r="BJ10" s="635"/>
      <c r="BK10" s="635"/>
      <c r="BL10" s="635"/>
      <c r="BM10" s="635"/>
      <c r="BN10" s="636"/>
      <c r="BO10" s="672">
        <v>2.4</v>
      </c>
      <c r="BP10" s="672"/>
      <c r="BQ10" s="672"/>
      <c r="BR10" s="672"/>
      <c r="BS10" s="673" t="s">
        <v>139</v>
      </c>
      <c r="BT10" s="673"/>
      <c r="BU10" s="673"/>
      <c r="BV10" s="673"/>
      <c r="BW10" s="673"/>
      <c r="BX10" s="673"/>
      <c r="BY10" s="673"/>
      <c r="BZ10" s="673"/>
      <c r="CA10" s="673"/>
      <c r="CB10" s="708"/>
      <c r="CD10" s="631" t="s">
        <v>249</v>
      </c>
      <c r="CE10" s="632"/>
      <c r="CF10" s="632"/>
      <c r="CG10" s="632"/>
      <c r="CH10" s="632"/>
      <c r="CI10" s="632"/>
      <c r="CJ10" s="632"/>
      <c r="CK10" s="632"/>
      <c r="CL10" s="632"/>
      <c r="CM10" s="632"/>
      <c r="CN10" s="632"/>
      <c r="CO10" s="632"/>
      <c r="CP10" s="632"/>
      <c r="CQ10" s="633"/>
      <c r="CR10" s="634" t="s">
        <v>139</v>
      </c>
      <c r="CS10" s="635"/>
      <c r="CT10" s="635"/>
      <c r="CU10" s="635"/>
      <c r="CV10" s="635"/>
      <c r="CW10" s="635"/>
      <c r="CX10" s="635"/>
      <c r="CY10" s="636"/>
      <c r="CZ10" s="672" t="s">
        <v>178</v>
      </c>
      <c r="DA10" s="672"/>
      <c r="DB10" s="672"/>
      <c r="DC10" s="672"/>
      <c r="DD10" s="640" t="s">
        <v>178</v>
      </c>
      <c r="DE10" s="635"/>
      <c r="DF10" s="635"/>
      <c r="DG10" s="635"/>
      <c r="DH10" s="635"/>
      <c r="DI10" s="635"/>
      <c r="DJ10" s="635"/>
      <c r="DK10" s="635"/>
      <c r="DL10" s="635"/>
      <c r="DM10" s="635"/>
      <c r="DN10" s="635"/>
      <c r="DO10" s="635"/>
      <c r="DP10" s="636"/>
      <c r="DQ10" s="640" t="s">
        <v>139</v>
      </c>
      <c r="DR10" s="635"/>
      <c r="DS10" s="635"/>
      <c r="DT10" s="635"/>
      <c r="DU10" s="635"/>
      <c r="DV10" s="635"/>
      <c r="DW10" s="635"/>
      <c r="DX10" s="635"/>
      <c r="DY10" s="635"/>
      <c r="DZ10" s="635"/>
      <c r="EA10" s="635"/>
      <c r="EB10" s="635"/>
      <c r="EC10" s="671"/>
    </row>
    <row r="11" spans="2:143" ht="11.25" customHeight="1" x14ac:dyDescent="0.2">
      <c r="B11" s="631" t="s">
        <v>250</v>
      </c>
      <c r="C11" s="632"/>
      <c r="D11" s="632"/>
      <c r="E11" s="632"/>
      <c r="F11" s="632"/>
      <c r="G11" s="632"/>
      <c r="H11" s="632"/>
      <c r="I11" s="632"/>
      <c r="J11" s="632"/>
      <c r="K11" s="632"/>
      <c r="L11" s="632"/>
      <c r="M11" s="632"/>
      <c r="N11" s="632"/>
      <c r="O11" s="632"/>
      <c r="P11" s="632"/>
      <c r="Q11" s="633"/>
      <c r="R11" s="634">
        <v>1473737</v>
      </c>
      <c r="S11" s="635"/>
      <c r="T11" s="635"/>
      <c r="U11" s="635"/>
      <c r="V11" s="635"/>
      <c r="W11" s="635"/>
      <c r="X11" s="635"/>
      <c r="Y11" s="636"/>
      <c r="Z11" s="637">
        <v>6.4</v>
      </c>
      <c r="AA11" s="638"/>
      <c r="AB11" s="638"/>
      <c r="AC11" s="639"/>
      <c r="AD11" s="640">
        <v>1473737</v>
      </c>
      <c r="AE11" s="635"/>
      <c r="AF11" s="635"/>
      <c r="AG11" s="635"/>
      <c r="AH11" s="635"/>
      <c r="AI11" s="635"/>
      <c r="AJ11" s="635"/>
      <c r="AK11" s="636"/>
      <c r="AL11" s="637">
        <v>11</v>
      </c>
      <c r="AM11" s="638"/>
      <c r="AN11" s="638"/>
      <c r="AO11" s="674"/>
      <c r="AP11" s="631" t="s">
        <v>251</v>
      </c>
      <c r="AQ11" s="632"/>
      <c r="AR11" s="632"/>
      <c r="AS11" s="632"/>
      <c r="AT11" s="632"/>
      <c r="AU11" s="632"/>
      <c r="AV11" s="632"/>
      <c r="AW11" s="632"/>
      <c r="AX11" s="632"/>
      <c r="AY11" s="632"/>
      <c r="AZ11" s="632"/>
      <c r="BA11" s="632"/>
      <c r="BB11" s="632"/>
      <c r="BC11" s="632"/>
      <c r="BD11" s="632"/>
      <c r="BE11" s="632"/>
      <c r="BF11" s="633"/>
      <c r="BG11" s="634">
        <v>224096</v>
      </c>
      <c r="BH11" s="635"/>
      <c r="BI11" s="635"/>
      <c r="BJ11" s="635"/>
      <c r="BK11" s="635"/>
      <c r="BL11" s="635"/>
      <c r="BM11" s="635"/>
      <c r="BN11" s="636"/>
      <c r="BO11" s="672">
        <v>2.9</v>
      </c>
      <c r="BP11" s="672"/>
      <c r="BQ11" s="672"/>
      <c r="BR11" s="672"/>
      <c r="BS11" s="673" t="s">
        <v>139</v>
      </c>
      <c r="BT11" s="673"/>
      <c r="BU11" s="673"/>
      <c r="BV11" s="673"/>
      <c r="BW11" s="673"/>
      <c r="BX11" s="673"/>
      <c r="BY11" s="673"/>
      <c r="BZ11" s="673"/>
      <c r="CA11" s="673"/>
      <c r="CB11" s="708"/>
      <c r="CD11" s="631" t="s">
        <v>252</v>
      </c>
      <c r="CE11" s="632"/>
      <c r="CF11" s="632"/>
      <c r="CG11" s="632"/>
      <c r="CH11" s="632"/>
      <c r="CI11" s="632"/>
      <c r="CJ11" s="632"/>
      <c r="CK11" s="632"/>
      <c r="CL11" s="632"/>
      <c r="CM11" s="632"/>
      <c r="CN11" s="632"/>
      <c r="CO11" s="632"/>
      <c r="CP11" s="632"/>
      <c r="CQ11" s="633"/>
      <c r="CR11" s="634">
        <v>865091</v>
      </c>
      <c r="CS11" s="635"/>
      <c r="CT11" s="635"/>
      <c r="CU11" s="635"/>
      <c r="CV11" s="635"/>
      <c r="CW11" s="635"/>
      <c r="CX11" s="635"/>
      <c r="CY11" s="636"/>
      <c r="CZ11" s="672">
        <v>3.9</v>
      </c>
      <c r="DA11" s="672"/>
      <c r="DB11" s="672"/>
      <c r="DC11" s="672"/>
      <c r="DD11" s="640">
        <v>93226</v>
      </c>
      <c r="DE11" s="635"/>
      <c r="DF11" s="635"/>
      <c r="DG11" s="635"/>
      <c r="DH11" s="635"/>
      <c r="DI11" s="635"/>
      <c r="DJ11" s="635"/>
      <c r="DK11" s="635"/>
      <c r="DL11" s="635"/>
      <c r="DM11" s="635"/>
      <c r="DN11" s="635"/>
      <c r="DO11" s="635"/>
      <c r="DP11" s="636"/>
      <c r="DQ11" s="640">
        <v>677151</v>
      </c>
      <c r="DR11" s="635"/>
      <c r="DS11" s="635"/>
      <c r="DT11" s="635"/>
      <c r="DU11" s="635"/>
      <c r="DV11" s="635"/>
      <c r="DW11" s="635"/>
      <c r="DX11" s="635"/>
      <c r="DY11" s="635"/>
      <c r="DZ11" s="635"/>
      <c r="EA11" s="635"/>
      <c r="EB11" s="635"/>
      <c r="EC11" s="671"/>
    </row>
    <row r="12" spans="2:143" ht="11.25" customHeight="1" x14ac:dyDescent="0.2">
      <c r="B12" s="631" t="s">
        <v>253</v>
      </c>
      <c r="C12" s="632"/>
      <c r="D12" s="632"/>
      <c r="E12" s="632"/>
      <c r="F12" s="632"/>
      <c r="G12" s="632"/>
      <c r="H12" s="632"/>
      <c r="I12" s="632"/>
      <c r="J12" s="632"/>
      <c r="K12" s="632"/>
      <c r="L12" s="632"/>
      <c r="M12" s="632"/>
      <c r="N12" s="632"/>
      <c r="O12" s="632"/>
      <c r="P12" s="632"/>
      <c r="Q12" s="633"/>
      <c r="R12" s="634">
        <v>83248</v>
      </c>
      <c r="S12" s="635"/>
      <c r="T12" s="635"/>
      <c r="U12" s="635"/>
      <c r="V12" s="635"/>
      <c r="W12" s="635"/>
      <c r="X12" s="635"/>
      <c r="Y12" s="636"/>
      <c r="Z12" s="672">
        <v>0.4</v>
      </c>
      <c r="AA12" s="672"/>
      <c r="AB12" s="672"/>
      <c r="AC12" s="672"/>
      <c r="AD12" s="673">
        <v>83248</v>
      </c>
      <c r="AE12" s="673"/>
      <c r="AF12" s="673"/>
      <c r="AG12" s="673"/>
      <c r="AH12" s="673"/>
      <c r="AI12" s="673"/>
      <c r="AJ12" s="673"/>
      <c r="AK12" s="673"/>
      <c r="AL12" s="637">
        <v>0.6</v>
      </c>
      <c r="AM12" s="638"/>
      <c r="AN12" s="638"/>
      <c r="AO12" s="674"/>
      <c r="AP12" s="631" t="s">
        <v>254</v>
      </c>
      <c r="AQ12" s="632"/>
      <c r="AR12" s="632"/>
      <c r="AS12" s="632"/>
      <c r="AT12" s="632"/>
      <c r="AU12" s="632"/>
      <c r="AV12" s="632"/>
      <c r="AW12" s="632"/>
      <c r="AX12" s="632"/>
      <c r="AY12" s="632"/>
      <c r="AZ12" s="632"/>
      <c r="BA12" s="632"/>
      <c r="BB12" s="632"/>
      <c r="BC12" s="632"/>
      <c r="BD12" s="632"/>
      <c r="BE12" s="632"/>
      <c r="BF12" s="633"/>
      <c r="BG12" s="634">
        <v>3248965</v>
      </c>
      <c r="BH12" s="635"/>
      <c r="BI12" s="635"/>
      <c r="BJ12" s="635"/>
      <c r="BK12" s="635"/>
      <c r="BL12" s="635"/>
      <c r="BM12" s="635"/>
      <c r="BN12" s="636"/>
      <c r="BO12" s="672">
        <v>42.4</v>
      </c>
      <c r="BP12" s="672"/>
      <c r="BQ12" s="672"/>
      <c r="BR12" s="672"/>
      <c r="BS12" s="673" t="s">
        <v>139</v>
      </c>
      <c r="BT12" s="673"/>
      <c r="BU12" s="673"/>
      <c r="BV12" s="673"/>
      <c r="BW12" s="673"/>
      <c r="BX12" s="673"/>
      <c r="BY12" s="673"/>
      <c r="BZ12" s="673"/>
      <c r="CA12" s="673"/>
      <c r="CB12" s="708"/>
      <c r="CD12" s="631" t="s">
        <v>255</v>
      </c>
      <c r="CE12" s="632"/>
      <c r="CF12" s="632"/>
      <c r="CG12" s="632"/>
      <c r="CH12" s="632"/>
      <c r="CI12" s="632"/>
      <c r="CJ12" s="632"/>
      <c r="CK12" s="632"/>
      <c r="CL12" s="632"/>
      <c r="CM12" s="632"/>
      <c r="CN12" s="632"/>
      <c r="CO12" s="632"/>
      <c r="CP12" s="632"/>
      <c r="CQ12" s="633"/>
      <c r="CR12" s="634">
        <v>525902</v>
      </c>
      <c r="CS12" s="635"/>
      <c r="CT12" s="635"/>
      <c r="CU12" s="635"/>
      <c r="CV12" s="635"/>
      <c r="CW12" s="635"/>
      <c r="CX12" s="635"/>
      <c r="CY12" s="636"/>
      <c r="CZ12" s="672">
        <v>2.4</v>
      </c>
      <c r="DA12" s="672"/>
      <c r="DB12" s="672"/>
      <c r="DC12" s="672"/>
      <c r="DD12" s="640">
        <v>1148</v>
      </c>
      <c r="DE12" s="635"/>
      <c r="DF12" s="635"/>
      <c r="DG12" s="635"/>
      <c r="DH12" s="635"/>
      <c r="DI12" s="635"/>
      <c r="DJ12" s="635"/>
      <c r="DK12" s="635"/>
      <c r="DL12" s="635"/>
      <c r="DM12" s="635"/>
      <c r="DN12" s="635"/>
      <c r="DO12" s="635"/>
      <c r="DP12" s="636"/>
      <c r="DQ12" s="640">
        <v>396924</v>
      </c>
      <c r="DR12" s="635"/>
      <c r="DS12" s="635"/>
      <c r="DT12" s="635"/>
      <c r="DU12" s="635"/>
      <c r="DV12" s="635"/>
      <c r="DW12" s="635"/>
      <c r="DX12" s="635"/>
      <c r="DY12" s="635"/>
      <c r="DZ12" s="635"/>
      <c r="EA12" s="635"/>
      <c r="EB12" s="635"/>
      <c r="EC12" s="671"/>
    </row>
    <row r="13" spans="2:143" ht="11.25" customHeight="1" x14ac:dyDescent="0.2">
      <c r="B13" s="631" t="s">
        <v>256</v>
      </c>
      <c r="C13" s="632"/>
      <c r="D13" s="632"/>
      <c r="E13" s="632"/>
      <c r="F13" s="632"/>
      <c r="G13" s="632"/>
      <c r="H13" s="632"/>
      <c r="I13" s="632"/>
      <c r="J13" s="632"/>
      <c r="K13" s="632"/>
      <c r="L13" s="632"/>
      <c r="M13" s="632"/>
      <c r="N13" s="632"/>
      <c r="O13" s="632"/>
      <c r="P13" s="632"/>
      <c r="Q13" s="633"/>
      <c r="R13" s="634" t="s">
        <v>139</v>
      </c>
      <c r="S13" s="635"/>
      <c r="T13" s="635"/>
      <c r="U13" s="635"/>
      <c r="V13" s="635"/>
      <c r="W13" s="635"/>
      <c r="X13" s="635"/>
      <c r="Y13" s="636"/>
      <c r="Z13" s="672" t="s">
        <v>139</v>
      </c>
      <c r="AA13" s="672"/>
      <c r="AB13" s="672"/>
      <c r="AC13" s="672"/>
      <c r="AD13" s="673" t="s">
        <v>139</v>
      </c>
      <c r="AE13" s="673"/>
      <c r="AF13" s="673"/>
      <c r="AG13" s="673"/>
      <c r="AH13" s="673"/>
      <c r="AI13" s="673"/>
      <c r="AJ13" s="673"/>
      <c r="AK13" s="673"/>
      <c r="AL13" s="637" t="s">
        <v>139</v>
      </c>
      <c r="AM13" s="638"/>
      <c r="AN13" s="638"/>
      <c r="AO13" s="674"/>
      <c r="AP13" s="631" t="s">
        <v>257</v>
      </c>
      <c r="AQ13" s="632"/>
      <c r="AR13" s="632"/>
      <c r="AS13" s="632"/>
      <c r="AT13" s="632"/>
      <c r="AU13" s="632"/>
      <c r="AV13" s="632"/>
      <c r="AW13" s="632"/>
      <c r="AX13" s="632"/>
      <c r="AY13" s="632"/>
      <c r="AZ13" s="632"/>
      <c r="BA13" s="632"/>
      <c r="BB13" s="632"/>
      <c r="BC13" s="632"/>
      <c r="BD13" s="632"/>
      <c r="BE13" s="632"/>
      <c r="BF13" s="633"/>
      <c r="BG13" s="634">
        <v>3244518</v>
      </c>
      <c r="BH13" s="635"/>
      <c r="BI13" s="635"/>
      <c r="BJ13" s="635"/>
      <c r="BK13" s="635"/>
      <c r="BL13" s="635"/>
      <c r="BM13" s="635"/>
      <c r="BN13" s="636"/>
      <c r="BO13" s="672">
        <v>42.3</v>
      </c>
      <c r="BP13" s="672"/>
      <c r="BQ13" s="672"/>
      <c r="BR13" s="672"/>
      <c r="BS13" s="673" t="s">
        <v>139</v>
      </c>
      <c r="BT13" s="673"/>
      <c r="BU13" s="673"/>
      <c r="BV13" s="673"/>
      <c r="BW13" s="673"/>
      <c r="BX13" s="673"/>
      <c r="BY13" s="673"/>
      <c r="BZ13" s="673"/>
      <c r="CA13" s="673"/>
      <c r="CB13" s="708"/>
      <c r="CD13" s="631" t="s">
        <v>258</v>
      </c>
      <c r="CE13" s="632"/>
      <c r="CF13" s="632"/>
      <c r="CG13" s="632"/>
      <c r="CH13" s="632"/>
      <c r="CI13" s="632"/>
      <c r="CJ13" s="632"/>
      <c r="CK13" s="632"/>
      <c r="CL13" s="632"/>
      <c r="CM13" s="632"/>
      <c r="CN13" s="632"/>
      <c r="CO13" s="632"/>
      <c r="CP13" s="632"/>
      <c r="CQ13" s="633"/>
      <c r="CR13" s="634">
        <v>1454739</v>
      </c>
      <c r="CS13" s="635"/>
      <c r="CT13" s="635"/>
      <c r="CU13" s="635"/>
      <c r="CV13" s="635"/>
      <c r="CW13" s="635"/>
      <c r="CX13" s="635"/>
      <c r="CY13" s="636"/>
      <c r="CZ13" s="672">
        <v>6.6</v>
      </c>
      <c r="DA13" s="672"/>
      <c r="DB13" s="672"/>
      <c r="DC13" s="672"/>
      <c r="DD13" s="640">
        <v>313491</v>
      </c>
      <c r="DE13" s="635"/>
      <c r="DF13" s="635"/>
      <c r="DG13" s="635"/>
      <c r="DH13" s="635"/>
      <c r="DI13" s="635"/>
      <c r="DJ13" s="635"/>
      <c r="DK13" s="635"/>
      <c r="DL13" s="635"/>
      <c r="DM13" s="635"/>
      <c r="DN13" s="635"/>
      <c r="DO13" s="635"/>
      <c r="DP13" s="636"/>
      <c r="DQ13" s="640">
        <v>1096848</v>
      </c>
      <c r="DR13" s="635"/>
      <c r="DS13" s="635"/>
      <c r="DT13" s="635"/>
      <c r="DU13" s="635"/>
      <c r="DV13" s="635"/>
      <c r="DW13" s="635"/>
      <c r="DX13" s="635"/>
      <c r="DY13" s="635"/>
      <c r="DZ13" s="635"/>
      <c r="EA13" s="635"/>
      <c r="EB13" s="635"/>
      <c r="EC13" s="671"/>
    </row>
    <row r="14" spans="2:143" ht="11.25" customHeight="1" x14ac:dyDescent="0.2">
      <c r="B14" s="631" t="s">
        <v>259</v>
      </c>
      <c r="C14" s="632"/>
      <c r="D14" s="632"/>
      <c r="E14" s="632"/>
      <c r="F14" s="632"/>
      <c r="G14" s="632"/>
      <c r="H14" s="632"/>
      <c r="I14" s="632"/>
      <c r="J14" s="632"/>
      <c r="K14" s="632"/>
      <c r="L14" s="632"/>
      <c r="M14" s="632"/>
      <c r="N14" s="632"/>
      <c r="O14" s="632"/>
      <c r="P14" s="632"/>
      <c r="Q14" s="633"/>
      <c r="R14" s="634">
        <v>866</v>
      </c>
      <c r="S14" s="635"/>
      <c r="T14" s="635"/>
      <c r="U14" s="635"/>
      <c r="V14" s="635"/>
      <c r="W14" s="635"/>
      <c r="X14" s="635"/>
      <c r="Y14" s="636"/>
      <c r="Z14" s="672">
        <v>0</v>
      </c>
      <c r="AA14" s="672"/>
      <c r="AB14" s="672"/>
      <c r="AC14" s="672"/>
      <c r="AD14" s="673">
        <v>866</v>
      </c>
      <c r="AE14" s="673"/>
      <c r="AF14" s="673"/>
      <c r="AG14" s="673"/>
      <c r="AH14" s="673"/>
      <c r="AI14" s="673"/>
      <c r="AJ14" s="673"/>
      <c r="AK14" s="673"/>
      <c r="AL14" s="637">
        <v>0</v>
      </c>
      <c r="AM14" s="638"/>
      <c r="AN14" s="638"/>
      <c r="AO14" s="674"/>
      <c r="AP14" s="631" t="s">
        <v>260</v>
      </c>
      <c r="AQ14" s="632"/>
      <c r="AR14" s="632"/>
      <c r="AS14" s="632"/>
      <c r="AT14" s="632"/>
      <c r="AU14" s="632"/>
      <c r="AV14" s="632"/>
      <c r="AW14" s="632"/>
      <c r="AX14" s="632"/>
      <c r="AY14" s="632"/>
      <c r="AZ14" s="632"/>
      <c r="BA14" s="632"/>
      <c r="BB14" s="632"/>
      <c r="BC14" s="632"/>
      <c r="BD14" s="632"/>
      <c r="BE14" s="632"/>
      <c r="BF14" s="633"/>
      <c r="BG14" s="634">
        <v>216790</v>
      </c>
      <c r="BH14" s="635"/>
      <c r="BI14" s="635"/>
      <c r="BJ14" s="635"/>
      <c r="BK14" s="635"/>
      <c r="BL14" s="635"/>
      <c r="BM14" s="635"/>
      <c r="BN14" s="636"/>
      <c r="BO14" s="672">
        <v>2.8</v>
      </c>
      <c r="BP14" s="672"/>
      <c r="BQ14" s="672"/>
      <c r="BR14" s="672"/>
      <c r="BS14" s="673" t="s">
        <v>139</v>
      </c>
      <c r="BT14" s="673"/>
      <c r="BU14" s="673"/>
      <c r="BV14" s="673"/>
      <c r="BW14" s="673"/>
      <c r="BX14" s="673"/>
      <c r="BY14" s="673"/>
      <c r="BZ14" s="673"/>
      <c r="CA14" s="673"/>
      <c r="CB14" s="708"/>
      <c r="CD14" s="631" t="s">
        <v>261</v>
      </c>
      <c r="CE14" s="632"/>
      <c r="CF14" s="632"/>
      <c r="CG14" s="632"/>
      <c r="CH14" s="632"/>
      <c r="CI14" s="632"/>
      <c r="CJ14" s="632"/>
      <c r="CK14" s="632"/>
      <c r="CL14" s="632"/>
      <c r="CM14" s="632"/>
      <c r="CN14" s="632"/>
      <c r="CO14" s="632"/>
      <c r="CP14" s="632"/>
      <c r="CQ14" s="633"/>
      <c r="CR14" s="634">
        <v>902475</v>
      </c>
      <c r="CS14" s="635"/>
      <c r="CT14" s="635"/>
      <c r="CU14" s="635"/>
      <c r="CV14" s="635"/>
      <c r="CW14" s="635"/>
      <c r="CX14" s="635"/>
      <c r="CY14" s="636"/>
      <c r="CZ14" s="672">
        <v>4.0999999999999996</v>
      </c>
      <c r="DA14" s="672"/>
      <c r="DB14" s="672"/>
      <c r="DC14" s="672"/>
      <c r="DD14" s="640">
        <v>40887</v>
      </c>
      <c r="DE14" s="635"/>
      <c r="DF14" s="635"/>
      <c r="DG14" s="635"/>
      <c r="DH14" s="635"/>
      <c r="DI14" s="635"/>
      <c r="DJ14" s="635"/>
      <c r="DK14" s="635"/>
      <c r="DL14" s="635"/>
      <c r="DM14" s="635"/>
      <c r="DN14" s="635"/>
      <c r="DO14" s="635"/>
      <c r="DP14" s="636"/>
      <c r="DQ14" s="640">
        <v>880009</v>
      </c>
      <c r="DR14" s="635"/>
      <c r="DS14" s="635"/>
      <c r="DT14" s="635"/>
      <c r="DU14" s="635"/>
      <c r="DV14" s="635"/>
      <c r="DW14" s="635"/>
      <c r="DX14" s="635"/>
      <c r="DY14" s="635"/>
      <c r="DZ14" s="635"/>
      <c r="EA14" s="635"/>
      <c r="EB14" s="635"/>
      <c r="EC14" s="671"/>
    </row>
    <row r="15" spans="2:143" ht="11.25" customHeight="1" x14ac:dyDescent="0.2">
      <c r="B15" s="631" t="s">
        <v>262</v>
      </c>
      <c r="C15" s="632"/>
      <c r="D15" s="632"/>
      <c r="E15" s="632"/>
      <c r="F15" s="632"/>
      <c r="G15" s="632"/>
      <c r="H15" s="632"/>
      <c r="I15" s="632"/>
      <c r="J15" s="632"/>
      <c r="K15" s="632"/>
      <c r="L15" s="632"/>
      <c r="M15" s="632"/>
      <c r="N15" s="632"/>
      <c r="O15" s="632"/>
      <c r="P15" s="632"/>
      <c r="Q15" s="633"/>
      <c r="R15" s="634" t="s">
        <v>139</v>
      </c>
      <c r="S15" s="635"/>
      <c r="T15" s="635"/>
      <c r="U15" s="635"/>
      <c r="V15" s="635"/>
      <c r="W15" s="635"/>
      <c r="X15" s="635"/>
      <c r="Y15" s="636"/>
      <c r="Z15" s="672" t="s">
        <v>139</v>
      </c>
      <c r="AA15" s="672"/>
      <c r="AB15" s="672"/>
      <c r="AC15" s="672"/>
      <c r="AD15" s="673" t="s">
        <v>139</v>
      </c>
      <c r="AE15" s="673"/>
      <c r="AF15" s="673"/>
      <c r="AG15" s="673"/>
      <c r="AH15" s="673"/>
      <c r="AI15" s="673"/>
      <c r="AJ15" s="673"/>
      <c r="AK15" s="673"/>
      <c r="AL15" s="637" t="s">
        <v>139</v>
      </c>
      <c r="AM15" s="638"/>
      <c r="AN15" s="638"/>
      <c r="AO15" s="674"/>
      <c r="AP15" s="631" t="s">
        <v>263</v>
      </c>
      <c r="AQ15" s="632"/>
      <c r="AR15" s="632"/>
      <c r="AS15" s="632"/>
      <c r="AT15" s="632"/>
      <c r="AU15" s="632"/>
      <c r="AV15" s="632"/>
      <c r="AW15" s="632"/>
      <c r="AX15" s="632"/>
      <c r="AY15" s="632"/>
      <c r="AZ15" s="632"/>
      <c r="BA15" s="632"/>
      <c r="BB15" s="632"/>
      <c r="BC15" s="632"/>
      <c r="BD15" s="632"/>
      <c r="BE15" s="632"/>
      <c r="BF15" s="633"/>
      <c r="BG15" s="634">
        <v>533523</v>
      </c>
      <c r="BH15" s="635"/>
      <c r="BI15" s="635"/>
      <c r="BJ15" s="635"/>
      <c r="BK15" s="635"/>
      <c r="BL15" s="635"/>
      <c r="BM15" s="635"/>
      <c r="BN15" s="636"/>
      <c r="BO15" s="672">
        <v>7</v>
      </c>
      <c r="BP15" s="672"/>
      <c r="BQ15" s="672"/>
      <c r="BR15" s="672"/>
      <c r="BS15" s="673" t="s">
        <v>139</v>
      </c>
      <c r="BT15" s="673"/>
      <c r="BU15" s="673"/>
      <c r="BV15" s="673"/>
      <c r="BW15" s="673"/>
      <c r="BX15" s="673"/>
      <c r="BY15" s="673"/>
      <c r="BZ15" s="673"/>
      <c r="CA15" s="673"/>
      <c r="CB15" s="708"/>
      <c r="CD15" s="631" t="s">
        <v>264</v>
      </c>
      <c r="CE15" s="632"/>
      <c r="CF15" s="632"/>
      <c r="CG15" s="632"/>
      <c r="CH15" s="632"/>
      <c r="CI15" s="632"/>
      <c r="CJ15" s="632"/>
      <c r="CK15" s="632"/>
      <c r="CL15" s="632"/>
      <c r="CM15" s="632"/>
      <c r="CN15" s="632"/>
      <c r="CO15" s="632"/>
      <c r="CP15" s="632"/>
      <c r="CQ15" s="633"/>
      <c r="CR15" s="634">
        <v>1984508</v>
      </c>
      <c r="CS15" s="635"/>
      <c r="CT15" s="635"/>
      <c r="CU15" s="635"/>
      <c r="CV15" s="635"/>
      <c r="CW15" s="635"/>
      <c r="CX15" s="635"/>
      <c r="CY15" s="636"/>
      <c r="CZ15" s="672">
        <v>9</v>
      </c>
      <c r="DA15" s="672"/>
      <c r="DB15" s="672"/>
      <c r="DC15" s="672"/>
      <c r="DD15" s="640">
        <v>90363</v>
      </c>
      <c r="DE15" s="635"/>
      <c r="DF15" s="635"/>
      <c r="DG15" s="635"/>
      <c r="DH15" s="635"/>
      <c r="DI15" s="635"/>
      <c r="DJ15" s="635"/>
      <c r="DK15" s="635"/>
      <c r="DL15" s="635"/>
      <c r="DM15" s="635"/>
      <c r="DN15" s="635"/>
      <c r="DO15" s="635"/>
      <c r="DP15" s="636"/>
      <c r="DQ15" s="640">
        <v>1905673</v>
      </c>
      <c r="DR15" s="635"/>
      <c r="DS15" s="635"/>
      <c r="DT15" s="635"/>
      <c r="DU15" s="635"/>
      <c r="DV15" s="635"/>
      <c r="DW15" s="635"/>
      <c r="DX15" s="635"/>
      <c r="DY15" s="635"/>
      <c r="DZ15" s="635"/>
      <c r="EA15" s="635"/>
      <c r="EB15" s="635"/>
      <c r="EC15" s="671"/>
    </row>
    <row r="16" spans="2:143" ht="11.25" customHeight="1" x14ac:dyDescent="0.2">
      <c r="B16" s="631" t="s">
        <v>265</v>
      </c>
      <c r="C16" s="632"/>
      <c r="D16" s="632"/>
      <c r="E16" s="632"/>
      <c r="F16" s="632"/>
      <c r="G16" s="632"/>
      <c r="H16" s="632"/>
      <c r="I16" s="632"/>
      <c r="J16" s="632"/>
      <c r="K16" s="632"/>
      <c r="L16" s="632"/>
      <c r="M16" s="632"/>
      <c r="N16" s="632"/>
      <c r="O16" s="632"/>
      <c r="P16" s="632"/>
      <c r="Q16" s="633"/>
      <c r="R16" s="634">
        <v>39103</v>
      </c>
      <c r="S16" s="635"/>
      <c r="T16" s="635"/>
      <c r="U16" s="635"/>
      <c r="V16" s="635"/>
      <c r="W16" s="635"/>
      <c r="X16" s="635"/>
      <c r="Y16" s="636"/>
      <c r="Z16" s="672">
        <v>0.2</v>
      </c>
      <c r="AA16" s="672"/>
      <c r="AB16" s="672"/>
      <c r="AC16" s="672"/>
      <c r="AD16" s="673">
        <v>39103</v>
      </c>
      <c r="AE16" s="673"/>
      <c r="AF16" s="673"/>
      <c r="AG16" s="673"/>
      <c r="AH16" s="673"/>
      <c r="AI16" s="673"/>
      <c r="AJ16" s="673"/>
      <c r="AK16" s="673"/>
      <c r="AL16" s="637">
        <v>0.3</v>
      </c>
      <c r="AM16" s="638"/>
      <c r="AN16" s="638"/>
      <c r="AO16" s="674"/>
      <c r="AP16" s="631" t="s">
        <v>266</v>
      </c>
      <c r="AQ16" s="632"/>
      <c r="AR16" s="632"/>
      <c r="AS16" s="632"/>
      <c r="AT16" s="632"/>
      <c r="AU16" s="632"/>
      <c r="AV16" s="632"/>
      <c r="AW16" s="632"/>
      <c r="AX16" s="632"/>
      <c r="AY16" s="632"/>
      <c r="AZ16" s="632"/>
      <c r="BA16" s="632"/>
      <c r="BB16" s="632"/>
      <c r="BC16" s="632"/>
      <c r="BD16" s="632"/>
      <c r="BE16" s="632"/>
      <c r="BF16" s="633"/>
      <c r="BG16" s="634">
        <v>2865</v>
      </c>
      <c r="BH16" s="635"/>
      <c r="BI16" s="635"/>
      <c r="BJ16" s="635"/>
      <c r="BK16" s="635"/>
      <c r="BL16" s="635"/>
      <c r="BM16" s="635"/>
      <c r="BN16" s="636"/>
      <c r="BO16" s="672">
        <v>0</v>
      </c>
      <c r="BP16" s="672"/>
      <c r="BQ16" s="672"/>
      <c r="BR16" s="672"/>
      <c r="BS16" s="673" t="s">
        <v>139</v>
      </c>
      <c r="BT16" s="673"/>
      <c r="BU16" s="673"/>
      <c r="BV16" s="673"/>
      <c r="BW16" s="673"/>
      <c r="BX16" s="673"/>
      <c r="BY16" s="673"/>
      <c r="BZ16" s="673"/>
      <c r="CA16" s="673"/>
      <c r="CB16" s="708"/>
      <c r="CD16" s="631" t="s">
        <v>267</v>
      </c>
      <c r="CE16" s="632"/>
      <c r="CF16" s="632"/>
      <c r="CG16" s="632"/>
      <c r="CH16" s="632"/>
      <c r="CI16" s="632"/>
      <c r="CJ16" s="632"/>
      <c r="CK16" s="632"/>
      <c r="CL16" s="632"/>
      <c r="CM16" s="632"/>
      <c r="CN16" s="632"/>
      <c r="CO16" s="632"/>
      <c r="CP16" s="632"/>
      <c r="CQ16" s="633"/>
      <c r="CR16" s="634" t="s">
        <v>139</v>
      </c>
      <c r="CS16" s="635"/>
      <c r="CT16" s="635"/>
      <c r="CU16" s="635"/>
      <c r="CV16" s="635"/>
      <c r="CW16" s="635"/>
      <c r="CX16" s="635"/>
      <c r="CY16" s="636"/>
      <c r="CZ16" s="672" t="s">
        <v>139</v>
      </c>
      <c r="DA16" s="672"/>
      <c r="DB16" s="672"/>
      <c r="DC16" s="672"/>
      <c r="DD16" s="640" t="s">
        <v>139</v>
      </c>
      <c r="DE16" s="635"/>
      <c r="DF16" s="635"/>
      <c r="DG16" s="635"/>
      <c r="DH16" s="635"/>
      <c r="DI16" s="635"/>
      <c r="DJ16" s="635"/>
      <c r="DK16" s="635"/>
      <c r="DL16" s="635"/>
      <c r="DM16" s="635"/>
      <c r="DN16" s="635"/>
      <c r="DO16" s="635"/>
      <c r="DP16" s="636"/>
      <c r="DQ16" s="640" t="s">
        <v>139</v>
      </c>
      <c r="DR16" s="635"/>
      <c r="DS16" s="635"/>
      <c r="DT16" s="635"/>
      <c r="DU16" s="635"/>
      <c r="DV16" s="635"/>
      <c r="DW16" s="635"/>
      <c r="DX16" s="635"/>
      <c r="DY16" s="635"/>
      <c r="DZ16" s="635"/>
      <c r="EA16" s="635"/>
      <c r="EB16" s="635"/>
      <c r="EC16" s="671"/>
    </row>
    <row r="17" spans="2:133" ht="11.25" customHeight="1" x14ac:dyDescent="0.2">
      <c r="B17" s="631" t="s">
        <v>268</v>
      </c>
      <c r="C17" s="632"/>
      <c r="D17" s="632"/>
      <c r="E17" s="632"/>
      <c r="F17" s="632"/>
      <c r="G17" s="632"/>
      <c r="H17" s="632"/>
      <c r="I17" s="632"/>
      <c r="J17" s="632"/>
      <c r="K17" s="632"/>
      <c r="L17" s="632"/>
      <c r="M17" s="632"/>
      <c r="N17" s="632"/>
      <c r="O17" s="632"/>
      <c r="P17" s="632"/>
      <c r="Q17" s="633"/>
      <c r="R17" s="634">
        <v>124091</v>
      </c>
      <c r="S17" s="635"/>
      <c r="T17" s="635"/>
      <c r="U17" s="635"/>
      <c r="V17" s="635"/>
      <c r="W17" s="635"/>
      <c r="X17" s="635"/>
      <c r="Y17" s="636"/>
      <c r="Z17" s="672">
        <v>0.5</v>
      </c>
      <c r="AA17" s="672"/>
      <c r="AB17" s="672"/>
      <c r="AC17" s="672"/>
      <c r="AD17" s="673">
        <v>124091</v>
      </c>
      <c r="AE17" s="673"/>
      <c r="AF17" s="673"/>
      <c r="AG17" s="673"/>
      <c r="AH17" s="673"/>
      <c r="AI17" s="673"/>
      <c r="AJ17" s="673"/>
      <c r="AK17" s="673"/>
      <c r="AL17" s="637">
        <v>0.9</v>
      </c>
      <c r="AM17" s="638"/>
      <c r="AN17" s="638"/>
      <c r="AO17" s="674"/>
      <c r="AP17" s="631" t="s">
        <v>269</v>
      </c>
      <c r="AQ17" s="632"/>
      <c r="AR17" s="632"/>
      <c r="AS17" s="632"/>
      <c r="AT17" s="632"/>
      <c r="AU17" s="632"/>
      <c r="AV17" s="632"/>
      <c r="AW17" s="632"/>
      <c r="AX17" s="632"/>
      <c r="AY17" s="632"/>
      <c r="AZ17" s="632"/>
      <c r="BA17" s="632"/>
      <c r="BB17" s="632"/>
      <c r="BC17" s="632"/>
      <c r="BD17" s="632"/>
      <c r="BE17" s="632"/>
      <c r="BF17" s="633"/>
      <c r="BG17" s="634" t="s">
        <v>139</v>
      </c>
      <c r="BH17" s="635"/>
      <c r="BI17" s="635"/>
      <c r="BJ17" s="635"/>
      <c r="BK17" s="635"/>
      <c r="BL17" s="635"/>
      <c r="BM17" s="635"/>
      <c r="BN17" s="636"/>
      <c r="BO17" s="672" t="s">
        <v>178</v>
      </c>
      <c r="BP17" s="672"/>
      <c r="BQ17" s="672"/>
      <c r="BR17" s="672"/>
      <c r="BS17" s="673" t="s">
        <v>139</v>
      </c>
      <c r="BT17" s="673"/>
      <c r="BU17" s="673"/>
      <c r="BV17" s="673"/>
      <c r="BW17" s="673"/>
      <c r="BX17" s="673"/>
      <c r="BY17" s="673"/>
      <c r="BZ17" s="673"/>
      <c r="CA17" s="673"/>
      <c r="CB17" s="708"/>
      <c r="CD17" s="631" t="s">
        <v>270</v>
      </c>
      <c r="CE17" s="632"/>
      <c r="CF17" s="632"/>
      <c r="CG17" s="632"/>
      <c r="CH17" s="632"/>
      <c r="CI17" s="632"/>
      <c r="CJ17" s="632"/>
      <c r="CK17" s="632"/>
      <c r="CL17" s="632"/>
      <c r="CM17" s="632"/>
      <c r="CN17" s="632"/>
      <c r="CO17" s="632"/>
      <c r="CP17" s="632"/>
      <c r="CQ17" s="633"/>
      <c r="CR17" s="634">
        <v>1893096</v>
      </c>
      <c r="CS17" s="635"/>
      <c r="CT17" s="635"/>
      <c r="CU17" s="635"/>
      <c r="CV17" s="635"/>
      <c r="CW17" s="635"/>
      <c r="CX17" s="635"/>
      <c r="CY17" s="636"/>
      <c r="CZ17" s="672">
        <v>8.6</v>
      </c>
      <c r="DA17" s="672"/>
      <c r="DB17" s="672"/>
      <c r="DC17" s="672"/>
      <c r="DD17" s="640" t="s">
        <v>178</v>
      </c>
      <c r="DE17" s="635"/>
      <c r="DF17" s="635"/>
      <c r="DG17" s="635"/>
      <c r="DH17" s="635"/>
      <c r="DI17" s="635"/>
      <c r="DJ17" s="635"/>
      <c r="DK17" s="635"/>
      <c r="DL17" s="635"/>
      <c r="DM17" s="635"/>
      <c r="DN17" s="635"/>
      <c r="DO17" s="635"/>
      <c r="DP17" s="636"/>
      <c r="DQ17" s="640">
        <v>1528005</v>
      </c>
      <c r="DR17" s="635"/>
      <c r="DS17" s="635"/>
      <c r="DT17" s="635"/>
      <c r="DU17" s="635"/>
      <c r="DV17" s="635"/>
      <c r="DW17" s="635"/>
      <c r="DX17" s="635"/>
      <c r="DY17" s="635"/>
      <c r="DZ17" s="635"/>
      <c r="EA17" s="635"/>
      <c r="EB17" s="635"/>
      <c r="EC17" s="671"/>
    </row>
    <row r="18" spans="2:133" ht="11.25" customHeight="1" x14ac:dyDescent="0.2">
      <c r="B18" s="631" t="s">
        <v>271</v>
      </c>
      <c r="C18" s="632"/>
      <c r="D18" s="632"/>
      <c r="E18" s="632"/>
      <c r="F18" s="632"/>
      <c r="G18" s="632"/>
      <c r="H18" s="632"/>
      <c r="I18" s="632"/>
      <c r="J18" s="632"/>
      <c r="K18" s="632"/>
      <c r="L18" s="632"/>
      <c r="M18" s="632"/>
      <c r="N18" s="632"/>
      <c r="O18" s="632"/>
      <c r="P18" s="632"/>
      <c r="Q18" s="633"/>
      <c r="R18" s="634">
        <v>50164</v>
      </c>
      <c r="S18" s="635"/>
      <c r="T18" s="635"/>
      <c r="U18" s="635"/>
      <c r="V18" s="635"/>
      <c r="W18" s="635"/>
      <c r="X18" s="635"/>
      <c r="Y18" s="636"/>
      <c r="Z18" s="672">
        <v>0.2</v>
      </c>
      <c r="AA18" s="672"/>
      <c r="AB18" s="672"/>
      <c r="AC18" s="672"/>
      <c r="AD18" s="673">
        <v>50164</v>
      </c>
      <c r="AE18" s="673"/>
      <c r="AF18" s="673"/>
      <c r="AG18" s="673"/>
      <c r="AH18" s="673"/>
      <c r="AI18" s="673"/>
      <c r="AJ18" s="673"/>
      <c r="AK18" s="673"/>
      <c r="AL18" s="637">
        <v>0.4</v>
      </c>
      <c r="AM18" s="638"/>
      <c r="AN18" s="638"/>
      <c r="AO18" s="674"/>
      <c r="AP18" s="631" t="s">
        <v>272</v>
      </c>
      <c r="AQ18" s="632"/>
      <c r="AR18" s="632"/>
      <c r="AS18" s="632"/>
      <c r="AT18" s="632"/>
      <c r="AU18" s="632"/>
      <c r="AV18" s="632"/>
      <c r="AW18" s="632"/>
      <c r="AX18" s="632"/>
      <c r="AY18" s="632"/>
      <c r="AZ18" s="632"/>
      <c r="BA18" s="632"/>
      <c r="BB18" s="632"/>
      <c r="BC18" s="632"/>
      <c r="BD18" s="632"/>
      <c r="BE18" s="632"/>
      <c r="BF18" s="633"/>
      <c r="BG18" s="634" t="s">
        <v>178</v>
      </c>
      <c r="BH18" s="635"/>
      <c r="BI18" s="635"/>
      <c r="BJ18" s="635"/>
      <c r="BK18" s="635"/>
      <c r="BL18" s="635"/>
      <c r="BM18" s="635"/>
      <c r="BN18" s="636"/>
      <c r="BO18" s="672" t="s">
        <v>139</v>
      </c>
      <c r="BP18" s="672"/>
      <c r="BQ18" s="672"/>
      <c r="BR18" s="672"/>
      <c r="BS18" s="673" t="s">
        <v>139</v>
      </c>
      <c r="BT18" s="673"/>
      <c r="BU18" s="673"/>
      <c r="BV18" s="673"/>
      <c r="BW18" s="673"/>
      <c r="BX18" s="673"/>
      <c r="BY18" s="673"/>
      <c r="BZ18" s="673"/>
      <c r="CA18" s="673"/>
      <c r="CB18" s="708"/>
      <c r="CD18" s="631" t="s">
        <v>273</v>
      </c>
      <c r="CE18" s="632"/>
      <c r="CF18" s="632"/>
      <c r="CG18" s="632"/>
      <c r="CH18" s="632"/>
      <c r="CI18" s="632"/>
      <c r="CJ18" s="632"/>
      <c r="CK18" s="632"/>
      <c r="CL18" s="632"/>
      <c r="CM18" s="632"/>
      <c r="CN18" s="632"/>
      <c r="CO18" s="632"/>
      <c r="CP18" s="632"/>
      <c r="CQ18" s="633"/>
      <c r="CR18" s="634" t="s">
        <v>139</v>
      </c>
      <c r="CS18" s="635"/>
      <c r="CT18" s="635"/>
      <c r="CU18" s="635"/>
      <c r="CV18" s="635"/>
      <c r="CW18" s="635"/>
      <c r="CX18" s="635"/>
      <c r="CY18" s="636"/>
      <c r="CZ18" s="672" t="s">
        <v>139</v>
      </c>
      <c r="DA18" s="672"/>
      <c r="DB18" s="672"/>
      <c r="DC18" s="672"/>
      <c r="DD18" s="640" t="s">
        <v>139</v>
      </c>
      <c r="DE18" s="635"/>
      <c r="DF18" s="635"/>
      <c r="DG18" s="635"/>
      <c r="DH18" s="635"/>
      <c r="DI18" s="635"/>
      <c r="DJ18" s="635"/>
      <c r="DK18" s="635"/>
      <c r="DL18" s="635"/>
      <c r="DM18" s="635"/>
      <c r="DN18" s="635"/>
      <c r="DO18" s="635"/>
      <c r="DP18" s="636"/>
      <c r="DQ18" s="640" t="s">
        <v>139</v>
      </c>
      <c r="DR18" s="635"/>
      <c r="DS18" s="635"/>
      <c r="DT18" s="635"/>
      <c r="DU18" s="635"/>
      <c r="DV18" s="635"/>
      <c r="DW18" s="635"/>
      <c r="DX18" s="635"/>
      <c r="DY18" s="635"/>
      <c r="DZ18" s="635"/>
      <c r="EA18" s="635"/>
      <c r="EB18" s="635"/>
      <c r="EC18" s="671"/>
    </row>
    <row r="19" spans="2:133" ht="11.25" customHeight="1" x14ac:dyDescent="0.2">
      <c r="B19" s="631" t="s">
        <v>274</v>
      </c>
      <c r="C19" s="632"/>
      <c r="D19" s="632"/>
      <c r="E19" s="632"/>
      <c r="F19" s="632"/>
      <c r="G19" s="632"/>
      <c r="H19" s="632"/>
      <c r="I19" s="632"/>
      <c r="J19" s="632"/>
      <c r="K19" s="632"/>
      <c r="L19" s="632"/>
      <c r="M19" s="632"/>
      <c r="N19" s="632"/>
      <c r="O19" s="632"/>
      <c r="P19" s="632"/>
      <c r="Q19" s="633"/>
      <c r="R19" s="634">
        <v>50073</v>
      </c>
      <c r="S19" s="635"/>
      <c r="T19" s="635"/>
      <c r="U19" s="635"/>
      <c r="V19" s="635"/>
      <c r="W19" s="635"/>
      <c r="X19" s="635"/>
      <c r="Y19" s="636"/>
      <c r="Z19" s="672">
        <v>0.2</v>
      </c>
      <c r="AA19" s="672"/>
      <c r="AB19" s="672"/>
      <c r="AC19" s="672"/>
      <c r="AD19" s="673">
        <v>50073</v>
      </c>
      <c r="AE19" s="673"/>
      <c r="AF19" s="673"/>
      <c r="AG19" s="673"/>
      <c r="AH19" s="673"/>
      <c r="AI19" s="673"/>
      <c r="AJ19" s="673"/>
      <c r="AK19" s="673"/>
      <c r="AL19" s="637">
        <v>0.4</v>
      </c>
      <c r="AM19" s="638"/>
      <c r="AN19" s="638"/>
      <c r="AO19" s="674"/>
      <c r="AP19" s="631" t="s">
        <v>275</v>
      </c>
      <c r="AQ19" s="632"/>
      <c r="AR19" s="632"/>
      <c r="AS19" s="632"/>
      <c r="AT19" s="632"/>
      <c r="AU19" s="632"/>
      <c r="AV19" s="632"/>
      <c r="AW19" s="632"/>
      <c r="AX19" s="632"/>
      <c r="AY19" s="632"/>
      <c r="AZ19" s="632"/>
      <c r="BA19" s="632"/>
      <c r="BB19" s="632"/>
      <c r="BC19" s="632"/>
      <c r="BD19" s="632"/>
      <c r="BE19" s="632"/>
      <c r="BF19" s="633"/>
      <c r="BG19" s="634">
        <v>400881</v>
      </c>
      <c r="BH19" s="635"/>
      <c r="BI19" s="635"/>
      <c r="BJ19" s="635"/>
      <c r="BK19" s="635"/>
      <c r="BL19" s="635"/>
      <c r="BM19" s="635"/>
      <c r="BN19" s="636"/>
      <c r="BO19" s="672">
        <v>5.2</v>
      </c>
      <c r="BP19" s="672"/>
      <c r="BQ19" s="672"/>
      <c r="BR19" s="672"/>
      <c r="BS19" s="673" t="s">
        <v>139</v>
      </c>
      <c r="BT19" s="673"/>
      <c r="BU19" s="673"/>
      <c r="BV19" s="673"/>
      <c r="BW19" s="673"/>
      <c r="BX19" s="673"/>
      <c r="BY19" s="673"/>
      <c r="BZ19" s="673"/>
      <c r="CA19" s="673"/>
      <c r="CB19" s="708"/>
      <c r="CD19" s="631" t="s">
        <v>276</v>
      </c>
      <c r="CE19" s="632"/>
      <c r="CF19" s="632"/>
      <c r="CG19" s="632"/>
      <c r="CH19" s="632"/>
      <c r="CI19" s="632"/>
      <c r="CJ19" s="632"/>
      <c r="CK19" s="632"/>
      <c r="CL19" s="632"/>
      <c r="CM19" s="632"/>
      <c r="CN19" s="632"/>
      <c r="CO19" s="632"/>
      <c r="CP19" s="632"/>
      <c r="CQ19" s="633"/>
      <c r="CR19" s="634" t="s">
        <v>178</v>
      </c>
      <c r="CS19" s="635"/>
      <c r="CT19" s="635"/>
      <c r="CU19" s="635"/>
      <c r="CV19" s="635"/>
      <c r="CW19" s="635"/>
      <c r="CX19" s="635"/>
      <c r="CY19" s="636"/>
      <c r="CZ19" s="672" t="s">
        <v>139</v>
      </c>
      <c r="DA19" s="672"/>
      <c r="DB19" s="672"/>
      <c r="DC19" s="672"/>
      <c r="DD19" s="640" t="s">
        <v>178</v>
      </c>
      <c r="DE19" s="635"/>
      <c r="DF19" s="635"/>
      <c r="DG19" s="635"/>
      <c r="DH19" s="635"/>
      <c r="DI19" s="635"/>
      <c r="DJ19" s="635"/>
      <c r="DK19" s="635"/>
      <c r="DL19" s="635"/>
      <c r="DM19" s="635"/>
      <c r="DN19" s="635"/>
      <c r="DO19" s="635"/>
      <c r="DP19" s="636"/>
      <c r="DQ19" s="640" t="s">
        <v>139</v>
      </c>
      <c r="DR19" s="635"/>
      <c r="DS19" s="635"/>
      <c r="DT19" s="635"/>
      <c r="DU19" s="635"/>
      <c r="DV19" s="635"/>
      <c r="DW19" s="635"/>
      <c r="DX19" s="635"/>
      <c r="DY19" s="635"/>
      <c r="DZ19" s="635"/>
      <c r="EA19" s="635"/>
      <c r="EB19" s="635"/>
      <c r="EC19" s="671"/>
    </row>
    <row r="20" spans="2:133" ht="11.25" customHeight="1" x14ac:dyDescent="0.2">
      <c r="B20" s="709" t="s">
        <v>277</v>
      </c>
      <c r="C20" s="710"/>
      <c r="D20" s="710"/>
      <c r="E20" s="710"/>
      <c r="F20" s="710"/>
      <c r="G20" s="710"/>
      <c r="H20" s="710"/>
      <c r="I20" s="710"/>
      <c r="J20" s="710"/>
      <c r="K20" s="710"/>
      <c r="L20" s="710"/>
      <c r="M20" s="710"/>
      <c r="N20" s="710"/>
      <c r="O20" s="710"/>
      <c r="P20" s="710"/>
      <c r="Q20" s="711"/>
      <c r="R20" s="634">
        <v>91</v>
      </c>
      <c r="S20" s="635"/>
      <c r="T20" s="635"/>
      <c r="U20" s="635"/>
      <c r="V20" s="635"/>
      <c r="W20" s="635"/>
      <c r="X20" s="635"/>
      <c r="Y20" s="636"/>
      <c r="Z20" s="672">
        <v>0</v>
      </c>
      <c r="AA20" s="672"/>
      <c r="AB20" s="672"/>
      <c r="AC20" s="672"/>
      <c r="AD20" s="673">
        <v>91</v>
      </c>
      <c r="AE20" s="673"/>
      <c r="AF20" s="673"/>
      <c r="AG20" s="673"/>
      <c r="AH20" s="673"/>
      <c r="AI20" s="673"/>
      <c r="AJ20" s="673"/>
      <c r="AK20" s="673"/>
      <c r="AL20" s="637">
        <v>0</v>
      </c>
      <c r="AM20" s="638"/>
      <c r="AN20" s="638"/>
      <c r="AO20" s="674"/>
      <c r="AP20" s="631" t="s">
        <v>278</v>
      </c>
      <c r="AQ20" s="632"/>
      <c r="AR20" s="632"/>
      <c r="AS20" s="632"/>
      <c r="AT20" s="632"/>
      <c r="AU20" s="632"/>
      <c r="AV20" s="632"/>
      <c r="AW20" s="632"/>
      <c r="AX20" s="632"/>
      <c r="AY20" s="632"/>
      <c r="AZ20" s="632"/>
      <c r="BA20" s="632"/>
      <c r="BB20" s="632"/>
      <c r="BC20" s="632"/>
      <c r="BD20" s="632"/>
      <c r="BE20" s="632"/>
      <c r="BF20" s="633"/>
      <c r="BG20" s="634">
        <v>400881</v>
      </c>
      <c r="BH20" s="635"/>
      <c r="BI20" s="635"/>
      <c r="BJ20" s="635"/>
      <c r="BK20" s="635"/>
      <c r="BL20" s="635"/>
      <c r="BM20" s="635"/>
      <c r="BN20" s="636"/>
      <c r="BO20" s="672">
        <v>5.2</v>
      </c>
      <c r="BP20" s="672"/>
      <c r="BQ20" s="672"/>
      <c r="BR20" s="672"/>
      <c r="BS20" s="673" t="s">
        <v>178</v>
      </c>
      <c r="BT20" s="673"/>
      <c r="BU20" s="673"/>
      <c r="BV20" s="673"/>
      <c r="BW20" s="673"/>
      <c r="BX20" s="673"/>
      <c r="BY20" s="673"/>
      <c r="BZ20" s="673"/>
      <c r="CA20" s="673"/>
      <c r="CB20" s="708"/>
      <c r="CD20" s="631" t="s">
        <v>279</v>
      </c>
      <c r="CE20" s="632"/>
      <c r="CF20" s="632"/>
      <c r="CG20" s="632"/>
      <c r="CH20" s="632"/>
      <c r="CI20" s="632"/>
      <c r="CJ20" s="632"/>
      <c r="CK20" s="632"/>
      <c r="CL20" s="632"/>
      <c r="CM20" s="632"/>
      <c r="CN20" s="632"/>
      <c r="CO20" s="632"/>
      <c r="CP20" s="632"/>
      <c r="CQ20" s="633"/>
      <c r="CR20" s="634">
        <v>21974200</v>
      </c>
      <c r="CS20" s="635"/>
      <c r="CT20" s="635"/>
      <c r="CU20" s="635"/>
      <c r="CV20" s="635"/>
      <c r="CW20" s="635"/>
      <c r="CX20" s="635"/>
      <c r="CY20" s="636"/>
      <c r="CZ20" s="672">
        <v>100</v>
      </c>
      <c r="DA20" s="672"/>
      <c r="DB20" s="672"/>
      <c r="DC20" s="672"/>
      <c r="DD20" s="640">
        <v>576178</v>
      </c>
      <c r="DE20" s="635"/>
      <c r="DF20" s="635"/>
      <c r="DG20" s="635"/>
      <c r="DH20" s="635"/>
      <c r="DI20" s="635"/>
      <c r="DJ20" s="635"/>
      <c r="DK20" s="635"/>
      <c r="DL20" s="635"/>
      <c r="DM20" s="635"/>
      <c r="DN20" s="635"/>
      <c r="DO20" s="635"/>
      <c r="DP20" s="636"/>
      <c r="DQ20" s="640">
        <v>14878404</v>
      </c>
      <c r="DR20" s="635"/>
      <c r="DS20" s="635"/>
      <c r="DT20" s="635"/>
      <c r="DU20" s="635"/>
      <c r="DV20" s="635"/>
      <c r="DW20" s="635"/>
      <c r="DX20" s="635"/>
      <c r="DY20" s="635"/>
      <c r="DZ20" s="635"/>
      <c r="EA20" s="635"/>
      <c r="EB20" s="635"/>
      <c r="EC20" s="671"/>
    </row>
    <row r="21" spans="2:133" ht="11.25" customHeight="1" x14ac:dyDescent="0.2">
      <c r="B21" s="631" t="s">
        <v>280</v>
      </c>
      <c r="C21" s="632"/>
      <c r="D21" s="632"/>
      <c r="E21" s="632"/>
      <c r="F21" s="632"/>
      <c r="G21" s="632"/>
      <c r="H21" s="632"/>
      <c r="I21" s="632"/>
      <c r="J21" s="632"/>
      <c r="K21" s="632"/>
      <c r="L21" s="632"/>
      <c r="M21" s="632"/>
      <c r="N21" s="632"/>
      <c r="O21" s="632"/>
      <c r="P21" s="632"/>
      <c r="Q21" s="633"/>
      <c r="R21" s="634">
        <v>4185205</v>
      </c>
      <c r="S21" s="635"/>
      <c r="T21" s="635"/>
      <c r="U21" s="635"/>
      <c r="V21" s="635"/>
      <c r="W21" s="635"/>
      <c r="X21" s="635"/>
      <c r="Y21" s="636"/>
      <c r="Z21" s="672">
        <v>18.2</v>
      </c>
      <c r="AA21" s="672"/>
      <c r="AB21" s="672"/>
      <c r="AC21" s="672"/>
      <c r="AD21" s="673">
        <v>3860152</v>
      </c>
      <c r="AE21" s="673"/>
      <c r="AF21" s="673"/>
      <c r="AG21" s="673"/>
      <c r="AH21" s="673"/>
      <c r="AI21" s="673"/>
      <c r="AJ21" s="673"/>
      <c r="AK21" s="673"/>
      <c r="AL21" s="637">
        <v>28.8</v>
      </c>
      <c r="AM21" s="638"/>
      <c r="AN21" s="638"/>
      <c r="AO21" s="674"/>
      <c r="AP21" s="631" t="s">
        <v>281</v>
      </c>
      <c r="AQ21" s="712"/>
      <c r="AR21" s="712"/>
      <c r="AS21" s="712"/>
      <c r="AT21" s="712"/>
      <c r="AU21" s="712"/>
      <c r="AV21" s="712"/>
      <c r="AW21" s="712"/>
      <c r="AX21" s="712"/>
      <c r="AY21" s="712"/>
      <c r="AZ21" s="712"/>
      <c r="BA21" s="712"/>
      <c r="BB21" s="712"/>
      <c r="BC21" s="712"/>
      <c r="BD21" s="712"/>
      <c r="BE21" s="712"/>
      <c r="BF21" s="713"/>
      <c r="BG21" s="634" t="s">
        <v>178</v>
      </c>
      <c r="BH21" s="635"/>
      <c r="BI21" s="635"/>
      <c r="BJ21" s="635"/>
      <c r="BK21" s="635"/>
      <c r="BL21" s="635"/>
      <c r="BM21" s="635"/>
      <c r="BN21" s="636"/>
      <c r="BO21" s="672" t="s">
        <v>139</v>
      </c>
      <c r="BP21" s="672"/>
      <c r="BQ21" s="672"/>
      <c r="BR21" s="672"/>
      <c r="BS21" s="673" t="s">
        <v>139</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282</v>
      </c>
      <c r="C22" s="632"/>
      <c r="D22" s="632"/>
      <c r="E22" s="632"/>
      <c r="F22" s="632"/>
      <c r="G22" s="632"/>
      <c r="H22" s="632"/>
      <c r="I22" s="632"/>
      <c r="J22" s="632"/>
      <c r="K22" s="632"/>
      <c r="L22" s="632"/>
      <c r="M22" s="632"/>
      <c r="N22" s="632"/>
      <c r="O22" s="632"/>
      <c r="P22" s="632"/>
      <c r="Q22" s="633"/>
      <c r="R22" s="634">
        <v>3860152</v>
      </c>
      <c r="S22" s="635"/>
      <c r="T22" s="635"/>
      <c r="U22" s="635"/>
      <c r="V22" s="635"/>
      <c r="W22" s="635"/>
      <c r="X22" s="635"/>
      <c r="Y22" s="636"/>
      <c r="Z22" s="672">
        <v>16.8</v>
      </c>
      <c r="AA22" s="672"/>
      <c r="AB22" s="672"/>
      <c r="AC22" s="672"/>
      <c r="AD22" s="673">
        <v>3860152</v>
      </c>
      <c r="AE22" s="673"/>
      <c r="AF22" s="673"/>
      <c r="AG22" s="673"/>
      <c r="AH22" s="673"/>
      <c r="AI22" s="673"/>
      <c r="AJ22" s="673"/>
      <c r="AK22" s="673"/>
      <c r="AL22" s="637">
        <v>28.8</v>
      </c>
      <c r="AM22" s="638"/>
      <c r="AN22" s="638"/>
      <c r="AO22" s="674"/>
      <c r="AP22" s="631" t="s">
        <v>283</v>
      </c>
      <c r="AQ22" s="712"/>
      <c r="AR22" s="712"/>
      <c r="AS22" s="712"/>
      <c r="AT22" s="712"/>
      <c r="AU22" s="712"/>
      <c r="AV22" s="712"/>
      <c r="AW22" s="712"/>
      <c r="AX22" s="712"/>
      <c r="AY22" s="712"/>
      <c r="AZ22" s="712"/>
      <c r="BA22" s="712"/>
      <c r="BB22" s="712"/>
      <c r="BC22" s="712"/>
      <c r="BD22" s="712"/>
      <c r="BE22" s="712"/>
      <c r="BF22" s="713"/>
      <c r="BG22" s="634" t="s">
        <v>139</v>
      </c>
      <c r="BH22" s="635"/>
      <c r="BI22" s="635"/>
      <c r="BJ22" s="635"/>
      <c r="BK22" s="635"/>
      <c r="BL22" s="635"/>
      <c r="BM22" s="635"/>
      <c r="BN22" s="636"/>
      <c r="BO22" s="672" t="s">
        <v>139</v>
      </c>
      <c r="BP22" s="672"/>
      <c r="BQ22" s="672"/>
      <c r="BR22" s="672"/>
      <c r="BS22" s="673" t="s">
        <v>139</v>
      </c>
      <c r="BT22" s="673"/>
      <c r="BU22" s="673"/>
      <c r="BV22" s="673"/>
      <c r="BW22" s="673"/>
      <c r="BX22" s="673"/>
      <c r="BY22" s="673"/>
      <c r="BZ22" s="673"/>
      <c r="CA22" s="673"/>
      <c r="CB22" s="708"/>
      <c r="CD22" s="686" t="s">
        <v>284</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285</v>
      </c>
      <c r="C23" s="632"/>
      <c r="D23" s="632"/>
      <c r="E23" s="632"/>
      <c r="F23" s="632"/>
      <c r="G23" s="632"/>
      <c r="H23" s="632"/>
      <c r="I23" s="632"/>
      <c r="J23" s="632"/>
      <c r="K23" s="632"/>
      <c r="L23" s="632"/>
      <c r="M23" s="632"/>
      <c r="N23" s="632"/>
      <c r="O23" s="632"/>
      <c r="P23" s="632"/>
      <c r="Q23" s="633"/>
      <c r="R23" s="634">
        <v>324715</v>
      </c>
      <c r="S23" s="635"/>
      <c r="T23" s="635"/>
      <c r="U23" s="635"/>
      <c r="V23" s="635"/>
      <c r="W23" s="635"/>
      <c r="X23" s="635"/>
      <c r="Y23" s="636"/>
      <c r="Z23" s="672">
        <v>1.4</v>
      </c>
      <c r="AA23" s="672"/>
      <c r="AB23" s="672"/>
      <c r="AC23" s="672"/>
      <c r="AD23" s="673" t="s">
        <v>139</v>
      </c>
      <c r="AE23" s="673"/>
      <c r="AF23" s="673"/>
      <c r="AG23" s="673"/>
      <c r="AH23" s="673"/>
      <c r="AI23" s="673"/>
      <c r="AJ23" s="673"/>
      <c r="AK23" s="673"/>
      <c r="AL23" s="637" t="s">
        <v>139</v>
      </c>
      <c r="AM23" s="638"/>
      <c r="AN23" s="638"/>
      <c r="AO23" s="674"/>
      <c r="AP23" s="631" t="s">
        <v>286</v>
      </c>
      <c r="AQ23" s="712"/>
      <c r="AR23" s="712"/>
      <c r="AS23" s="712"/>
      <c r="AT23" s="712"/>
      <c r="AU23" s="712"/>
      <c r="AV23" s="712"/>
      <c r="AW23" s="712"/>
      <c r="AX23" s="712"/>
      <c r="AY23" s="712"/>
      <c r="AZ23" s="712"/>
      <c r="BA23" s="712"/>
      <c r="BB23" s="712"/>
      <c r="BC23" s="712"/>
      <c r="BD23" s="712"/>
      <c r="BE23" s="712"/>
      <c r="BF23" s="713"/>
      <c r="BG23" s="634">
        <v>400881</v>
      </c>
      <c r="BH23" s="635"/>
      <c r="BI23" s="635"/>
      <c r="BJ23" s="635"/>
      <c r="BK23" s="635"/>
      <c r="BL23" s="635"/>
      <c r="BM23" s="635"/>
      <c r="BN23" s="636"/>
      <c r="BO23" s="672">
        <v>5.2</v>
      </c>
      <c r="BP23" s="672"/>
      <c r="BQ23" s="672"/>
      <c r="BR23" s="672"/>
      <c r="BS23" s="673" t="s">
        <v>139</v>
      </c>
      <c r="BT23" s="673"/>
      <c r="BU23" s="673"/>
      <c r="BV23" s="673"/>
      <c r="BW23" s="673"/>
      <c r="BX23" s="673"/>
      <c r="BY23" s="673"/>
      <c r="BZ23" s="673"/>
      <c r="CA23" s="673"/>
      <c r="CB23" s="708"/>
      <c r="CD23" s="686" t="s">
        <v>226</v>
      </c>
      <c r="CE23" s="687"/>
      <c r="CF23" s="687"/>
      <c r="CG23" s="687"/>
      <c r="CH23" s="687"/>
      <c r="CI23" s="687"/>
      <c r="CJ23" s="687"/>
      <c r="CK23" s="687"/>
      <c r="CL23" s="687"/>
      <c r="CM23" s="687"/>
      <c r="CN23" s="687"/>
      <c r="CO23" s="687"/>
      <c r="CP23" s="687"/>
      <c r="CQ23" s="688"/>
      <c r="CR23" s="686" t="s">
        <v>287</v>
      </c>
      <c r="CS23" s="687"/>
      <c r="CT23" s="687"/>
      <c r="CU23" s="687"/>
      <c r="CV23" s="687"/>
      <c r="CW23" s="687"/>
      <c r="CX23" s="687"/>
      <c r="CY23" s="688"/>
      <c r="CZ23" s="686" t="s">
        <v>288</v>
      </c>
      <c r="DA23" s="687"/>
      <c r="DB23" s="687"/>
      <c r="DC23" s="688"/>
      <c r="DD23" s="686" t="s">
        <v>289</v>
      </c>
      <c r="DE23" s="687"/>
      <c r="DF23" s="687"/>
      <c r="DG23" s="687"/>
      <c r="DH23" s="687"/>
      <c r="DI23" s="687"/>
      <c r="DJ23" s="687"/>
      <c r="DK23" s="688"/>
      <c r="DL23" s="724" t="s">
        <v>290</v>
      </c>
      <c r="DM23" s="725"/>
      <c r="DN23" s="725"/>
      <c r="DO23" s="725"/>
      <c r="DP23" s="725"/>
      <c r="DQ23" s="725"/>
      <c r="DR23" s="725"/>
      <c r="DS23" s="725"/>
      <c r="DT23" s="725"/>
      <c r="DU23" s="725"/>
      <c r="DV23" s="726"/>
      <c r="DW23" s="686" t="s">
        <v>291</v>
      </c>
      <c r="DX23" s="687"/>
      <c r="DY23" s="687"/>
      <c r="DZ23" s="687"/>
      <c r="EA23" s="687"/>
      <c r="EB23" s="687"/>
      <c r="EC23" s="688"/>
    </row>
    <row r="24" spans="2:133" ht="11.25" customHeight="1" x14ac:dyDescent="0.2">
      <c r="B24" s="631" t="s">
        <v>292</v>
      </c>
      <c r="C24" s="632"/>
      <c r="D24" s="632"/>
      <c r="E24" s="632"/>
      <c r="F24" s="632"/>
      <c r="G24" s="632"/>
      <c r="H24" s="632"/>
      <c r="I24" s="632"/>
      <c r="J24" s="632"/>
      <c r="K24" s="632"/>
      <c r="L24" s="632"/>
      <c r="M24" s="632"/>
      <c r="N24" s="632"/>
      <c r="O24" s="632"/>
      <c r="P24" s="632"/>
      <c r="Q24" s="633"/>
      <c r="R24" s="634">
        <v>338</v>
      </c>
      <c r="S24" s="635"/>
      <c r="T24" s="635"/>
      <c r="U24" s="635"/>
      <c r="V24" s="635"/>
      <c r="W24" s="635"/>
      <c r="X24" s="635"/>
      <c r="Y24" s="636"/>
      <c r="Z24" s="672">
        <v>0</v>
      </c>
      <c r="AA24" s="672"/>
      <c r="AB24" s="672"/>
      <c r="AC24" s="672"/>
      <c r="AD24" s="673" t="s">
        <v>139</v>
      </c>
      <c r="AE24" s="673"/>
      <c r="AF24" s="673"/>
      <c r="AG24" s="673"/>
      <c r="AH24" s="673"/>
      <c r="AI24" s="673"/>
      <c r="AJ24" s="673"/>
      <c r="AK24" s="673"/>
      <c r="AL24" s="637" t="s">
        <v>139</v>
      </c>
      <c r="AM24" s="638"/>
      <c r="AN24" s="638"/>
      <c r="AO24" s="674"/>
      <c r="AP24" s="631" t="s">
        <v>293</v>
      </c>
      <c r="AQ24" s="712"/>
      <c r="AR24" s="712"/>
      <c r="AS24" s="712"/>
      <c r="AT24" s="712"/>
      <c r="AU24" s="712"/>
      <c r="AV24" s="712"/>
      <c r="AW24" s="712"/>
      <c r="AX24" s="712"/>
      <c r="AY24" s="712"/>
      <c r="AZ24" s="712"/>
      <c r="BA24" s="712"/>
      <c r="BB24" s="712"/>
      <c r="BC24" s="712"/>
      <c r="BD24" s="712"/>
      <c r="BE24" s="712"/>
      <c r="BF24" s="713"/>
      <c r="BG24" s="634" t="s">
        <v>139</v>
      </c>
      <c r="BH24" s="635"/>
      <c r="BI24" s="635"/>
      <c r="BJ24" s="635"/>
      <c r="BK24" s="635"/>
      <c r="BL24" s="635"/>
      <c r="BM24" s="635"/>
      <c r="BN24" s="636"/>
      <c r="BO24" s="672" t="s">
        <v>178</v>
      </c>
      <c r="BP24" s="672"/>
      <c r="BQ24" s="672"/>
      <c r="BR24" s="672"/>
      <c r="BS24" s="673" t="s">
        <v>139</v>
      </c>
      <c r="BT24" s="673"/>
      <c r="BU24" s="673"/>
      <c r="BV24" s="673"/>
      <c r="BW24" s="673"/>
      <c r="BX24" s="673"/>
      <c r="BY24" s="673"/>
      <c r="BZ24" s="673"/>
      <c r="CA24" s="673"/>
      <c r="CB24" s="708"/>
      <c r="CD24" s="692" t="s">
        <v>294</v>
      </c>
      <c r="CE24" s="693"/>
      <c r="CF24" s="693"/>
      <c r="CG24" s="693"/>
      <c r="CH24" s="693"/>
      <c r="CI24" s="693"/>
      <c r="CJ24" s="693"/>
      <c r="CK24" s="693"/>
      <c r="CL24" s="693"/>
      <c r="CM24" s="693"/>
      <c r="CN24" s="693"/>
      <c r="CO24" s="693"/>
      <c r="CP24" s="693"/>
      <c r="CQ24" s="694"/>
      <c r="CR24" s="689">
        <v>11513888</v>
      </c>
      <c r="CS24" s="690"/>
      <c r="CT24" s="690"/>
      <c r="CU24" s="690"/>
      <c r="CV24" s="690"/>
      <c r="CW24" s="690"/>
      <c r="CX24" s="690"/>
      <c r="CY24" s="715"/>
      <c r="CZ24" s="716">
        <v>52.4</v>
      </c>
      <c r="DA24" s="698"/>
      <c r="DB24" s="698"/>
      <c r="DC24" s="718"/>
      <c r="DD24" s="714">
        <v>6630329</v>
      </c>
      <c r="DE24" s="690"/>
      <c r="DF24" s="690"/>
      <c r="DG24" s="690"/>
      <c r="DH24" s="690"/>
      <c r="DI24" s="690"/>
      <c r="DJ24" s="690"/>
      <c r="DK24" s="715"/>
      <c r="DL24" s="714">
        <v>6593407</v>
      </c>
      <c r="DM24" s="690"/>
      <c r="DN24" s="690"/>
      <c r="DO24" s="690"/>
      <c r="DP24" s="690"/>
      <c r="DQ24" s="690"/>
      <c r="DR24" s="690"/>
      <c r="DS24" s="690"/>
      <c r="DT24" s="690"/>
      <c r="DU24" s="690"/>
      <c r="DV24" s="715"/>
      <c r="DW24" s="716">
        <v>48.1</v>
      </c>
      <c r="DX24" s="698"/>
      <c r="DY24" s="698"/>
      <c r="DZ24" s="698"/>
      <c r="EA24" s="698"/>
      <c r="EB24" s="698"/>
      <c r="EC24" s="717"/>
    </row>
    <row r="25" spans="2:133" ht="11.25" customHeight="1" x14ac:dyDescent="0.2">
      <c r="B25" s="631" t="s">
        <v>295</v>
      </c>
      <c r="C25" s="632"/>
      <c r="D25" s="632"/>
      <c r="E25" s="632"/>
      <c r="F25" s="632"/>
      <c r="G25" s="632"/>
      <c r="H25" s="632"/>
      <c r="I25" s="632"/>
      <c r="J25" s="632"/>
      <c r="K25" s="632"/>
      <c r="L25" s="632"/>
      <c r="M25" s="632"/>
      <c r="N25" s="632"/>
      <c r="O25" s="632"/>
      <c r="P25" s="632"/>
      <c r="Q25" s="633"/>
      <c r="R25" s="634">
        <v>13974933</v>
      </c>
      <c r="S25" s="635"/>
      <c r="T25" s="635"/>
      <c r="U25" s="635"/>
      <c r="V25" s="635"/>
      <c r="W25" s="635"/>
      <c r="X25" s="635"/>
      <c r="Y25" s="636"/>
      <c r="Z25" s="672">
        <v>60.7</v>
      </c>
      <c r="AA25" s="672"/>
      <c r="AB25" s="672"/>
      <c r="AC25" s="672"/>
      <c r="AD25" s="673">
        <v>13248999</v>
      </c>
      <c r="AE25" s="673"/>
      <c r="AF25" s="673"/>
      <c r="AG25" s="673"/>
      <c r="AH25" s="673"/>
      <c r="AI25" s="673"/>
      <c r="AJ25" s="673"/>
      <c r="AK25" s="673"/>
      <c r="AL25" s="637">
        <v>98.9</v>
      </c>
      <c r="AM25" s="638"/>
      <c r="AN25" s="638"/>
      <c r="AO25" s="674"/>
      <c r="AP25" s="631" t="s">
        <v>296</v>
      </c>
      <c r="AQ25" s="712"/>
      <c r="AR25" s="712"/>
      <c r="AS25" s="712"/>
      <c r="AT25" s="712"/>
      <c r="AU25" s="712"/>
      <c r="AV25" s="712"/>
      <c r="AW25" s="712"/>
      <c r="AX25" s="712"/>
      <c r="AY25" s="712"/>
      <c r="AZ25" s="712"/>
      <c r="BA25" s="712"/>
      <c r="BB25" s="712"/>
      <c r="BC25" s="712"/>
      <c r="BD25" s="712"/>
      <c r="BE25" s="712"/>
      <c r="BF25" s="713"/>
      <c r="BG25" s="634" t="s">
        <v>139</v>
      </c>
      <c r="BH25" s="635"/>
      <c r="BI25" s="635"/>
      <c r="BJ25" s="635"/>
      <c r="BK25" s="635"/>
      <c r="BL25" s="635"/>
      <c r="BM25" s="635"/>
      <c r="BN25" s="636"/>
      <c r="BO25" s="672" t="s">
        <v>139</v>
      </c>
      <c r="BP25" s="672"/>
      <c r="BQ25" s="672"/>
      <c r="BR25" s="672"/>
      <c r="BS25" s="673" t="s">
        <v>178</v>
      </c>
      <c r="BT25" s="673"/>
      <c r="BU25" s="673"/>
      <c r="BV25" s="673"/>
      <c r="BW25" s="673"/>
      <c r="BX25" s="673"/>
      <c r="BY25" s="673"/>
      <c r="BZ25" s="673"/>
      <c r="CA25" s="673"/>
      <c r="CB25" s="708"/>
      <c r="CD25" s="631" t="s">
        <v>297</v>
      </c>
      <c r="CE25" s="632"/>
      <c r="CF25" s="632"/>
      <c r="CG25" s="632"/>
      <c r="CH25" s="632"/>
      <c r="CI25" s="632"/>
      <c r="CJ25" s="632"/>
      <c r="CK25" s="632"/>
      <c r="CL25" s="632"/>
      <c r="CM25" s="632"/>
      <c r="CN25" s="632"/>
      <c r="CO25" s="632"/>
      <c r="CP25" s="632"/>
      <c r="CQ25" s="633"/>
      <c r="CR25" s="634">
        <v>4191190</v>
      </c>
      <c r="CS25" s="647"/>
      <c r="CT25" s="647"/>
      <c r="CU25" s="647"/>
      <c r="CV25" s="647"/>
      <c r="CW25" s="647"/>
      <c r="CX25" s="647"/>
      <c r="CY25" s="648"/>
      <c r="CZ25" s="637">
        <v>19.100000000000001</v>
      </c>
      <c r="DA25" s="649"/>
      <c r="DB25" s="649"/>
      <c r="DC25" s="650"/>
      <c r="DD25" s="640">
        <v>3840846</v>
      </c>
      <c r="DE25" s="647"/>
      <c r="DF25" s="647"/>
      <c r="DG25" s="647"/>
      <c r="DH25" s="647"/>
      <c r="DI25" s="647"/>
      <c r="DJ25" s="647"/>
      <c r="DK25" s="648"/>
      <c r="DL25" s="640">
        <v>3816375</v>
      </c>
      <c r="DM25" s="647"/>
      <c r="DN25" s="647"/>
      <c r="DO25" s="647"/>
      <c r="DP25" s="647"/>
      <c r="DQ25" s="647"/>
      <c r="DR25" s="647"/>
      <c r="DS25" s="647"/>
      <c r="DT25" s="647"/>
      <c r="DU25" s="647"/>
      <c r="DV25" s="648"/>
      <c r="DW25" s="637">
        <v>27.8</v>
      </c>
      <c r="DX25" s="649"/>
      <c r="DY25" s="649"/>
      <c r="DZ25" s="649"/>
      <c r="EA25" s="649"/>
      <c r="EB25" s="649"/>
      <c r="EC25" s="661"/>
    </row>
    <row r="26" spans="2:133" ht="11.25" customHeight="1" x14ac:dyDescent="0.2">
      <c r="B26" s="631" t="s">
        <v>298</v>
      </c>
      <c r="C26" s="632"/>
      <c r="D26" s="632"/>
      <c r="E26" s="632"/>
      <c r="F26" s="632"/>
      <c r="G26" s="632"/>
      <c r="H26" s="632"/>
      <c r="I26" s="632"/>
      <c r="J26" s="632"/>
      <c r="K26" s="632"/>
      <c r="L26" s="632"/>
      <c r="M26" s="632"/>
      <c r="N26" s="632"/>
      <c r="O26" s="632"/>
      <c r="P26" s="632"/>
      <c r="Q26" s="633"/>
      <c r="R26" s="634">
        <v>8068</v>
      </c>
      <c r="S26" s="635"/>
      <c r="T26" s="635"/>
      <c r="U26" s="635"/>
      <c r="V26" s="635"/>
      <c r="W26" s="635"/>
      <c r="X26" s="635"/>
      <c r="Y26" s="636"/>
      <c r="Z26" s="672">
        <v>0</v>
      </c>
      <c r="AA26" s="672"/>
      <c r="AB26" s="672"/>
      <c r="AC26" s="672"/>
      <c r="AD26" s="673">
        <v>8068</v>
      </c>
      <c r="AE26" s="673"/>
      <c r="AF26" s="673"/>
      <c r="AG26" s="673"/>
      <c r="AH26" s="673"/>
      <c r="AI26" s="673"/>
      <c r="AJ26" s="673"/>
      <c r="AK26" s="673"/>
      <c r="AL26" s="637">
        <v>0.1</v>
      </c>
      <c r="AM26" s="638"/>
      <c r="AN26" s="638"/>
      <c r="AO26" s="674"/>
      <c r="AP26" s="631" t="s">
        <v>299</v>
      </c>
      <c r="AQ26" s="712"/>
      <c r="AR26" s="712"/>
      <c r="AS26" s="712"/>
      <c r="AT26" s="712"/>
      <c r="AU26" s="712"/>
      <c r="AV26" s="712"/>
      <c r="AW26" s="712"/>
      <c r="AX26" s="712"/>
      <c r="AY26" s="712"/>
      <c r="AZ26" s="712"/>
      <c r="BA26" s="712"/>
      <c r="BB26" s="712"/>
      <c r="BC26" s="712"/>
      <c r="BD26" s="712"/>
      <c r="BE26" s="712"/>
      <c r="BF26" s="713"/>
      <c r="BG26" s="634" t="s">
        <v>178</v>
      </c>
      <c r="BH26" s="635"/>
      <c r="BI26" s="635"/>
      <c r="BJ26" s="635"/>
      <c r="BK26" s="635"/>
      <c r="BL26" s="635"/>
      <c r="BM26" s="635"/>
      <c r="BN26" s="636"/>
      <c r="BO26" s="672" t="s">
        <v>139</v>
      </c>
      <c r="BP26" s="672"/>
      <c r="BQ26" s="672"/>
      <c r="BR26" s="672"/>
      <c r="BS26" s="673" t="s">
        <v>139</v>
      </c>
      <c r="BT26" s="673"/>
      <c r="BU26" s="673"/>
      <c r="BV26" s="673"/>
      <c r="BW26" s="673"/>
      <c r="BX26" s="673"/>
      <c r="BY26" s="673"/>
      <c r="BZ26" s="673"/>
      <c r="CA26" s="673"/>
      <c r="CB26" s="708"/>
      <c r="CD26" s="631" t="s">
        <v>300</v>
      </c>
      <c r="CE26" s="632"/>
      <c r="CF26" s="632"/>
      <c r="CG26" s="632"/>
      <c r="CH26" s="632"/>
      <c r="CI26" s="632"/>
      <c r="CJ26" s="632"/>
      <c r="CK26" s="632"/>
      <c r="CL26" s="632"/>
      <c r="CM26" s="632"/>
      <c r="CN26" s="632"/>
      <c r="CO26" s="632"/>
      <c r="CP26" s="632"/>
      <c r="CQ26" s="633"/>
      <c r="CR26" s="634">
        <v>2558994</v>
      </c>
      <c r="CS26" s="635"/>
      <c r="CT26" s="635"/>
      <c r="CU26" s="635"/>
      <c r="CV26" s="635"/>
      <c r="CW26" s="635"/>
      <c r="CX26" s="635"/>
      <c r="CY26" s="636"/>
      <c r="CZ26" s="637">
        <v>11.6</v>
      </c>
      <c r="DA26" s="649"/>
      <c r="DB26" s="649"/>
      <c r="DC26" s="650"/>
      <c r="DD26" s="640">
        <v>2336503</v>
      </c>
      <c r="DE26" s="635"/>
      <c r="DF26" s="635"/>
      <c r="DG26" s="635"/>
      <c r="DH26" s="635"/>
      <c r="DI26" s="635"/>
      <c r="DJ26" s="635"/>
      <c r="DK26" s="636"/>
      <c r="DL26" s="640" t="s">
        <v>139</v>
      </c>
      <c r="DM26" s="635"/>
      <c r="DN26" s="635"/>
      <c r="DO26" s="635"/>
      <c r="DP26" s="635"/>
      <c r="DQ26" s="635"/>
      <c r="DR26" s="635"/>
      <c r="DS26" s="635"/>
      <c r="DT26" s="635"/>
      <c r="DU26" s="635"/>
      <c r="DV26" s="636"/>
      <c r="DW26" s="637" t="s">
        <v>139</v>
      </c>
      <c r="DX26" s="649"/>
      <c r="DY26" s="649"/>
      <c r="DZ26" s="649"/>
      <c r="EA26" s="649"/>
      <c r="EB26" s="649"/>
      <c r="EC26" s="661"/>
    </row>
    <row r="27" spans="2:133" ht="11.25" customHeight="1" x14ac:dyDescent="0.2">
      <c r="B27" s="631" t="s">
        <v>301</v>
      </c>
      <c r="C27" s="632"/>
      <c r="D27" s="632"/>
      <c r="E27" s="632"/>
      <c r="F27" s="632"/>
      <c r="G27" s="632"/>
      <c r="H27" s="632"/>
      <c r="I27" s="632"/>
      <c r="J27" s="632"/>
      <c r="K27" s="632"/>
      <c r="L27" s="632"/>
      <c r="M27" s="632"/>
      <c r="N27" s="632"/>
      <c r="O27" s="632"/>
      <c r="P27" s="632"/>
      <c r="Q27" s="633"/>
      <c r="R27" s="634">
        <v>5709</v>
      </c>
      <c r="S27" s="635"/>
      <c r="T27" s="635"/>
      <c r="U27" s="635"/>
      <c r="V27" s="635"/>
      <c r="W27" s="635"/>
      <c r="X27" s="635"/>
      <c r="Y27" s="636"/>
      <c r="Z27" s="672">
        <v>0</v>
      </c>
      <c r="AA27" s="672"/>
      <c r="AB27" s="672"/>
      <c r="AC27" s="672"/>
      <c r="AD27" s="673" t="s">
        <v>139</v>
      </c>
      <c r="AE27" s="673"/>
      <c r="AF27" s="673"/>
      <c r="AG27" s="673"/>
      <c r="AH27" s="673"/>
      <c r="AI27" s="673"/>
      <c r="AJ27" s="673"/>
      <c r="AK27" s="673"/>
      <c r="AL27" s="637" t="s">
        <v>139</v>
      </c>
      <c r="AM27" s="638"/>
      <c r="AN27" s="638"/>
      <c r="AO27" s="674"/>
      <c r="AP27" s="631" t="s">
        <v>302</v>
      </c>
      <c r="AQ27" s="632"/>
      <c r="AR27" s="632"/>
      <c r="AS27" s="632"/>
      <c r="AT27" s="632"/>
      <c r="AU27" s="632"/>
      <c r="AV27" s="632"/>
      <c r="AW27" s="632"/>
      <c r="AX27" s="632"/>
      <c r="AY27" s="632"/>
      <c r="AZ27" s="632"/>
      <c r="BA27" s="632"/>
      <c r="BB27" s="632"/>
      <c r="BC27" s="632"/>
      <c r="BD27" s="632"/>
      <c r="BE27" s="632"/>
      <c r="BF27" s="633"/>
      <c r="BG27" s="634">
        <v>7669606</v>
      </c>
      <c r="BH27" s="635"/>
      <c r="BI27" s="635"/>
      <c r="BJ27" s="635"/>
      <c r="BK27" s="635"/>
      <c r="BL27" s="635"/>
      <c r="BM27" s="635"/>
      <c r="BN27" s="636"/>
      <c r="BO27" s="672">
        <v>100</v>
      </c>
      <c r="BP27" s="672"/>
      <c r="BQ27" s="672"/>
      <c r="BR27" s="672"/>
      <c r="BS27" s="673" t="s">
        <v>139</v>
      </c>
      <c r="BT27" s="673"/>
      <c r="BU27" s="673"/>
      <c r="BV27" s="673"/>
      <c r="BW27" s="673"/>
      <c r="BX27" s="673"/>
      <c r="BY27" s="673"/>
      <c r="BZ27" s="673"/>
      <c r="CA27" s="673"/>
      <c r="CB27" s="708"/>
      <c r="CD27" s="631" t="s">
        <v>303</v>
      </c>
      <c r="CE27" s="632"/>
      <c r="CF27" s="632"/>
      <c r="CG27" s="632"/>
      <c r="CH27" s="632"/>
      <c r="CI27" s="632"/>
      <c r="CJ27" s="632"/>
      <c r="CK27" s="632"/>
      <c r="CL27" s="632"/>
      <c r="CM27" s="632"/>
      <c r="CN27" s="632"/>
      <c r="CO27" s="632"/>
      <c r="CP27" s="632"/>
      <c r="CQ27" s="633"/>
      <c r="CR27" s="634">
        <v>5429602</v>
      </c>
      <c r="CS27" s="647"/>
      <c r="CT27" s="647"/>
      <c r="CU27" s="647"/>
      <c r="CV27" s="647"/>
      <c r="CW27" s="647"/>
      <c r="CX27" s="647"/>
      <c r="CY27" s="648"/>
      <c r="CZ27" s="637">
        <v>24.7</v>
      </c>
      <c r="DA27" s="649"/>
      <c r="DB27" s="649"/>
      <c r="DC27" s="650"/>
      <c r="DD27" s="640">
        <v>1261478</v>
      </c>
      <c r="DE27" s="647"/>
      <c r="DF27" s="647"/>
      <c r="DG27" s="647"/>
      <c r="DH27" s="647"/>
      <c r="DI27" s="647"/>
      <c r="DJ27" s="647"/>
      <c r="DK27" s="648"/>
      <c r="DL27" s="640">
        <v>1249027</v>
      </c>
      <c r="DM27" s="647"/>
      <c r="DN27" s="647"/>
      <c r="DO27" s="647"/>
      <c r="DP27" s="647"/>
      <c r="DQ27" s="647"/>
      <c r="DR27" s="647"/>
      <c r="DS27" s="647"/>
      <c r="DT27" s="647"/>
      <c r="DU27" s="647"/>
      <c r="DV27" s="648"/>
      <c r="DW27" s="637">
        <v>9.1</v>
      </c>
      <c r="DX27" s="649"/>
      <c r="DY27" s="649"/>
      <c r="DZ27" s="649"/>
      <c r="EA27" s="649"/>
      <c r="EB27" s="649"/>
      <c r="EC27" s="661"/>
    </row>
    <row r="28" spans="2:133" ht="11.25" customHeight="1" x14ac:dyDescent="0.2">
      <c r="B28" s="631" t="s">
        <v>304</v>
      </c>
      <c r="C28" s="632"/>
      <c r="D28" s="632"/>
      <c r="E28" s="632"/>
      <c r="F28" s="632"/>
      <c r="G28" s="632"/>
      <c r="H28" s="632"/>
      <c r="I28" s="632"/>
      <c r="J28" s="632"/>
      <c r="K28" s="632"/>
      <c r="L28" s="632"/>
      <c r="M28" s="632"/>
      <c r="N28" s="632"/>
      <c r="O28" s="632"/>
      <c r="P28" s="632"/>
      <c r="Q28" s="633"/>
      <c r="R28" s="634">
        <v>172291</v>
      </c>
      <c r="S28" s="635"/>
      <c r="T28" s="635"/>
      <c r="U28" s="635"/>
      <c r="V28" s="635"/>
      <c r="W28" s="635"/>
      <c r="X28" s="635"/>
      <c r="Y28" s="636"/>
      <c r="Z28" s="672">
        <v>0.7</v>
      </c>
      <c r="AA28" s="672"/>
      <c r="AB28" s="672"/>
      <c r="AC28" s="672"/>
      <c r="AD28" s="673">
        <v>64259</v>
      </c>
      <c r="AE28" s="673"/>
      <c r="AF28" s="673"/>
      <c r="AG28" s="673"/>
      <c r="AH28" s="673"/>
      <c r="AI28" s="673"/>
      <c r="AJ28" s="673"/>
      <c r="AK28" s="673"/>
      <c r="AL28" s="637">
        <v>0.5</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305</v>
      </c>
      <c r="CE28" s="632"/>
      <c r="CF28" s="632"/>
      <c r="CG28" s="632"/>
      <c r="CH28" s="632"/>
      <c r="CI28" s="632"/>
      <c r="CJ28" s="632"/>
      <c r="CK28" s="632"/>
      <c r="CL28" s="632"/>
      <c r="CM28" s="632"/>
      <c r="CN28" s="632"/>
      <c r="CO28" s="632"/>
      <c r="CP28" s="632"/>
      <c r="CQ28" s="633"/>
      <c r="CR28" s="634">
        <v>1893096</v>
      </c>
      <c r="CS28" s="635"/>
      <c r="CT28" s="635"/>
      <c r="CU28" s="635"/>
      <c r="CV28" s="635"/>
      <c r="CW28" s="635"/>
      <c r="CX28" s="635"/>
      <c r="CY28" s="636"/>
      <c r="CZ28" s="637">
        <v>8.6</v>
      </c>
      <c r="DA28" s="649"/>
      <c r="DB28" s="649"/>
      <c r="DC28" s="650"/>
      <c r="DD28" s="640">
        <v>1528005</v>
      </c>
      <c r="DE28" s="635"/>
      <c r="DF28" s="635"/>
      <c r="DG28" s="635"/>
      <c r="DH28" s="635"/>
      <c r="DI28" s="635"/>
      <c r="DJ28" s="635"/>
      <c r="DK28" s="636"/>
      <c r="DL28" s="640">
        <v>1528005</v>
      </c>
      <c r="DM28" s="635"/>
      <c r="DN28" s="635"/>
      <c r="DO28" s="635"/>
      <c r="DP28" s="635"/>
      <c r="DQ28" s="635"/>
      <c r="DR28" s="635"/>
      <c r="DS28" s="635"/>
      <c r="DT28" s="635"/>
      <c r="DU28" s="635"/>
      <c r="DV28" s="636"/>
      <c r="DW28" s="637">
        <v>11.1</v>
      </c>
      <c r="DX28" s="649"/>
      <c r="DY28" s="649"/>
      <c r="DZ28" s="649"/>
      <c r="EA28" s="649"/>
      <c r="EB28" s="649"/>
      <c r="EC28" s="661"/>
    </row>
    <row r="29" spans="2:133" ht="11.25" customHeight="1" x14ac:dyDescent="0.2">
      <c r="B29" s="631" t="s">
        <v>306</v>
      </c>
      <c r="C29" s="632"/>
      <c r="D29" s="632"/>
      <c r="E29" s="632"/>
      <c r="F29" s="632"/>
      <c r="G29" s="632"/>
      <c r="H29" s="632"/>
      <c r="I29" s="632"/>
      <c r="J29" s="632"/>
      <c r="K29" s="632"/>
      <c r="L29" s="632"/>
      <c r="M29" s="632"/>
      <c r="N29" s="632"/>
      <c r="O29" s="632"/>
      <c r="P29" s="632"/>
      <c r="Q29" s="633"/>
      <c r="R29" s="634">
        <v>137954</v>
      </c>
      <c r="S29" s="635"/>
      <c r="T29" s="635"/>
      <c r="U29" s="635"/>
      <c r="V29" s="635"/>
      <c r="W29" s="635"/>
      <c r="X29" s="635"/>
      <c r="Y29" s="636"/>
      <c r="Z29" s="672">
        <v>0.6</v>
      </c>
      <c r="AA29" s="672"/>
      <c r="AB29" s="672"/>
      <c r="AC29" s="672"/>
      <c r="AD29" s="673" t="s">
        <v>139</v>
      </c>
      <c r="AE29" s="673"/>
      <c r="AF29" s="673"/>
      <c r="AG29" s="673"/>
      <c r="AH29" s="673"/>
      <c r="AI29" s="673"/>
      <c r="AJ29" s="673"/>
      <c r="AK29" s="673"/>
      <c r="AL29" s="637" t="s">
        <v>139</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307</v>
      </c>
      <c r="CE29" s="654"/>
      <c r="CF29" s="631" t="s">
        <v>72</v>
      </c>
      <c r="CG29" s="632"/>
      <c r="CH29" s="632"/>
      <c r="CI29" s="632"/>
      <c r="CJ29" s="632"/>
      <c r="CK29" s="632"/>
      <c r="CL29" s="632"/>
      <c r="CM29" s="632"/>
      <c r="CN29" s="632"/>
      <c r="CO29" s="632"/>
      <c r="CP29" s="632"/>
      <c r="CQ29" s="633"/>
      <c r="CR29" s="634">
        <v>1893096</v>
      </c>
      <c r="CS29" s="647"/>
      <c r="CT29" s="647"/>
      <c r="CU29" s="647"/>
      <c r="CV29" s="647"/>
      <c r="CW29" s="647"/>
      <c r="CX29" s="647"/>
      <c r="CY29" s="648"/>
      <c r="CZ29" s="637">
        <v>8.6</v>
      </c>
      <c r="DA29" s="649"/>
      <c r="DB29" s="649"/>
      <c r="DC29" s="650"/>
      <c r="DD29" s="640">
        <v>1528005</v>
      </c>
      <c r="DE29" s="647"/>
      <c r="DF29" s="647"/>
      <c r="DG29" s="647"/>
      <c r="DH29" s="647"/>
      <c r="DI29" s="647"/>
      <c r="DJ29" s="647"/>
      <c r="DK29" s="648"/>
      <c r="DL29" s="640">
        <v>1528005</v>
      </c>
      <c r="DM29" s="647"/>
      <c r="DN29" s="647"/>
      <c r="DO29" s="647"/>
      <c r="DP29" s="647"/>
      <c r="DQ29" s="647"/>
      <c r="DR29" s="647"/>
      <c r="DS29" s="647"/>
      <c r="DT29" s="647"/>
      <c r="DU29" s="647"/>
      <c r="DV29" s="648"/>
      <c r="DW29" s="637">
        <v>11.1</v>
      </c>
      <c r="DX29" s="649"/>
      <c r="DY29" s="649"/>
      <c r="DZ29" s="649"/>
      <c r="EA29" s="649"/>
      <c r="EB29" s="649"/>
      <c r="EC29" s="661"/>
    </row>
    <row r="30" spans="2:133" ht="11.25" customHeight="1" x14ac:dyDescent="0.2">
      <c r="B30" s="631" t="s">
        <v>308</v>
      </c>
      <c r="C30" s="632"/>
      <c r="D30" s="632"/>
      <c r="E30" s="632"/>
      <c r="F30" s="632"/>
      <c r="G30" s="632"/>
      <c r="H30" s="632"/>
      <c r="I30" s="632"/>
      <c r="J30" s="632"/>
      <c r="K30" s="632"/>
      <c r="L30" s="632"/>
      <c r="M30" s="632"/>
      <c r="N30" s="632"/>
      <c r="O30" s="632"/>
      <c r="P30" s="632"/>
      <c r="Q30" s="633"/>
      <c r="R30" s="634">
        <v>4827438</v>
      </c>
      <c r="S30" s="635"/>
      <c r="T30" s="635"/>
      <c r="U30" s="635"/>
      <c r="V30" s="635"/>
      <c r="W30" s="635"/>
      <c r="X30" s="635"/>
      <c r="Y30" s="636"/>
      <c r="Z30" s="672">
        <v>21</v>
      </c>
      <c r="AA30" s="672"/>
      <c r="AB30" s="672"/>
      <c r="AC30" s="672"/>
      <c r="AD30" s="673" t="s">
        <v>139</v>
      </c>
      <c r="AE30" s="673"/>
      <c r="AF30" s="673"/>
      <c r="AG30" s="673"/>
      <c r="AH30" s="673"/>
      <c r="AI30" s="673"/>
      <c r="AJ30" s="673"/>
      <c r="AK30" s="673"/>
      <c r="AL30" s="637" t="s">
        <v>139</v>
      </c>
      <c r="AM30" s="638"/>
      <c r="AN30" s="638"/>
      <c r="AO30" s="674"/>
      <c r="AP30" s="686" t="s">
        <v>226</v>
      </c>
      <c r="AQ30" s="687"/>
      <c r="AR30" s="687"/>
      <c r="AS30" s="687"/>
      <c r="AT30" s="687"/>
      <c r="AU30" s="687"/>
      <c r="AV30" s="687"/>
      <c r="AW30" s="687"/>
      <c r="AX30" s="687"/>
      <c r="AY30" s="687"/>
      <c r="AZ30" s="687"/>
      <c r="BA30" s="687"/>
      <c r="BB30" s="687"/>
      <c r="BC30" s="687"/>
      <c r="BD30" s="687"/>
      <c r="BE30" s="687"/>
      <c r="BF30" s="688"/>
      <c r="BG30" s="686" t="s">
        <v>309</v>
      </c>
      <c r="BH30" s="706"/>
      <c r="BI30" s="706"/>
      <c r="BJ30" s="706"/>
      <c r="BK30" s="706"/>
      <c r="BL30" s="706"/>
      <c r="BM30" s="706"/>
      <c r="BN30" s="706"/>
      <c r="BO30" s="706"/>
      <c r="BP30" s="706"/>
      <c r="BQ30" s="707"/>
      <c r="BR30" s="686" t="s">
        <v>310</v>
      </c>
      <c r="BS30" s="706"/>
      <c r="BT30" s="706"/>
      <c r="BU30" s="706"/>
      <c r="BV30" s="706"/>
      <c r="BW30" s="706"/>
      <c r="BX30" s="706"/>
      <c r="BY30" s="706"/>
      <c r="BZ30" s="706"/>
      <c r="CA30" s="706"/>
      <c r="CB30" s="707"/>
      <c r="CD30" s="655"/>
      <c r="CE30" s="656"/>
      <c r="CF30" s="631" t="s">
        <v>311</v>
      </c>
      <c r="CG30" s="632"/>
      <c r="CH30" s="632"/>
      <c r="CI30" s="632"/>
      <c r="CJ30" s="632"/>
      <c r="CK30" s="632"/>
      <c r="CL30" s="632"/>
      <c r="CM30" s="632"/>
      <c r="CN30" s="632"/>
      <c r="CO30" s="632"/>
      <c r="CP30" s="632"/>
      <c r="CQ30" s="633"/>
      <c r="CR30" s="634">
        <v>1767200</v>
      </c>
      <c r="CS30" s="635"/>
      <c r="CT30" s="635"/>
      <c r="CU30" s="635"/>
      <c r="CV30" s="635"/>
      <c r="CW30" s="635"/>
      <c r="CX30" s="635"/>
      <c r="CY30" s="636"/>
      <c r="CZ30" s="637">
        <v>8</v>
      </c>
      <c r="DA30" s="649"/>
      <c r="DB30" s="649"/>
      <c r="DC30" s="650"/>
      <c r="DD30" s="640">
        <v>1485800</v>
      </c>
      <c r="DE30" s="635"/>
      <c r="DF30" s="635"/>
      <c r="DG30" s="635"/>
      <c r="DH30" s="635"/>
      <c r="DI30" s="635"/>
      <c r="DJ30" s="635"/>
      <c r="DK30" s="636"/>
      <c r="DL30" s="640">
        <v>1485800</v>
      </c>
      <c r="DM30" s="635"/>
      <c r="DN30" s="635"/>
      <c r="DO30" s="635"/>
      <c r="DP30" s="635"/>
      <c r="DQ30" s="635"/>
      <c r="DR30" s="635"/>
      <c r="DS30" s="635"/>
      <c r="DT30" s="635"/>
      <c r="DU30" s="635"/>
      <c r="DV30" s="636"/>
      <c r="DW30" s="637">
        <v>10.8</v>
      </c>
      <c r="DX30" s="649"/>
      <c r="DY30" s="649"/>
      <c r="DZ30" s="649"/>
      <c r="EA30" s="649"/>
      <c r="EB30" s="649"/>
      <c r="EC30" s="661"/>
    </row>
    <row r="31" spans="2:133" ht="11.25" customHeight="1" x14ac:dyDescent="0.2">
      <c r="B31" s="709" t="s">
        <v>312</v>
      </c>
      <c r="C31" s="710"/>
      <c r="D31" s="710"/>
      <c r="E31" s="710"/>
      <c r="F31" s="710"/>
      <c r="G31" s="710"/>
      <c r="H31" s="710"/>
      <c r="I31" s="710"/>
      <c r="J31" s="710"/>
      <c r="K31" s="710"/>
      <c r="L31" s="710"/>
      <c r="M31" s="710"/>
      <c r="N31" s="710"/>
      <c r="O31" s="710"/>
      <c r="P31" s="710"/>
      <c r="Q31" s="711"/>
      <c r="R31" s="634" t="s">
        <v>139</v>
      </c>
      <c r="S31" s="635"/>
      <c r="T31" s="635"/>
      <c r="U31" s="635"/>
      <c r="V31" s="635"/>
      <c r="W31" s="635"/>
      <c r="X31" s="635"/>
      <c r="Y31" s="636"/>
      <c r="Z31" s="672" t="s">
        <v>139</v>
      </c>
      <c r="AA31" s="672"/>
      <c r="AB31" s="672"/>
      <c r="AC31" s="672"/>
      <c r="AD31" s="673" t="s">
        <v>139</v>
      </c>
      <c r="AE31" s="673"/>
      <c r="AF31" s="673"/>
      <c r="AG31" s="673"/>
      <c r="AH31" s="673"/>
      <c r="AI31" s="673"/>
      <c r="AJ31" s="673"/>
      <c r="AK31" s="673"/>
      <c r="AL31" s="637" t="s">
        <v>139</v>
      </c>
      <c r="AM31" s="638"/>
      <c r="AN31" s="638"/>
      <c r="AO31" s="674"/>
      <c r="AP31" s="700" t="s">
        <v>313</v>
      </c>
      <c r="AQ31" s="701"/>
      <c r="AR31" s="701"/>
      <c r="AS31" s="701"/>
      <c r="AT31" s="702" t="s">
        <v>314</v>
      </c>
      <c r="AU31" s="212"/>
      <c r="AV31" s="212"/>
      <c r="AW31" s="212"/>
      <c r="AX31" s="692" t="s">
        <v>190</v>
      </c>
      <c r="AY31" s="693"/>
      <c r="AZ31" s="693"/>
      <c r="BA31" s="693"/>
      <c r="BB31" s="693"/>
      <c r="BC31" s="693"/>
      <c r="BD31" s="693"/>
      <c r="BE31" s="693"/>
      <c r="BF31" s="694"/>
      <c r="BG31" s="696">
        <v>98.2</v>
      </c>
      <c r="BH31" s="697"/>
      <c r="BI31" s="697"/>
      <c r="BJ31" s="697"/>
      <c r="BK31" s="697"/>
      <c r="BL31" s="697"/>
      <c r="BM31" s="698">
        <v>93.7</v>
      </c>
      <c r="BN31" s="697"/>
      <c r="BO31" s="697"/>
      <c r="BP31" s="697"/>
      <c r="BQ31" s="699"/>
      <c r="BR31" s="696">
        <v>98.1</v>
      </c>
      <c r="BS31" s="697"/>
      <c r="BT31" s="697"/>
      <c r="BU31" s="697"/>
      <c r="BV31" s="697"/>
      <c r="BW31" s="697"/>
      <c r="BX31" s="698">
        <v>93.2</v>
      </c>
      <c r="BY31" s="697"/>
      <c r="BZ31" s="697"/>
      <c r="CA31" s="697"/>
      <c r="CB31" s="699"/>
      <c r="CD31" s="655"/>
      <c r="CE31" s="656"/>
      <c r="CF31" s="631" t="s">
        <v>315</v>
      </c>
      <c r="CG31" s="632"/>
      <c r="CH31" s="632"/>
      <c r="CI31" s="632"/>
      <c r="CJ31" s="632"/>
      <c r="CK31" s="632"/>
      <c r="CL31" s="632"/>
      <c r="CM31" s="632"/>
      <c r="CN31" s="632"/>
      <c r="CO31" s="632"/>
      <c r="CP31" s="632"/>
      <c r="CQ31" s="633"/>
      <c r="CR31" s="634">
        <v>125896</v>
      </c>
      <c r="CS31" s="647"/>
      <c r="CT31" s="647"/>
      <c r="CU31" s="647"/>
      <c r="CV31" s="647"/>
      <c r="CW31" s="647"/>
      <c r="CX31" s="647"/>
      <c r="CY31" s="648"/>
      <c r="CZ31" s="637">
        <v>0.6</v>
      </c>
      <c r="DA31" s="649"/>
      <c r="DB31" s="649"/>
      <c r="DC31" s="650"/>
      <c r="DD31" s="640">
        <v>42205</v>
      </c>
      <c r="DE31" s="647"/>
      <c r="DF31" s="647"/>
      <c r="DG31" s="647"/>
      <c r="DH31" s="647"/>
      <c r="DI31" s="647"/>
      <c r="DJ31" s="647"/>
      <c r="DK31" s="648"/>
      <c r="DL31" s="640">
        <v>42205</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316</v>
      </c>
      <c r="C32" s="632"/>
      <c r="D32" s="632"/>
      <c r="E32" s="632"/>
      <c r="F32" s="632"/>
      <c r="G32" s="632"/>
      <c r="H32" s="632"/>
      <c r="I32" s="632"/>
      <c r="J32" s="632"/>
      <c r="K32" s="632"/>
      <c r="L32" s="632"/>
      <c r="M32" s="632"/>
      <c r="N32" s="632"/>
      <c r="O32" s="632"/>
      <c r="P32" s="632"/>
      <c r="Q32" s="633"/>
      <c r="R32" s="634">
        <v>1564207</v>
      </c>
      <c r="S32" s="635"/>
      <c r="T32" s="635"/>
      <c r="U32" s="635"/>
      <c r="V32" s="635"/>
      <c r="W32" s="635"/>
      <c r="X32" s="635"/>
      <c r="Y32" s="636"/>
      <c r="Z32" s="672">
        <v>6.8</v>
      </c>
      <c r="AA32" s="672"/>
      <c r="AB32" s="672"/>
      <c r="AC32" s="672"/>
      <c r="AD32" s="673" t="s">
        <v>139</v>
      </c>
      <c r="AE32" s="673"/>
      <c r="AF32" s="673"/>
      <c r="AG32" s="673"/>
      <c r="AH32" s="673"/>
      <c r="AI32" s="673"/>
      <c r="AJ32" s="673"/>
      <c r="AK32" s="673"/>
      <c r="AL32" s="637" t="s">
        <v>139</v>
      </c>
      <c r="AM32" s="638"/>
      <c r="AN32" s="638"/>
      <c r="AO32" s="674"/>
      <c r="AP32" s="675"/>
      <c r="AQ32" s="676"/>
      <c r="AR32" s="676"/>
      <c r="AS32" s="676"/>
      <c r="AT32" s="703"/>
      <c r="AU32" s="208" t="s">
        <v>317</v>
      </c>
      <c r="AX32" s="631" t="s">
        <v>318</v>
      </c>
      <c r="AY32" s="632"/>
      <c r="AZ32" s="632"/>
      <c r="BA32" s="632"/>
      <c r="BB32" s="632"/>
      <c r="BC32" s="632"/>
      <c r="BD32" s="632"/>
      <c r="BE32" s="632"/>
      <c r="BF32" s="633"/>
      <c r="BG32" s="705">
        <v>98.2</v>
      </c>
      <c r="BH32" s="647"/>
      <c r="BI32" s="647"/>
      <c r="BJ32" s="647"/>
      <c r="BK32" s="647"/>
      <c r="BL32" s="647"/>
      <c r="BM32" s="638">
        <v>94.5</v>
      </c>
      <c r="BN32" s="647"/>
      <c r="BO32" s="647"/>
      <c r="BP32" s="647"/>
      <c r="BQ32" s="670"/>
      <c r="BR32" s="705">
        <v>98</v>
      </c>
      <c r="BS32" s="647"/>
      <c r="BT32" s="647"/>
      <c r="BU32" s="647"/>
      <c r="BV32" s="647"/>
      <c r="BW32" s="647"/>
      <c r="BX32" s="638">
        <v>94.2</v>
      </c>
      <c r="BY32" s="647"/>
      <c r="BZ32" s="647"/>
      <c r="CA32" s="647"/>
      <c r="CB32" s="670"/>
      <c r="CD32" s="657"/>
      <c r="CE32" s="658"/>
      <c r="CF32" s="631" t="s">
        <v>319</v>
      </c>
      <c r="CG32" s="632"/>
      <c r="CH32" s="632"/>
      <c r="CI32" s="632"/>
      <c r="CJ32" s="632"/>
      <c r="CK32" s="632"/>
      <c r="CL32" s="632"/>
      <c r="CM32" s="632"/>
      <c r="CN32" s="632"/>
      <c r="CO32" s="632"/>
      <c r="CP32" s="632"/>
      <c r="CQ32" s="633"/>
      <c r="CR32" s="634" t="s">
        <v>139</v>
      </c>
      <c r="CS32" s="635"/>
      <c r="CT32" s="635"/>
      <c r="CU32" s="635"/>
      <c r="CV32" s="635"/>
      <c r="CW32" s="635"/>
      <c r="CX32" s="635"/>
      <c r="CY32" s="636"/>
      <c r="CZ32" s="637" t="s">
        <v>139</v>
      </c>
      <c r="DA32" s="649"/>
      <c r="DB32" s="649"/>
      <c r="DC32" s="650"/>
      <c r="DD32" s="640" t="s">
        <v>139</v>
      </c>
      <c r="DE32" s="635"/>
      <c r="DF32" s="635"/>
      <c r="DG32" s="635"/>
      <c r="DH32" s="635"/>
      <c r="DI32" s="635"/>
      <c r="DJ32" s="635"/>
      <c r="DK32" s="636"/>
      <c r="DL32" s="640" t="s">
        <v>139</v>
      </c>
      <c r="DM32" s="635"/>
      <c r="DN32" s="635"/>
      <c r="DO32" s="635"/>
      <c r="DP32" s="635"/>
      <c r="DQ32" s="635"/>
      <c r="DR32" s="635"/>
      <c r="DS32" s="635"/>
      <c r="DT32" s="635"/>
      <c r="DU32" s="635"/>
      <c r="DV32" s="636"/>
      <c r="DW32" s="637" t="s">
        <v>139</v>
      </c>
      <c r="DX32" s="649"/>
      <c r="DY32" s="649"/>
      <c r="DZ32" s="649"/>
      <c r="EA32" s="649"/>
      <c r="EB32" s="649"/>
      <c r="EC32" s="661"/>
    </row>
    <row r="33" spans="2:133" ht="11.25" customHeight="1" x14ac:dyDescent="0.2">
      <c r="B33" s="631" t="s">
        <v>320</v>
      </c>
      <c r="C33" s="632"/>
      <c r="D33" s="632"/>
      <c r="E33" s="632"/>
      <c r="F33" s="632"/>
      <c r="G33" s="632"/>
      <c r="H33" s="632"/>
      <c r="I33" s="632"/>
      <c r="J33" s="632"/>
      <c r="K33" s="632"/>
      <c r="L33" s="632"/>
      <c r="M33" s="632"/>
      <c r="N33" s="632"/>
      <c r="O33" s="632"/>
      <c r="P33" s="632"/>
      <c r="Q33" s="633"/>
      <c r="R33" s="634">
        <v>57267</v>
      </c>
      <c r="S33" s="635"/>
      <c r="T33" s="635"/>
      <c r="U33" s="635"/>
      <c r="V33" s="635"/>
      <c r="W33" s="635"/>
      <c r="X33" s="635"/>
      <c r="Y33" s="636"/>
      <c r="Z33" s="672">
        <v>0.2</v>
      </c>
      <c r="AA33" s="672"/>
      <c r="AB33" s="672"/>
      <c r="AC33" s="672"/>
      <c r="AD33" s="673">
        <v>53926</v>
      </c>
      <c r="AE33" s="673"/>
      <c r="AF33" s="673"/>
      <c r="AG33" s="673"/>
      <c r="AH33" s="673"/>
      <c r="AI33" s="673"/>
      <c r="AJ33" s="673"/>
      <c r="AK33" s="673"/>
      <c r="AL33" s="637">
        <v>0.4</v>
      </c>
      <c r="AM33" s="638"/>
      <c r="AN33" s="638"/>
      <c r="AO33" s="674"/>
      <c r="AP33" s="677"/>
      <c r="AQ33" s="678"/>
      <c r="AR33" s="678"/>
      <c r="AS33" s="678"/>
      <c r="AT33" s="704"/>
      <c r="AU33" s="213"/>
      <c r="AV33" s="213"/>
      <c r="AW33" s="213"/>
      <c r="AX33" s="615" t="s">
        <v>321</v>
      </c>
      <c r="AY33" s="616"/>
      <c r="AZ33" s="616"/>
      <c r="BA33" s="616"/>
      <c r="BB33" s="616"/>
      <c r="BC33" s="616"/>
      <c r="BD33" s="616"/>
      <c r="BE33" s="616"/>
      <c r="BF33" s="617"/>
      <c r="BG33" s="695">
        <v>98</v>
      </c>
      <c r="BH33" s="619"/>
      <c r="BI33" s="619"/>
      <c r="BJ33" s="619"/>
      <c r="BK33" s="619"/>
      <c r="BL33" s="619"/>
      <c r="BM33" s="665">
        <v>92.7</v>
      </c>
      <c r="BN33" s="619"/>
      <c r="BO33" s="619"/>
      <c r="BP33" s="619"/>
      <c r="BQ33" s="682"/>
      <c r="BR33" s="695">
        <v>97.9</v>
      </c>
      <c r="BS33" s="619"/>
      <c r="BT33" s="619"/>
      <c r="BU33" s="619"/>
      <c r="BV33" s="619"/>
      <c r="BW33" s="619"/>
      <c r="BX33" s="665">
        <v>92.1</v>
      </c>
      <c r="BY33" s="619"/>
      <c r="BZ33" s="619"/>
      <c r="CA33" s="619"/>
      <c r="CB33" s="682"/>
      <c r="CD33" s="631" t="s">
        <v>322</v>
      </c>
      <c r="CE33" s="632"/>
      <c r="CF33" s="632"/>
      <c r="CG33" s="632"/>
      <c r="CH33" s="632"/>
      <c r="CI33" s="632"/>
      <c r="CJ33" s="632"/>
      <c r="CK33" s="632"/>
      <c r="CL33" s="632"/>
      <c r="CM33" s="632"/>
      <c r="CN33" s="632"/>
      <c r="CO33" s="632"/>
      <c r="CP33" s="632"/>
      <c r="CQ33" s="633"/>
      <c r="CR33" s="634">
        <v>9884134</v>
      </c>
      <c r="CS33" s="647"/>
      <c r="CT33" s="647"/>
      <c r="CU33" s="647"/>
      <c r="CV33" s="647"/>
      <c r="CW33" s="647"/>
      <c r="CX33" s="647"/>
      <c r="CY33" s="648"/>
      <c r="CZ33" s="637">
        <v>45</v>
      </c>
      <c r="DA33" s="649"/>
      <c r="DB33" s="649"/>
      <c r="DC33" s="650"/>
      <c r="DD33" s="640">
        <v>7941317</v>
      </c>
      <c r="DE33" s="647"/>
      <c r="DF33" s="647"/>
      <c r="DG33" s="647"/>
      <c r="DH33" s="647"/>
      <c r="DI33" s="647"/>
      <c r="DJ33" s="647"/>
      <c r="DK33" s="648"/>
      <c r="DL33" s="640">
        <v>5300738</v>
      </c>
      <c r="DM33" s="647"/>
      <c r="DN33" s="647"/>
      <c r="DO33" s="647"/>
      <c r="DP33" s="647"/>
      <c r="DQ33" s="647"/>
      <c r="DR33" s="647"/>
      <c r="DS33" s="647"/>
      <c r="DT33" s="647"/>
      <c r="DU33" s="647"/>
      <c r="DV33" s="648"/>
      <c r="DW33" s="637">
        <v>38.700000000000003</v>
      </c>
      <c r="DX33" s="649"/>
      <c r="DY33" s="649"/>
      <c r="DZ33" s="649"/>
      <c r="EA33" s="649"/>
      <c r="EB33" s="649"/>
      <c r="EC33" s="661"/>
    </row>
    <row r="34" spans="2:133" ht="11.25" customHeight="1" x14ac:dyDescent="0.2">
      <c r="B34" s="631" t="s">
        <v>323</v>
      </c>
      <c r="C34" s="632"/>
      <c r="D34" s="632"/>
      <c r="E34" s="632"/>
      <c r="F34" s="632"/>
      <c r="G34" s="632"/>
      <c r="H34" s="632"/>
      <c r="I34" s="632"/>
      <c r="J34" s="632"/>
      <c r="K34" s="632"/>
      <c r="L34" s="632"/>
      <c r="M34" s="632"/>
      <c r="N34" s="632"/>
      <c r="O34" s="632"/>
      <c r="P34" s="632"/>
      <c r="Q34" s="633"/>
      <c r="R34" s="634">
        <v>36451</v>
      </c>
      <c r="S34" s="635"/>
      <c r="T34" s="635"/>
      <c r="U34" s="635"/>
      <c r="V34" s="635"/>
      <c r="W34" s="635"/>
      <c r="X34" s="635"/>
      <c r="Y34" s="636"/>
      <c r="Z34" s="672">
        <v>0.2</v>
      </c>
      <c r="AA34" s="672"/>
      <c r="AB34" s="672"/>
      <c r="AC34" s="672"/>
      <c r="AD34" s="673" t="s">
        <v>139</v>
      </c>
      <c r="AE34" s="673"/>
      <c r="AF34" s="673"/>
      <c r="AG34" s="673"/>
      <c r="AH34" s="673"/>
      <c r="AI34" s="673"/>
      <c r="AJ34" s="673"/>
      <c r="AK34" s="673"/>
      <c r="AL34" s="637" t="s">
        <v>139</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324</v>
      </c>
      <c r="CE34" s="632"/>
      <c r="CF34" s="632"/>
      <c r="CG34" s="632"/>
      <c r="CH34" s="632"/>
      <c r="CI34" s="632"/>
      <c r="CJ34" s="632"/>
      <c r="CK34" s="632"/>
      <c r="CL34" s="632"/>
      <c r="CM34" s="632"/>
      <c r="CN34" s="632"/>
      <c r="CO34" s="632"/>
      <c r="CP34" s="632"/>
      <c r="CQ34" s="633"/>
      <c r="CR34" s="634">
        <v>2678420</v>
      </c>
      <c r="CS34" s="635"/>
      <c r="CT34" s="635"/>
      <c r="CU34" s="635"/>
      <c r="CV34" s="635"/>
      <c r="CW34" s="635"/>
      <c r="CX34" s="635"/>
      <c r="CY34" s="636"/>
      <c r="CZ34" s="637">
        <v>12.2</v>
      </c>
      <c r="DA34" s="649"/>
      <c r="DB34" s="649"/>
      <c r="DC34" s="650"/>
      <c r="DD34" s="640">
        <v>1928513</v>
      </c>
      <c r="DE34" s="635"/>
      <c r="DF34" s="635"/>
      <c r="DG34" s="635"/>
      <c r="DH34" s="635"/>
      <c r="DI34" s="635"/>
      <c r="DJ34" s="635"/>
      <c r="DK34" s="636"/>
      <c r="DL34" s="640">
        <v>1708900</v>
      </c>
      <c r="DM34" s="635"/>
      <c r="DN34" s="635"/>
      <c r="DO34" s="635"/>
      <c r="DP34" s="635"/>
      <c r="DQ34" s="635"/>
      <c r="DR34" s="635"/>
      <c r="DS34" s="635"/>
      <c r="DT34" s="635"/>
      <c r="DU34" s="635"/>
      <c r="DV34" s="636"/>
      <c r="DW34" s="637">
        <v>12.5</v>
      </c>
      <c r="DX34" s="649"/>
      <c r="DY34" s="649"/>
      <c r="DZ34" s="649"/>
      <c r="EA34" s="649"/>
      <c r="EB34" s="649"/>
      <c r="EC34" s="661"/>
    </row>
    <row r="35" spans="2:133" ht="11.25" customHeight="1" x14ac:dyDescent="0.2">
      <c r="B35" s="631" t="s">
        <v>325</v>
      </c>
      <c r="C35" s="632"/>
      <c r="D35" s="632"/>
      <c r="E35" s="632"/>
      <c r="F35" s="632"/>
      <c r="G35" s="632"/>
      <c r="H35" s="632"/>
      <c r="I35" s="632"/>
      <c r="J35" s="632"/>
      <c r="K35" s="632"/>
      <c r="L35" s="632"/>
      <c r="M35" s="632"/>
      <c r="N35" s="632"/>
      <c r="O35" s="632"/>
      <c r="P35" s="632"/>
      <c r="Q35" s="633"/>
      <c r="R35" s="634">
        <v>242858</v>
      </c>
      <c r="S35" s="635"/>
      <c r="T35" s="635"/>
      <c r="U35" s="635"/>
      <c r="V35" s="635"/>
      <c r="W35" s="635"/>
      <c r="X35" s="635"/>
      <c r="Y35" s="636"/>
      <c r="Z35" s="672">
        <v>1.1000000000000001</v>
      </c>
      <c r="AA35" s="672"/>
      <c r="AB35" s="672"/>
      <c r="AC35" s="672"/>
      <c r="AD35" s="673" t="s">
        <v>139</v>
      </c>
      <c r="AE35" s="673"/>
      <c r="AF35" s="673"/>
      <c r="AG35" s="673"/>
      <c r="AH35" s="673"/>
      <c r="AI35" s="673"/>
      <c r="AJ35" s="673"/>
      <c r="AK35" s="673"/>
      <c r="AL35" s="637" t="s">
        <v>139</v>
      </c>
      <c r="AM35" s="638"/>
      <c r="AN35" s="638"/>
      <c r="AO35" s="674"/>
      <c r="AP35" s="216"/>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211683</v>
      </c>
      <c r="CS35" s="647"/>
      <c r="CT35" s="647"/>
      <c r="CU35" s="647"/>
      <c r="CV35" s="647"/>
      <c r="CW35" s="647"/>
      <c r="CX35" s="647"/>
      <c r="CY35" s="648"/>
      <c r="CZ35" s="637">
        <v>1</v>
      </c>
      <c r="DA35" s="649"/>
      <c r="DB35" s="649"/>
      <c r="DC35" s="650"/>
      <c r="DD35" s="640">
        <v>194717</v>
      </c>
      <c r="DE35" s="647"/>
      <c r="DF35" s="647"/>
      <c r="DG35" s="647"/>
      <c r="DH35" s="647"/>
      <c r="DI35" s="647"/>
      <c r="DJ35" s="647"/>
      <c r="DK35" s="648"/>
      <c r="DL35" s="640">
        <v>194681</v>
      </c>
      <c r="DM35" s="647"/>
      <c r="DN35" s="647"/>
      <c r="DO35" s="647"/>
      <c r="DP35" s="647"/>
      <c r="DQ35" s="647"/>
      <c r="DR35" s="647"/>
      <c r="DS35" s="647"/>
      <c r="DT35" s="647"/>
      <c r="DU35" s="647"/>
      <c r="DV35" s="648"/>
      <c r="DW35" s="637">
        <v>1.4</v>
      </c>
      <c r="DX35" s="649"/>
      <c r="DY35" s="649"/>
      <c r="DZ35" s="649"/>
      <c r="EA35" s="649"/>
      <c r="EB35" s="649"/>
      <c r="EC35" s="661"/>
    </row>
    <row r="36" spans="2:133" ht="11.25" customHeight="1" x14ac:dyDescent="0.2">
      <c r="B36" s="631" t="s">
        <v>329</v>
      </c>
      <c r="C36" s="632"/>
      <c r="D36" s="632"/>
      <c r="E36" s="632"/>
      <c r="F36" s="632"/>
      <c r="G36" s="632"/>
      <c r="H36" s="632"/>
      <c r="I36" s="632"/>
      <c r="J36" s="632"/>
      <c r="K36" s="632"/>
      <c r="L36" s="632"/>
      <c r="M36" s="632"/>
      <c r="N36" s="632"/>
      <c r="O36" s="632"/>
      <c r="P36" s="632"/>
      <c r="Q36" s="633"/>
      <c r="R36" s="634">
        <v>733501</v>
      </c>
      <c r="S36" s="635"/>
      <c r="T36" s="635"/>
      <c r="U36" s="635"/>
      <c r="V36" s="635"/>
      <c r="W36" s="635"/>
      <c r="X36" s="635"/>
      <c r="Y36" s="636"/>
      <c r="Z36" s="672">
        <v>3.2</v>
      </c>
      <c r="AA36" s="672"/>
      <c r="AB36" s="672"/>
      <c r="AC36" s="672"/>
      <c r="AD36" s="673" t="s">
        <v>178</v>
      </c>
      <c r="AE36" s="673"/>
      <c r="AF36" s="673"/>
      <c r="AG36" s="673"/>
      <c r="AH36" s="673"/>
      <c r="AI36" s="673"/>
      <c r="AJ36" s="673"/>
      <c r="AK36" s="673"/>
      <c r="AL36" s="637" t="s">
        <v>139</v>
      </c>
      <c r="AM36" s="638"/>
      <c r="AN36" s="638"/>
      <c r="AO36" s="674"/>
      <c r="AP36" s="216"/>
      <c r="AQ36" s="683" t="s">
        <v>330</v>
      </c>
      <c r="AR36" s="684"/>
      <c r="AS36" s="684"/>
      <c r="AT36" s="684"/>
      <c r="AU36" s="684"/>
      <c r="AV36" s="684"/>
      <c r="AW36" s="684"/>
      <c r="AX36" s="684"/>
      <c r="AY36" s="685"/>
      <c r="AZ36" s="689">
        <v>2985791</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134335</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4690197</v>
      </c>
      <c r="CS36" s="635"/>
      <c r="CT36" s="635"/>
      <c r="CU36" s="635"/>
      <c r="CV36" s="635"/>
      <c r="CW36" s="635"/>
      <c r="CX36" s="635"/>
      <c r="CY36" s="636"/>
      <c r="CZ36" s="637">
        <v>21.3</v>
      </c>
      <c r="DA36" s="649"/>
      <c r="DB36" s="649"/>
      <c r="DC36" s="650"/>
      <c r="DD36" s="640">
        <v>4105704</v>
      </c>
      <c r="DE36" s="635"/>
      <c r="DF36" s="635"/>
      <c r="DG36" s="635"/>
      <c r="DH36" s="635"/>
      <c r="DI36" s="635"/>
      <c r="DJ36" s="635"/>
      <c r="DK36" s="636"/>
      <c r="DL36" s="640">
        <v>1806982</v>
      </c>
      <c r="DM36" s="635"/>
      <c r="DN36" s="635"/>
      <c r="DO36" s="635"/>
      <c r="DP36" s="635"/>
      <c r="DQ36" s="635"/>
      <c r="DR36" s="635"/>
      <c r="DS36" s="635"/>
      <c r="DT36" s="635"/>
      <c r="DU36" s="635"/>
      <c r="DV36" s="636"/>
      <c r="DW36" s="637">
        <v>13.2</v>
      </c>
      <c r="DX36" s="649"/>
      <c r="DY36" s="649"/>
      <c r="DZ36" s="649"/>
      <c r="EA36" s="649"/>
      <c r="EB36" s="649"/>
      <c r="EC36" s="661"/>
    </row>
    <row r="37" spans="2:133" ht="11.25" customHeight="1" x14ac:dyDescent="0.2">
      <c r="B37" s="631" t="s">
        <v>333</v>
      </c>
      <c r="C37" s="632"/>
      <c r="D37" s="632"/>
      <c r="E37" s="632"/>
      <c r="F37" s="632"/>
      <c r="G37" s="632"/>
      <c r="H37" s="632"/>
      <c r="I37" s="632"/>
      <c r="J37" s="632"/>
      <c r="K37" s="632"/>
      <c r="L37" s="632"/>
      <c r="M37" s="632"/>
      <c r="N37" s="632"/>
      <c r="O37" s="632"/>
      <c r="P37" s="632"/>
      <c r="Q37" s="633"/>
      <c r="R37" s="634">
        <v>782593</v>
      </c>
      <c r="S37" s="635"/>
      <c r="T37" s="635"/>
      <c r="U37" s="635"/>
      <c r="V37" s="635"/>
      <c r="W37" s="635"/>
      <c r="X37" s="635"/>
      <c r="Y37" s="636"/>
      <c r="Z37" s="672">
        <v>3.4</v>
      </c>
      <c r="AA37" s="672"/>
      <c r="AB37" s="672"/>
      <c r="AC37" s="672"/>
      <c r="AD37" s="673">
        <v>16783</v>
      </c>
      <c r="AE37" s="673"/>
      <c r="AF37" s="673"/>
      <c r="AG37" s="673"/>
      <c r="AH37" s="673"/>
      <c r="AI37" s="673"/>
      <c r="AJ37" s="673"/>
      <c r="AK37" s="673"/>
      <c r="AL37" s="637">
        <v>0.1</v>
      </c>
      <c r="AM37" s="638"/>
      <c r="AN37" s="638"/>
      <c r="AO37" s="674"/>
      <c r="AQ37" s="667" t="s">
        <v>334</v>
      </c>
      <c r="AR37" s="668"/>
      <c r="AS37" s="668"/>
      <c r="AT37" s="668"/>
      <c r="AU37" s="668"/>
      <c r="AV37" s="668"/>
      <c r="AW37" s="668"/>
      <c r="AX37" s="668"/>
      <c r="AY37" s="669"/>
      <c r="AZ37" s="634">
        <v>826300</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117548</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1424133</v>
      </c>
      <c r="CS37" s="647"/>
      <c r="CT37" s="647"/>
      <c r="CU37" s="647"/>
      <c r="CV37" s="647"/>
      <c r="CW37" s="647"/>
      <c r="CX37" s="647"/>
      <c r="CY37" s="648"/>
      <c r="CZ37" s="637">
        <v>6.5</v>
      </c>
      <c r="DA37" s="649"/>
      <c r="DB37" s="649"/>
      <c r="DC37" s="650"/>
      <c r="DD37" s="640">
        <v>1421428</v>
      </c>
      <c r="DE37" s="647"/>
      <c r="DF37" s="647"/>
      <c r="DG37" s="647"/>
      <c r="DH37" s="647"/>
      <c r="DI37" s="647"/>
      <c r="DJ37" s="647"/>
      <c r="DK37" s="648"/>
      <c r="DL37" s="640">
        <v>1401550</v>
      </c>
      <c r="DM37" s="647"/>
      <c r="DN37" s="647"/>
      <c r="DO37" s="647"/>
      <c r="DP37" s="647"/>
      <c r="DQ37" s="647"/>
      <c r="DR37" s="647"/>
      <c r="DS37" s="647"/>
      <c r="DT37" s="647"/>
      <c r="DU37" s="647"/>
      <c r="DV37" s="648"/>
      <c r="DW37" s="637">
        <v>10.199999999999999</v>
      </c>
      <c r="DX37" s="649"/>
      <c r="DY37" s="649"/>
      <c r="DZ37" s="649"/>
      <c r="EA37" s="649"/>
      <c r="EB37" s="649"/>
      <c r="EC37" s="661"/>
    </row>
    <row r="38" spans="2:133" ht="11.25" customHeight="1" x14ac:dyDescent="0.2">
      <c r="B38" s="631" t="s">
        <v>337</v>
      </c>
      <c r="C38" s="632"/>
      <c r="D38" s="632"/>
      <c r="E38" s="632"/>
      <c r="F38" s="632"/>
      <c r="G38" s="632"/>
      <c r="H38" s="632"/>
      <c r="I38" s="632"/>
      <c r="J38" s="632"/>
      <c r="K38" s="632"/>
      <c r="L38" s="632"/>
      <c r="M38" s="632"/>
      <c r="N38" s="632"/>
      <c r="O38" s="632"/>
      <c r="P38" s="632"/>
      <c r="Q38" s="633"/>
      <c r="R38" s="634">
        <v>465900</v>
      </c>
      <c r="S38" s="635"/>
      <c r="T38" s="635"/>
      <c r="U38" s="635"/>
      <c r="V38" s="635"/>
      <c r="W38" s="635"/>
      <c r="X38" s="635"/>
      <c r="Y38" s="636"/>
      <c r="Z38" s="672">
        <v>2</v>
      </c>
      <c r="AA38" s="672"/>
      <c r="AB38" s="672"/>
      <c r="AC38" s="672"/>
      <c r="AD38" s="673" t="s">
        <v>139</v>
      </c>
      <c r="AE38" s="673"/>
      <c r="AF38" s="673"/>
      <c r="AG38" s="673"/>
      <c r="AH38" s="673"/>
      <c r="AI38" s="673"/>
      <c r="AJ38" s="673"/>
      <c r="AK38" s="673"/>
      <c r="AL38" s="637" t="s">
        <v>139</v>
      </c>
      <c r="AM38" s="638"/>
      <c r="AN38" s="638"/>
      <c r="AO38" s="674"/>
      <c r="AQ38" s="667" t="s">
        <v>338</v>
      </c>
      <c r="AR38" s="668"/>
      <c r="AS38" s="668"/>
      <c r="AT38" s="668"/>
      <c r="AU38" s="668"/>
      <c r="AV38" s="668"/>
      <c r="AW38" s="668"/>
      <c r="AX38" s="668"/>
      <c r="AY38" s="669"/>
      <c r="AZ38" s="634">
        <v>115060</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9628</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2044431</v>
      </c>
      <c r="CS38" s="635"/>
      <c r="CT38" s="635"/>
      <c r="CU38" s="635"/>
      <c r="CV38" s="635"/>
      <c r="CW38" s="635"/>
      <c r="CX38" s="635"/>
      <c r="CY38" s="636"/>
      <c r="CZ38" s="637">
        <v>9.3000000000000007</v>
      </c>
      <c r="DA38" s="649"/>
      <c r="DB38" s="649"/>
      <c r="DC38" s="650"/>
      <c r="DD38" s="640">
        <v>1620108</v>
      </c>
      <c r="DE38" s="635"/>
      <c r="DF38" s="635"/>
      <c r="DG38" s="635"/>
      <c r="DH38" s="635"/>
      <c r="DI38" s="635"/>
      <c r="DJ38" s="635"/>
      <c r="DK38" s="636"/>
      <c r="DL38" s="640">
        <v>1590175</v>
      </c>
      <c r="DM38" s="635"/>
      <c r="DN38" s="635"/>
      <c r="DO38" s="635"/>
      <c r="DP38" s="635"/>
      <c r="DQ38" s="635"/>
      <c r="DR38" s="635"/>
      <c r="DS38" s="635"/>
      <c r="DT38" s="635"/>
      <c r="DU38" s="635"/>
      <c r="DV38" s="636"/>
      <c r="DW38" s="637">
        <v>11.6</v>
      </c>
      <c r="DX38" s="649"/>
      <c r="DY38" s="649"/>
      <c r="DZ38" s="649"/>
      <c r="EA38" s="649"/>
      <c r="EB38" s="649"/>
      <c r="EC38" s="661"/>
    </row>
    <row r="39" spans="2:133" ht="11.25" customHeight="1" x14ac:dyDescent="0.2">
      <c r="B39" s="631" t="s">
        <v>341</v>
      </c>
      <c r="C39" s="632"/>
      <c r="D39" s="632"/>
      <c r="E39" s="632"/>
      <c r="F39" s="632"/>
      <c r="G39" s="632"/>
      <c r="H39" s="632"/>
      <c r="I39" s="632"/>
      <c r="J39" s="632"/>
      <c r="K39" s="632"/>
      <c r="L39" s="632"/>
      <c r="M39" s="632"/>
      <c r="N39" s="632"/>
      <c r="O39" s="632"/>
      <c r="P39" s="632"/>
      <c r="Q39" s="633"/>
      <c r="R39" s="634" t="s">
        <v>139</v>
      </c>
      <c r="S39" s="635"/>
      <c r="T39" s="635"/>
      <c r="U39" s="635"/>
      <c r="V39" s="635"/>
      <c r="W39" s="635"/>
      <c r="X39" s="635"/>
      <c r="Y39" s="636"/>
      <c r="Z39" s="672" t="s">
        <v>139</v>
      </c>
      <c r="AA39" s="672"/>
      <c r="AB39" s="672"/>
      <c r="AC39" s="672"/>
      <c r="AD39" s="673" t="s">
        <v>178</v>
      </c>
      <c r="AE39" s="673"/>
      <c r="AF39" s="673"/>
      <c r="AG39" s="673"/>
      <c r="AH39" s="673"/>
      <c r="AI39" s="673"/>
      <c r="AJ39" s="673"/>
      <c r="AK39" s="673"/>
      <c r="AL39" s="637" t="s">
        <v>139</v>
      </c>
      <c r="AM39" s="638"/>
      <c r="AN39" s="638"/>
      <c r="AO39" s="674"/>
      <c r="AQ39" s="667" t="s">
        <v>342</v>
      </c>
      <c r="AR39" s="668"/>
      <c r="AS39" s="668"/>
      <c r="AT39" s="668"/>
      <c r="AU39" s="668"/>
      <c r="AV39" s="668"/>
      <c r="AW39" s="668"/>
      <c r="AX39" s="668"/>
      <c r="AY39" s="669"/>
      <c r="AZ39" s="634" t="s">
        <v>139</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14641</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38203</v>
      </c>
      <c r="CS39" s="647"/>
      <c r="CT39" s="647"/>
      <c r="CU39" s="647"/>
      <c r="CV39" s="647"/>
      <c r="CW39" s="647"/>
      <c r="CX39" s="647"/>
      <c r="CY39" s="648"/>
      <c r="CZ39" s="637">
        <v>0.2</v>
      </c>
      <c r="DA39" s="649"/>
      <c r="DB39" s="649"/>
      <c r="DC39" s="650"/>
      <c r="DD39" s="640">
        <v>17568</v>
      </c>
      <c r="DE39" s="647"/>
      <c r="DF39" s="647"/>
      <c r="DG39" s="647"/>
      <c r="DH39" s="647"/>
      <c r="DI39" s="647"/>
      <c r="DJ39" s="647"/>
      <c r="DK39" s="648"/>
      <c r="DL39" s="640" t="s">
        <v>178</v>
      </c>
      <c r="DM39" s="647"/>
      <c r="DN39" s="647"/>
      <c r="DO39" s="647"/>
      <c r="DP39" s="647"/>
      <c r="DQ39" s="647"/>
      <c r="DR39" s="647"/>
      <c r="DS39" s="647"/>
      <c r="DT39" s="647"/>
      <c r="DU39" s="647"/>
      <c r="DV39" s="648"/>
      <c r="DW39" s="637" t="s">
        <v>139</v>
      </c>
      <c r="DX39" s="649"/>
      <c r="DY39" s="649"/>
      <c r="DZ39" s="649"/>
      <c r="EA39" s="649"/>
      <c r="EB39" s="649"/>
      <c r="EC39" s="661"/>
    </row>
    <row r="40" spans="2:133" ht="11.25" customHeight="1" x14ac:dyDescent="0.2">
      <c r="B40" s="631" t="s">
        <v>345</v>
      </c>
      <c r="C40" s="632"/>
      <c r="D40" s="632"/>
      <c r="E40" s="632"/>
      <c r="F40" s="632"/>
      <c r="G40" s="632"/>
      <c r="H40" s="632"/>
      <c r="I40" s="632"/>
      <c r="J40" s="632"/>
      <c r="K40" s="632"/>
      <c r="L40" s="632"/>
      <c r="M40" s="632"/>
      <c r="N40" s="632"/>
      <c r="O40" s="632"/>
      <c r="P40" s="632"/>
      <c r="Q40" s="633"/>
      <c r="R40" s="634">
        <v>314800</v>
      </c>
      <c r="S40" s="635"/>
      <c r="T40" s="635"/>
      <c r="U40" s="635"/>
      <c r="V40" s="635"/>
      <c r="W40" s="635"/>
      <c r="X40" s="635"/>
      <c r="Y40" s="636"/>
      <c r="Z40" s="672">
        <v>1.4</v>
      </c>
      <c r="AA40" s="672"/>
      <c r="AB40" s="672"/>
      <c r="AC40" s="672"/>
      <c r="AD40" s="673" t="s">
        <v>139</v>
      </c>
      <c r="AE40" s="673"/>
      <c r="AF40" s="673"/>
      <c r="AG40" s="673"/>
      <c r="AH40" s="673"/>
      <c r="AI40" s="673"/>
      <c r="AJ40" s="673"/>
      <c r="AK40" s="673"/>
      <c r="AL40" s="637" t="s">
        <v>139</v>
      </c>
      <c r="AM40" s="638"/>
      <c r="AN40" s="638"/>
      <c r="AO40" s="674"/>
      <c r="AQ40" s="667" t="s">
        <v>346</v>
      </c>
      <c r="AR40" s="668"/>
      <c r="AS40" s="668"/>
      <c r="AT40" s="668"/>
      <c r="AU40" s="668"/>
      <c r="AV40" s="668"/>
      <c r="AW40" s="668"/>
      <c r="AX40" s="668"/>
      <c r="AY40" s="669"/>
      <c r="AZ40" s="634" t="s">
        <v>139</v>
      </c>
      <c r="BA40" s="635"/>
      <c r="BB40" s="635"/>
      <c r="BC40" s="635"/>
      <c r="BD40" s="647"/>
      <c r="BE40" s="647"/>
      <c r="BF40" s="670"/>
      <c r="BG40" s="675" t="s">
        <v>347</v>
      </c>
      <c r="BH40" s="676"/>
      <c r="BI40" s="676"/>
      <c r="BJ40" s="676"/>
      <c r="BK40" s="676"/>
      <c r="BL40" s="217"/>
      <c r="BM40" s="632" t="s">
        <v>348</v>
      </c>
      <c r="BN40" s="632"/>
      <c r="BO40" s="632"/>
      <c r="BP40" s="632"/>
      <c r="BQ40" s="632"/>
      <c r="BR40" s="632"/>
      <c r="BS40" s="632"/>
      <c r="BT40" s="632"/>
      <c r="BU40" s="633"/>
      <c r="BV40" s="634">
        <v>98</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v>221200</v>
      </c>
      <c r="CS40" s="635"/>
      <c r="CT40" s="635"/>
      <c r="CU40" s="635"/>
      <c r="CV40" s="635"/>
      <c r="CW40" s="635"/>
      <c r="CX40" s="635"/>
      <c r="CY40" s="636"/>
      <c r="CZ40" s="637">
        <v>1</v>
      </c>
      <c r="DA40" s="649"/>
      <c r="DB40" s="649"/>
      <c r="DC40" s="650"/>
      <c r="DD40" s="640">
        <v>74707</v>
      </c>
      <c r="DE40" s="635"/>
      <c r="DF40" s="635"/>
      <c r="DG40" s="635"/>
      <c r="DH40" s="635"/>
      <c r="DI40" s="635"/>
      <c r="DJ40" s="635"/>
      <c r="DK40" s="636"/>
      <c r="DL40" s="640" t="s">
        <v>178</v>
      </c>
      <c r="DM40" s="635"/>
      <c r="DN40" s="635"/>
      <c r="DO40" s="635"/>
      <c r="DP40" s="635"/>
      <c r="DQ40" s="635"/>
      <c r="DR40" s="635"/>
      <c r="DS40" s="635"/>
      <c r="DT40" s="635"/>
      <c r="DU40" s="635"/>
      <c r="DV40" s="636"/>
      <c r="DW40" s="637" t="s">
        <v>139</v>
      </c>
      <c r="DX40" s="649"/>
      <c r="DY40" s="649"/>
      <c r="DZ40" s="649"/>
      <c r="EA40" s="649"/>
      <c r="EB40" s="649"/>
      <c r="EC40" s="661"/>
    </row>
    <row r="41" spans="2:133" ht="11.25" customHeight="1" x14ac:dyDescent="0.2">
      <c r="B41" s="615" t="s">
        <v>350</v>
      </c>
      <c r="C41" s="616"/>
      <c r="D41" s="616"/>
      <c r="E41" s="616"/>
      <c r="F41" s="616"/>
      <c r="G41" s="616"/>
      <c r="H41" s="616"/>
      <c r="I41" s="616"/>
      <c r="J41" s="616"/>
      <c r="K41" s="616"/>
      <c r="L41" s="616"/>
      <c r="M41" s="616"/>
      <c r="N41" s="616"/>
      <c r="O41" s="616"/>
      <c r="P41" s="616"/>
      <c r="Q41" s="617"/>
      <c r="R41" s="618">
        <v>23009170</v>
      </c>
      <c r="S41" s="659"/>
      <c r="T41" s="659"/>
      <c r="U41" s="659"/>
      <c r="V41" s="659"/>
      <c r="W41" s="659"/>
      <c r="X41" s="659"/>
      <c r="Y41" s="662"/>
      <c r="Z41" s="663">
        <v>100</v>
      </c>
      <c r="AA41" s="663"/>
      <c r="AB41" s="663"/>
      <c r="AC41" s="663"/>
      <c r="AD41" s="664">
        <v>13392035</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504695</v>
      </c>
      <c r="BA41" s="635"/>
      <c r="BB41" s="635"/>
      <c r="BC41" s="635"/>
      <c r="BD41" s="647"/>
      <c r="BE41" s="647"/>
      <c r="BF41" s="670"/>
      <c r="BG41" s="675"/>
      <c r="BH41" s="676"/>
      <c r="BI41" s="676"/>
      <c r="BJ41" s="676"/>
      <c r="BK41" s="676"/>
      <c r="BL41" s="217"/>
      <c r="BM41" s="632" t="s">
        <v>352</v>
      </c>
      <c r="BN41" s="632"/>
      <c r="BO41" s="632"/>
      <c r="BP41" s="632"/>
      <c r="BQ41" s="632"/>
      <c r="BR41" s="632"/>
      <c r="BS41" s="632"/>
      <c r="BT41" s="632"/>
      <c r="BU41" s="633"/>
      <c r="BV41" s="634" t="s">
        <v>139</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354</v>
      </c>
      <c r="CS41" s="647"/>
      <c r="CT41" s="647"/>
      <c r="CU41" s="647"/>
      <c r="CV41" s="647"/>
      <c r="CW41" s="647"/>
      <c r="CX41" s="647"/>
      <c r="CY41" s="648"/>
      <c r="CZ41" s="637" t="s">
        <v>139</v>
      </c>
      <c r="DA41" s="649"/>
      <c r="DB41" s="649"/>
      <c r="DC41" s="650"/>
      <c r="DD41" s="640" t="s">
        <v>354</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355</v>
      </c>
      <c r="AR42" s="680"/>
      <c r="AS42" s="680"/>
      <c r="AT42" s="680"/>
      <c r="AU42" s="680"/>
      <c r="AV42" s="680"/>
      <c r="AW42" s="680"/>
      <c r="AX42" s="680"/>
      <c r="AY42" s="681"/>
      <c r="AZ42" s="618">
        <v>1539736</v>
      </c>
      <c r="BA42" s="659"/>
      <c r="BB42" s="659"/>
      <c r="BC42" s="659"/>
      <c r="BD42" s="619"/>
      <c r="BE42" s="619"/>
      <c r="BF42" s="682"/>
      <c r="BG42" s="677"/>
      <c r="BH42" s="678"/>
      <c r="BI42" s="678"/>
      <c r="BJ42" s="678"/>
      <c r="BK42" s="678"/>
      <c r="BL42" s="218"/>
      <c r="BM42" s="616" t="s">
        <v>356</v>
      </c>
      <c r="BN42" s="616"/>
      <c r="BO42" s="616"/>
      <c r="BP42" s="616"/>
      <c r="BQ42" s="616"/>
      <c r="BR42" s="616"/>
      <c r="BS42" s="616"/>
      <c r="BT42" s="616"/>
      <c r="BU42" s="617"/>
      <c r="BV42" s="618">
        <v>309</v>
      </c>
      <c r="BW42" s="659"/>
      <c r="BX42" s="659"/>
      <c r="BY42" s="659"/>
      <c r="BZ42" s="659"/>
      <c r="CA42" s="659"/>
      <c r="CB42" s="660"/>
      <c r="CD42" s="631" t="s">
        <v>357</v>
      </c>
      <c r="CE42" s="632"/>
      <c r="CF42" s="632"/>
      <c r="CG42" s="632"/>
      <c r="CH42" s="632"/>
      <c r="CI42" s="632"/>
      <c r="CJ42" s="632"/>
      <c r="CK42" s="632"/>
      <c r="CL42" s="632"/>
      <c r="CM42" s="632"/>
      <c r="CN42" s="632"/>
      <c r="CO42" s="632"/>
      <c r="CP42" s="632"/>
      <c r="CQ42" s="633"/>
      <c r="CR42" s="634">
        <v>576178</v>
      </c>
      <c r="CS42" s="647"/>
      <c r="CT42" s="647"/>
      <c r="CU42" s="647"/>
      <c r="CV42" s="647"/>
      <c r="CW42" s="647"/>
      <c r="CX42" s="647"/>
      <c r="CY42" s="648"/>
      <c r="CZ42" s="637">
        <v>2.6</v>
      </c>
      <c r="DA42" s="649"/>
      <c r="DB42" s="649"/>
      <c r="DC42" s="650"/>
      <c r="DD42" s="640">
        <v>306758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358</v>
      </c>
      <c r="CD43" s="631" t="s">
        <v>359</v>
      </c>
      <c r="CE43" s="632"/>
      <c r="CF43" s="632"/>
      <c r="CG43" s="632"/>
      <c r="CH43" s="632"/>
      <c r="CI43" s="632"/>
      <c r="CJ43" s="632"/>
      <c r="CK43" s="632"/>
      <c r="CL43" s="632"/>
      <c r="CM43" s="632"/>
      <c r="CN43" s="632"/>
      <c r="CO43" s="632"/>
      <c r="CP43" s="632"/>
      <c r="CQ43" s="633"/>
      <c r="CR43" s="634">
        <v>139241</v>
      </c>
      <c r="CS43" s="647"/>
      <c r="CT43" s="647"/>
      <c r="CU43" s="647"/>
      <c r="CV43" s="647"/>
      <c r="CW43" s="647"/>
      <c r="CX43" s="647"/>
      <c r="CY43" s="648"/>
      <c r="CZ43" s="637">
        <v>0.6</v>
      </c>
      <c r="DA43" s="649"/>
      <c r="DB43" s="649"/>
      <c r="DC43" s="650"/>
      <c r="DD43" s="640">
        <v>139241</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360</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307</v>
      </c>
      <c r="CE44" s="654"/>
      <c r="CF44" s="631" t="s">
        <v>361</v>
      </c>
      <c r="CG44" s="632"/>
      <c r="CH44" s="632"/>
      <c r="CI44" s="632"/>
      <c r="CJ44" s="632"/>
      <c r="CK44" s="632"/>
      <c r="CL44" s="632"/>
      <c r="CM44" s="632"/>
      <c r="CN44" s="632"/>
      <c r="CO44" s="632"/>
      <c r="CP44" s="632"/>
      <c r="CQ44" s="633"/>
      <c r="CR44" s="634">
        <v>576178</v>
      </c>
      <c r="CS44" s="635"/>
      <c r="CT44" s="635"/>
      <c r="CU44" s="635"/>
      <c r="CV44" s="635"/>
      <c r="CW44" s="635"/>
      <c r="CX44" s="635"/>
      <c r="CY44" s="636"/>
      <c r="CZ44" s="637">
        <v>2.6</v>
      </c>
      <c r="DA44" s="638"/>
      <c r="DB44" s="638"/>
      <c r="DC44" s="639"/>
      <c r="DD44" s="640">
        <v>306758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362</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363</v>
      </c>
      <c r="CG45" s="632"/>
      <c r="CH45" s="632"/>
      <c r="CI45" s="632"/>
      <c r="CJ45" s="632"/>
      <c r="CK45" s="632"/>
      <c r="CL45" s="632"/>
      <c r="CM45" s="632"/>
      <c r="CN45" s="632"/>
      <c r="CO45" s="632"/>
      <c r="CP45" s="632"/>
      <c r="CQ45" s="633"/>
      <c r="CR45" s="634">
        <v>217690</v>
      </c>
      <c r="CS45" s="647"/>
      <c r="CT45" s="647"/>
      <c r="CU45" s="647"/>
      <c r="CV45" s="647"/>
      <c r="CW45" s="647"/>
      <c r="CX45" s="647"/>
      <c r="CY45" s="648"/>
      <c r="CZ45" s="637">
        <v>1</v>
      </c>
      <c r="DA45" s="649"/>
      <c r="DB45" s="649"/>
      <c r="DC45" s="650"/>
      <c r="DD45" s="640">
        <v>102300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364</v>
      </c>
      <c r="CG46" s="632"/>
      <c r="CH46" s="632"/>
      <c r="CI46" s="632"/>
      <c r="CJ46" s="632"/>
      <c r="CK46" s="632"/>
      <c r="CL46" s="632"/>
      <c r="CM46" s="632"/>
      <c r="CN46" s="632"/>
      <c r="CO46" s="632"/>
      <c r="CP46" s="632"/>
      <c r="CQ46" s="633"/>
      <c r="CR46" s="634">
        <v>350965</v>
      </c>
      <c r="CS46" s="635"/>
      <c r="CT46" s="635"/>
      <c r="CU46" s="635"/>
      <c r="CV46" s="635"/>
      <c r="CW46" s="635"/>
      <c r="CX46" s="635"/>
      <c r="CY46" s="636"/>
      <c r="CZ46" s="637">
        <v>1.6</v>
      </c>
      <c r="DA46" s="638"/>
      <c r="DB46" s="638"/>
      <c r="DC46" s="639"/>
      <c r="DD46" s="640">
        <v>196935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365</v>
      </c>
      <c r="CG47" s="632"/>
      <c r="CH47" s="632"/>
      <c r="CI47" s="632"/>
      <c r="CJ47" s="632"/>
      <c r="CK47" s="632"/>
      <c r="CL47" s="632"/>
      <c r="CM47" s="632"/>
      <c r="CN47" s="632"/>
      <c r="CO47" s="632"/>
      <c r="CP47" s="632"/>
      <c r="CQ47" s="633"/>
      <c r="CR47" s="634" t="s">
        <v>139</v>
      </c>
      <c r="CS47" s="647"/>
      <c r="CT47" s="647"/>
      <c r="CU47" s="647"/>
      <c r="CV47" s="647"/>
      <c r="CW47" s="647"/>
      <c r="CX47" s="647"/>
      <c r="CY47" s="648"/>
      <c r="CZ47" s="637" t="s">
        <v>354</v>
      </c>
      <c r="DA47" s="649"/>
      <c r="DB47" s="649"/>
      <c r="DC47" s="650"/>
      <c r="DD47" s="640" t="s">
        <v>139</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366</v>
      </c>
      <c r="CG48" s="632"/>
      <c r="CH48" s="632"/>
      <c r="CI48" s="632"/>
      <c r="CJ48" s="632"/>
      <c r="CK48" s="632"/>
      <c r="CL48" s="632"/>
      <c r="CM48" s="632"/>
      <c r="CN48" s="632"/>
      <c r="CO48" s="632"/>
      <c r="CP48" s="632"/>
      <c r="CQ48" s="633"/>
      <c r="CR48" s="634" t="s">
        <v>139</v>
      </c>
      <c r="CS48" s="635"/>
      <c r="CT48" s="635"/>
      <c r="CU48" s="635"/>
      <c r="CV48" s="635"/>
      <c r="CW48" s="635"/>
      <c r="CX48" s="635"/>
      <c r="CY48" s="636"/>
      <c r="CZ48" s="637" t="s">
        <v>354</v>
      </c>
      <c r="DA48" s="638"/>
      <c r="DB48" s="638"/>
      <c r="DC48" s="639"/>
      <c r="DD48" s="640" t="s">
        <v>139</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367</v>
      </c>
      <c r="CE49" s="616"/>
      <c r="CF49" s="616"/>
      <c r="CG49" s="616"/>
      <c r="CH49" s="616"/>
      <c r="CI49" s="616"/>
      <c r="CJ49" s="616"/>
      <c r="CK49" s="616"/>
      <c r="CL49" s="616"/>
      <c r="CM49" s="616"/>
      <c r="CN49" s="616"/>
      <c r="CO49" s="616"/>
      <c r="CP49" s="616"/>
      <c r="CQ49" s="617"/>
      <c r="CR49" s="618">
        <v>21974200</v>
      </c>
      <c r="CS49" s="619"/>
      <c r="CT49" s="619"/>
      <c r="CU49" s="619"/>
      <c r="CV49" s="619"/>
      <c r="CW49" s="619"/>
      <c r="CX49" s="619"/>
      <c r="CY49" s="620"/>
      <c r="CZ49" s="621">
        <v>100</v>
      </c>
      <c r="DA49" s="622"/>
      <c r="DB49" s="622"/>
      <c r="DC49" s="623"/>
      <c r="DD49" s="624">
        <v>14878404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VxaavUVhq5b4dmW73siVnrlTlUSW54+nH6R6Rhl6oqyn35l37uQHgWpQI5hVahmGXifo6yZGAUzWC0df42fUkw==" saltValue="niXb3s81UD+YirW2e9nn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368</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369</v>
      </c>
      <c r="DK2" s="1105"/>
      <c r="DL2" s="1105"/>
      <c r="DM2" s="1105"/>
      <c r="DN2" s="1105"/>
      <c r="DO2" s="1106"/>
      <c r="DP2" s="222"/>
      <c r="DQ2" s="1104" t="s">
        <v>370</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371</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372</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373</v>
      </c>
      <c r="B5" s="1009"/>
      <c r="C5" s="1009"/>
      <c r="D5" s="1009"/>
      <c r="E5" s="1009"/>
      <c r="F5" s="1009"/>
      <c r="G5" s="1009"/>
      <c r="H5" s="1009"/>
      <c r="I5" s="1009"/>
      <c r="J5" s="1009"/>
      <c r="K5" s="1009"/>
      <c r="L5" s="1009"/>
      <c r="M5" s="1009"/>
      <c r="N5" s="1009"/>
      <c r="O5" s="1009"/>
      <c r="P5" s="1010"/>
      <c r="Q5" s="1014" t="s">
        <v>374</v>
      </c>
      <c r="R5" s="1015"/>
      <c r="S5" s="1015"/>
      <c r="T5" s="1015"/>
      <c r="U5" s="1016"/>
      <c r="V5" s="1014" t="s">
        <v>375</v>
      </c>
      <c r="W5" s="1015"/>
      <c r="X5" s="1015"/>
      <c r="Y5" s="1015"/>
      <c r="Z5" s="1016"/>
      <c r="AA5" s="1014" t="s">
        <v>376</v>
      </c>
      <c r="AB5" s="1015"/>
      <c r="AC5" s="1015"/>
      <c r="AD5" s="1015"/>
      <c r="AE5" s="1015"/>
      <c r="AF5" s="1107" t="s">
        <v>377</v>
      </c>
      <c r="AG5" s="1015"/>
      <c r="AH5" s="1015"/>
      <c r="AI5" s="1015"/>
      <c r="AJ5" s="1028"/>
      <c r="AK5" s="1015" t="s">
        <v>378</v>
      </c>
      <c r="AL5" s="1015"/>
      <c r="AM5" s="1015"/>
      <c r="AN5" s="1015"/>
      <c r="AO5" s="1016"/>
      <c r="AP5" s="1014" t="s">
        <v>379</v>
      </c>
      <c r="AQ5" s="1015"/>
      <c r="AR5" s="1015"/>
      <c r="AS5" s="1015"/>
      <c r="AT5" s="1016"/>
      <c r="AU5" s="1014" t="s">
        <v>380</v>
      </c>
      <c r="AV5" s="1015"/>
      <c r="AW5" s="1015"/>
      <c r="AX5" s="1015"/>
      <c r="AY5" s="1028"/>
      <c r="AZ5" s="226"/>
      <c r="BA5" s="226"/>
      <c r="BB5" s="226"/>
      <c r="BC5" s="226"/>
      <c r="BD5" s="226"/>
      <c r="BE5" s="227"/>
      <c r="BF5" s="227"/>
      <c r="BG5" s="227"/>
      <c r="BH5" s="227"/>
      <c r="BI5" s="227"/>
      <c r="BJ5" s="227"/>
      <c r="BK5" s="227"/>
      <c r="BL5" s="227"/>
      <c r="BM5" s="227"/>
      <c r="BN5" s="227"/>
      <c r="BO5" s="227"/>
      <c r="BP5" s="227"/>
      <c r="BQ5" s="1008" t="s">
        <v>381</v>
      </c>
      <c r="BR5" s="1009"/>
      <c r="BS5" s="1009"/>
      <c r="BT5" s="1009"/>
      <c r="BU5" s="1009"/>
      <c r="BV5" s="1009"/>
      <c r="BW5" s="1009"/>
      <c r="BX5" s="1009"/>
      <c r="BY5" s="1009"/>
      <c r="BZ5" s="1009"/>
      <c r="CA5" s="1009"/>
      <c r="CB5" s="1009"/>
      <c r="CC5" s="1009"/>
      <c r="CD5" s="1009"/>
      <c r="CE5" s="1009"/>
      <c r="CF5" s="1009"/>
      <c r="CG5" s="1010"/>
      <c r="CH5" s="1014" t="s">
        <v>382</v>
      </c>
      <c r="CI5" s="1015"/>
      <c r="CJ5" s="1015"/>
      <c r="CK5" s="1015"/>
      <c r="CL5" s="1016"/>
      <c r="CM5" s="1014" t="s">
        <v>383</v>
      </c>
      <c r="CN5" s="1015"/>
      <c r="CO5" s="1015"/>
      <c r="CP5" s="1015"/>
      <c r="CQ5" s="1016"/>
      <c r="CR5" s="1014" t="s">
        <v>384</v>
      </c>
      <c r="CS5" s="1015"/>
      <c r="CT5" s="1015"/>
      <c r="CU5" s="1015"/>
      <c r="CV5" s="1016"/>
      <c r="CW5" s="1014" t="s">
        <v>385</v>
      </c>
      <c r="CX5" s="1015"/>
      <c r="CY5" s="1015"/>
      <c r="CZ5" s="1015"/>
      <c r="DA5" s="1016"/>
      <c r="DB5" s="1014" t="s">
        <v>386</v>
      </c>
      <c r="DC5" s="1015"/>
      <c r="DD5" s="1015"/>
      <c r="DE5" s="1015"/>
      <c r="DF5" s="1016"/>
      <c r="DG5" s="1097" t="s">
        <v>387</v>
      </c>
      <c r="DH5" s="1098"/>
      <c r="DI5" s="1098"/>
      <c r="DJ5" s="1098"/>
      <c r="DK5" s="1099"/>
      <c r="DL5" s="1097" t="s">
        <v>388</v>
      </c>
      <c r="DM5" s="1098"/>
      <c r="DN5" s="1098"/>
      <c r="DO5" s="1098"/>
      <c r="DP5" s="1099"/>
      <c r="DQ5" s="1014" t="s">
        <v>389</v>
      </c>
      <c r="DR5" s="1015"/>
      <c r="DS5" s="1015"/>
      <c r="DT5" s="1015"/>
      <c r="DU5" s="1016"/>
      <c r="DV5" s="1014" t="s">
        <v>380</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390</v>
      </c>
      <c r="C7" s="1061"/>
      <c r="D7" s="1061"/>
      <c r="E7" s="1061"/>
      <c r="F7" s="1061"/>
      <c r="G7" s="1061"/>
      <c r="H7" s="1061"/>
      <c r="I7" s="1061"/>
      <c r="J7" s="1061"/>
      <c r="K7" s="1061"/>
      <c r="L7" s="1061"/>
      <c r="M7" s="1061"/>
      <c r="N7" s="1061"/>
      <c r="O7" s="1061"/>
      <c r="P7" s="1062"/>
      <c r="Q7" s="1115">
        <v>22475</v>
      </c>
      <c r="R7" s="1116"/>
      <c r="S7" s="1116"/>
      <c r="T7" s="1116"/>
      <c r="U7" s="1116"/>
      <c r="V7" s="1116">
        <v>21440</v>
      </c>
      <c r="W7" s="1116"/>
      <c r="X7" s="1116"/>
      <c r="Y7" s="1116"/>
      <c r="Z7" s="1116"/>
      <c r="AA7" s="1116">
        <v>1035</v>
      </c>
      <c r="AB7" s="1116"/>
      <c r="AC7" s="1116"/>
      <c r="AD7" s="1116"/>
      <c r="AE7" s="1117"/>
      <c r="AF7" s="1118">
        <v>1010</v>
      </c>
      <c r="AG7" s="1119"/>
      <c r="AH7" s="1119"/>
      <c r="AI7" s="1119"/>
      <c r="AJ7" s="1120"/>
      <c r="AK7" s="1121">
        <v>76</v>
      </c>
      <c r="AL7" s="1122"/>
      <c r="AM7" s="1122"/>
      <c r="AN7" s="1122"/>
      <c r="AO7" s="1122"/>
      <c r="AP7" s="1122">
        <v>14488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595</v>
      </c>
      <c r="BT7" s="1113"/>
      <c r="BU7" s="1113"/>
      <c r="BV7" s="1113"/>
      <c r="BW7" s="1113"/>
      <c r="BX7" s="1113"/>
      <c r="BY7" s="1113"/>
      <c r="BZ7" s="1113"/>
      <c r="CA7" s="1113"/>
      <c r="CB7" s="1113"/>
      <c r="CC7" s="1113"/>
      <c r="CD7" s="1113"/>
      <c r="CE7" s="1113"/>
      <c r="CF7" s="1113"/>
      <c r="CG7" s="1125"/>
      <c r="CH7" s="1109">
        <v>-10</v>
      </c>
      <c r="CI7" s="1110"/>
      <c r="CJ7" s="1110"/>
      <c r="CK7" s="1110"/>
      <c r="CL7" s="1111"/>
      <c r="CM7" s="1109">
        <v>68</v>
      </c>
      <c r="CN7" s="1110"/>
      <c r="CO7" s="1110"/>
      <c r="CP7" s="1110"/>
      <c r="CQ7" s="1111"/>
      <c r="CR7" s="1109">
        <v>15</v>
      </c>
      <c r="CS7" s="1110"/>
      <c r="CT7" s="1110"/>
      <c r="CU7" s="1110"/>
      <c r="CV7" s="1111"/>
      <c r="CW7" s="1109" t="s">
        <v>584</v>
      </c>
      <c r="CX7" s="1110"/>
      <c r="CY7" s="1110"/>
      <c r="CZ7" s="1110"/>
      <c r="DA7" s="1111"/>
      <c r="DB7" s="1109" t="s">
        <v>584</v>
      </c>
      <c r="DC7" s="1110"/>
      <c r="DD7" s="1110"/>
      <c r="DE7" s="1110"/>
      <c r="DF7" s="1111"/>
      <c r="DG7" s="1109" t="s">
        <v>584</v>
      </c>
      <c r="DH7" s="1110"/>
      <c r="DI7" s="1110"/>
      <c r="DJ7" s="1110"/>
      <c r="DK7" s="1111"/>
      <c r="DL7" s="1109" t="s">
        <v>584</v>
      </c>
      <c r="DM7" s="1110"/>
      <c r="DN7" s="1110"/>
      <c r="DO7" s="1110"/>
      <c r="DP7" s="1111"/>
      <c r="DQ7" s="1109" t="s">
        <v>584</v>
      </c>
      <c r="DR7" s="1110"/>
      <c r="DS7" s="1110"/>
      <c r="DT7" s="1110"/>
      <c r="DU7" s="1111"/>
      <c r="DV7" s="1112"/>
      <c r="DW7" s="1113"/>
      <c r="DX7" s="1113"/>
      <c r="DY7" s="1113"/>
      <c r="DZ7" s="1114"/>
      <c r="EA7" s="228"/>
    </row>
    <row r="8" spans="1:131" s="229" customFormat="1" ht="26.25" customHeight="1" x14ac:dyDescent="0.2">
      <c r="A8" s="232">
        <v>2</v>
      </c>
      <c r="B8" s="1043" t="s">
        <v>391</v>
      </c>
      <c r="C8" s="1044"/>
      <c r="D8" s="1044"/>
      <c r="E8" s="1044"/>
      <c r="F8" s="1044"/>
      <c r="G8" s="1044"/>
      <c r="H8" s="1044"/>
      <c r="I8" s="1044"/>
      <c r="J8" s="1044"/>
      <c r="K8" s="1044"/>
      <c r="L8" s="1044"/>
      <c r="M8" s="1044"/>
      <c r="N8" s="1044"/>
      <c r="O8" s="1044"/>
      <c r="P8" s="1045"/>
      <c r="Q8" s="1051">
        <v>1054</v>
      </c>
      <c r="R8" s="1052"/>
      <c r="S8" s="1052"/>
      <c r="T8" s="1052"/>
      <c r="U8" s="1052"/>
      <c r="V8" s="1052">
        <v>1054</v>
      </c>
      <c r="W8" s="1052"/>
      <c r="X8" s="1052"/>
      <c r="Y8" s="1052"/>
      <c r="Z8" s="1052"/>
      <c r="AA8" s="1052" t="s">
        <v>584</v>
      </c>
      <c r="AB8" s="1052"/>
      <c r="AC8" s="1052"/>
      <c r="AD8" s="1052"/>
      <c r="AE8" s="1053"/>
      <c r="AF8" s="1048" t="s">
        <v>392</v>
      </c>
      <c r="AG8" s="1049"/>
      <c r="AH8" s="1049"/>
      <c r="AI8" s="1049"/>
      <c r="AJ8" s="1050"/>
      <c r="AK8" s="1093">
        <v>687</v>
      </c>
      <c r="AL8" s="1094"/>
      <c r="AM8" s="1094"/>
      <c r="AN8" s="1094"/>
      <c r="AO8" s="1094"/>
      <c r="AP8" s="1094">
        <v>5298</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596</v>
      </c>
      <c r="BT8" s="1006"/>
      <c r="BU8" s="1006"/>
      <c r="BV8" s="1006"/>
      <c r="BW8" s="1006"/>
      <c r="BX8" s="1006"/>
      <c r="BY8" s="1006"/>
      <c r="BZ8" s="1006"/>
      <c r="CA8" s="1006"/>
      <c r="CB8" s="1006"/>
      <c r="CC8" s="1006"/>
      <c r="CD8" s="1006"/>
      <c r="CE8" s="1006"/>
      <c r="CF8" s="1006"/>
      <c r="CG8" s="1027"/>
      <c r="CH8" s="1002">
        <v>15</v>
      </c>
      <c r="CI8" s="1003"/>
      <c r="CJ8" s="1003"/>
      <c r="CK8" s="1003"/>
      <c r="CL8" s="1004"/>
      <c r="CM8" s="1002">
        <v>11</v>
      </c>
      <c r="CN8" s="1003"/>
      <c r="CO8" s="1003"/>
      <c r="CP8" s="1003"/>
      <c r="CQ8" s="1004"/>
      <c r="CR8" s="1002">
        <v>5</v>
      </c>
      <c r="CS8" s="1003"/>
      <c r="CT8" s="1003"/>
      <c r="CU8" s="1003"/>
      <c r="CV8" s="1004"/>
      <c r="CW8" s="1002" t="s">
        <v>584</v>
      </c>
      <c r="CX8" s="1003"/>
      <c r="CY8" s="1003"/>
      <c r="CZ8" s="1003"/>
      <c r="DA8" s="1004"/>
      <c r="DB8" s="1002" t="s">
        <v>584</v>
      </c>
      <c r="DC8" s="1003"/>
      <c r="DD8" s="1003"/>
      <c r="DE8" s="1003"/>
      <c r="DF8" s="1004"/>
      <c r="DG8" s="1002" t="s">
        <v>584</v>
      </c>
      <c r="DH8" s="1003"/>
      <c r="DI8" s="1003"/>
      <c r="DJ8" s="1003"/>
      <c r="DK8" s="1004"/>
      <c r="DL8" s="1002" t="s">
        <v>584</v>
      </c>
      <c r="DM8" s="1003"/>
      <c r="DN8" s="1003"/>
      <c r="DO8" s="1003"/>
      <c r="DP8" s="1004"/>
      <c r="DQ8" s="1002" t="s">
        <v>584</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t="s">
        <v>598</v>
      </c>
      <c r="BS9" s="1005" t="s">
        <v>597</v>
      </c>
      <c r="BT9" s="1006"/>
      <c r="BU9" s="1006"/>
      <c r="BV9" s="1006"/>
      <c r="BW9" s="1006"/>
      <c r="BX9" s="1006"/>
      <c r="BY9" s="1006"/>
      <c r="BZ9" s="1006"/>
      <c r="CA9" s="1006"/>
      <c r="CB9" s="1006"/>
      <c r="CC9" s="1006"/>
      <c r="CD9" s="1006"/>
      <c r="CE9" s="1006"/>
      <c r="CF9" s="1006"/>
      <c r="CG9" s="1027"/>
      <c r="CH9" s="1002">
        <v>1726</v>
      </c>
      <c r="CI9" s="1003"/>
      <c r="CJ9" s="1003"/>
      <c r="CK9" s="1003"/>
      <c r="CL9" s="1004"/>
      <c r="CM9" s="1002">
        <v>2183</v>
      </c>
      <c r="CN9" s="1003"/>
      <c r="CO9" s="1003"/>
      <c r="CP9" s="1003"/>
      <c r="CQ9" s="1004"/>
      <c r="CR9" s="1002">
        <v>70</v>
      </c>
      <c r="CS9" s="1003"/>
      <c r="CT9" s="1003"/>
      <c r="CU9" s="1003"/>
      <c r="CV9" s="1004"/>
      <c r="CW9" s="1002">
        <v>520</v>
      </c>
      <c r="CX9" s="1003"/>
      <c r="CY9" s="1003"/>
      <c r="CZ9" s="1003"/>
      <c r="DA9" s="1004"/>
      <c r="DB9" s="1002">
        <v>7814</v>
      </c>
      <c r="DC9" s="1003"/>
      <c r="DD9" s="1003"/>
      <c r="DE9" s="1003"/>
      <c r="DF9" s="1004"/>
      <c r="DG9" s="1002" t="s">
        <v>584</v>
      </c>
      <c r="DH9" s="1003"/>
      <c r="DI9" s="1003"/>
      <c r="DJ9" s="1003"/>
      <c r="DK9" s="1004"/>
      <c r="DL9" s="1002" t="s">
        <v>584</v>
      </c>
      <c r="DM9" s="1003"/>
      <c r="DN9" s="1003"/>
      <c r="DO9" s="1003"/>
      <c r="DP9" s="1004"/>
      <c r="DQ9" s="1002">
        <v>995</v>
      </c>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394</v>
      </c>
      <c r="B23" s="950" t="s">
        <v>395</v>
      </c>
      <c r="C23" s="951"/>
      <c r="D23" s="951"/>
      <c r="E23" s="951"/>
      <c r="F23" s="951"/>
      <c r="G23" s="951"/>
      <c r="H23" s="951"/>
      <c r="I23" s="951"/>
      <c r="J23" s="951"/>
      <c r="K23" s="951"/>
      <c r="L23" s="951"/>
      <c r="M23" s="951"/>
      <c r="N23" s="951"/>
      <c r="O23" s="951"/>
      <c r="P23" s="961"/>
      <c r="Q23" s="1080">
        <v>23529</v>
      </c>
      <c r="R23" s="1074"/>
      <c r="S23" s="1074"/>
      <c r="T23" s="1074"/>
      <c r="U23" s="1074"/>
      <c r="V23" s="1074">
        <v>22494</v>
      </c>
      <c r="W23" s="1074"/>
      <c r="X23" s="1074"/>
      <c r="Y23" s="1074"/>
      <c r="Z23" s="1074"/>
      <c r="AA23" s="1074">
        <v>1035</v>
      </c>
      <c r="AB23" s="1074"/>
      <c r="AC23" s="1074"/>
      <c r="AD23" s="1074"/>
      <c r="AE23" s="1081"/>
      <c r="AF23" s="1082">
        <v>1010</v>
      </c>
      <c r="AG23" s="1074"/>
      <c r="AH23" s="1074"/>
      <c r="AI23" s="1074"/>
      <c r="AJ23" s="1083"/>
      <c r="AK23" s="1084"/>
      <c r="AL23" s="1085"/>
      <c r="AM23" s="1085"/>
      <c r="AN23" s="1085"/>
      <c r="AO23" s="1085"/>
      <c r="AP23" s="1074">
        <v>19786</v>
      </c>
      <c r="AQ23" s="1074"/>
      <c r="AR23" s="1074"/>
      <c r="AS23" s="1074"/>
      <c r="AT23" s="1074"/>
      <c r="AU23" s="1075"/>
      <c r="AV23" s="1075"/>
      <c r="AW23" s="1075"/>
      <c r="AX23" s="1075"/>
      <c r="AY23" s="1076"/>
      <c r="AZ23" s="1077" t="s">
        <v>396</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397</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398</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373</v>
      </c>
      <c r="B26" s="1009"/>
      <c r="C26" s="1009"/>
      <c r="D26" s="1009"/>
      <c r="E26" s="1009"/>
      <c r="F26" s="1009"/>
      <c r="G26" s="1009"/>
      <c r="H26" s="1009"/>
      <c r="I26" s="1009"/>
      <c r="J26" s="1009"/>
      <c r="K26" s="1009"/>
      <c r="L26" s="1009"/>
      <c r="M26" s="1009"/>
      <c r="N26" s="1009"/>
      <c r="O26" s="1009"/>
      <c r="P26" s="1010"/>
      <c r="Q26" s="1014" t="s">
        <v>399</v>
      </c>
      <c r="R26" s="1015"/>
      <c r="S26" s="1015"/>
      <c r="T26" s="1015"/>
      <c r="U26" s="1016"/>
      <c r="V26" s="1014" t="s">
        <v>400</v>
      </c>
      <c r="W26" s="1015"/>
      <c r="X26" s="1015"/>
      <c r="Y26" s="1015"/>
      <c r="Z26" s="1016"/>
      <c r="AA26" s="1014" t="s">
        <v>401</v>
      </c>
      <c r="AB26" s="1015"/>
      <c r="AC26" s="1015"/>
      <c r="AD26" s="1015"/>
      <c r="AE26" s="1015"/>
      <c r="AF26" s="1068" t="s">
        <v>402</v>
      </c>
      <c r="AG26" s="1021"/>
      <c r="AH26" s="1021"/>
      <c r="AI26" s="1021"/>
      <c r="AJ26" s="1069"/>
      <c r="AK26" s="1015" t="s">
        <v>403</v>
      </c>
      <c r="AL26" s="1015"/>
      <c r="AM26" s="1015"/>
      <c r="AN26" s="1015"/>
      <c r="AO26" s="1016"/>
      <c r="AP26" s="1014" t="s">
        <v>404</v>
      </c>
      <c r="AQ26" s="1015"/>
      <c r="AR26" s="1015"/>
      <c r="AS26" s="1015"/>
      <c r="AT26" s="1016"/>
      <c r="AU26" s="1014" t="s">
        <v>405</v>
      </c>
      <c r="AV26" s="1015"/>
      <c r="AW26" s="1015"/>
      <c r="AX26" s="1015"/>
      <c r="AY26" s="1016"/>
      <c r="AZ26" s="1014" t="s">
        <v>406</v>
      </c>
      <c r="BA26" s="1015"/>
      <c r="BB26" s="1015"/>
      <c r="BC26" s="1015"/>
      <c r="BD26" s="1016"/>
      <c r="BE26" s="1014" t="s">
        <v>380</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407</v>
      </c>
      <c r="C28" s="1061"/>
      <c r="D28" s="1061"/>
      <c r="E28" s="1061"/>
      <c r="F28" s="1061"/>
      <c r="G28" s="1061"/>
      <c r="H28" s="1061"/>
      <c r="I28" s="1061"/>
      <c r="J28" s="1061"/>
      <c r="K28" s="1061"/>
      <c r="L28" s="1061"/>
      <c r="M28" s="1061"/>
      <c r="N28" s="1061"/>
      <c r="O28" s="1061"/>
      <c r="P28" s="1062"/>
      <c r="Q28" s="1063">
        <v>6560</v>
      </c>
      <c r="R28" s="1064"/>
      <c r="S28" s="1064"/>
      <c r="T28" s="1064"/>
      <c r="U28" s="1064"/>
      <c r="V28" s="1064">
        <v>6246</v>
      </c>
      <c r="W28" s="1064"/>
      <c r="X28" s="1064"/>
      <c r="Y28" s="1064"/>
      <c r="Z28" s="1064"/>
      <c r="AA28" s="1064">
        <v>134</v>
      </c>
      <c r="AB28" s="1064"/>
      <c r="AC28" s="1064"/>
      <c r="AD28" s="1064"/>
      <c r="AE28" s="1065"/>
      <c r="AF28" s="1066">
        <v>134</v>
      </c>
      <c r="AG28" s="1064"/>
      <c r="AH28" s="1064"/>
      <c r="AI28" s="1064"/>
      <c r="AJ28" s="1067"/>
      <c r="AK28" s="1055">
        <v>411</v>
      </c>
      <c r="AL28" s="1056"/>
      <c r="AM28" s="1056"/>
      <c r="AN28" s="1056"/>
      <c r="AO28" s="1056"/>
      <c r="AP28" s="1056" t="s">
        <v>584</v>
      </c>
      <c r="AQ28" s="1056"/>
      <c r="AR28" s="1056"/>
      <c r="AS28" s="1056"/>
      <c r="AT28" s="1056"/>
      <c r="AU28" s="1056" t="s">
        <v>584</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408</v>
      </c>
      <c r="C29" s="1044"/>
      <c r="D29" s="1044"/>
      <c r="E29" s="1044"/>
      <c r="F29" s="1044"/>
      <c r="G29" s="1044"/>
      <c r="H29" s="1044"/>
      <c r="I29" s="1044"/>
      <c r="J29" s="1044"/>
      <c r="K29" s="1044"/>
      <c r="L29" s="1044"/>
      <c r="M29" s="1044"/>
      <c r="N29" s="1044"/>
      <c r="O29" s="1044"/>
      <c r="P29" s="1045"/>
      <c r="Q29" s="1051">
        <v>4839</v>
      </c>
      <c r="R29" s="1052"/>
      <c r="S29" s="1052"/>
      <c r="T29" s="1052"/>
      <c r="U29" s="1052"/>
      <c r="V29" s="1052">
        <v>4828</v>
      </c>
      <c r="W29" s="1052"/>
      <c r="X29" s="1052"/>
      <c r="Y29" s="1052"/>
      <c r="Z29" s="1052"/>
      <c r="AA29" s="1052">
        <v>11</v>
      </c>
      <c r="AB29" s="1052"/>
      <c r="AC29" s="1052"/>
      <c r="AD29" s="1052"/>
      <c r="AE29" s="1053"/>
      <c r="AF29" s="1048">
        <v>11</v>
      </c>
      <c r="AG29" s="1049"/>
      <c r="AH29" s="1049"/>
      <c r="AI29" s="1049"/>
      <c r="AJ29" s="1050"/>
      <c r="AK29" s="993">
        <v>832</v>
      </c>
      <c r="AL29" s="984"/>
      <c r="AM29" s="984"/>
      <c r="AN29" s="984"/>
      <c r="AO29" s="984"/>
      <c r="AP29" s="984" t="s">
        <v>584</v>
      </c>
      <c r="AQ29" s="984"/>
      <c r="AR29" s="984"/>
      <c r="AS29" s="984"/>
      <c r="AT29" s="984"/>
      <c r="AU29" s="984" t="s">
        <v>584</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409</v>
      </c>
      <c r="C30" s="1044"/>
      <c r="D30" s="1044"/>
      <c r="E30" s="1044"/>
      <c r="F30" s="1044"/>
      <c r="G30" s="1044"/>
      <c r="H30" s="1044"/>
      <c r="I30" s="1044"/>
      <c r="J30" s="1044"/>
      <c r="K30" s="1044"/>
      <c r="L30" s="1044"/>
      <c r="M30" s="1044"/>
      <c r="N30" s="1044"/>
      <c r="O30" s="1044"/>
      <c r="P30" s="1045"/>
      <c r="Q30" s="1051">
        <v>722</v>
      </c>
      <c r="R30" s="1052"/>
      <c r="S30" s="1052"/>
      <c r="T30" s="1052"/>
      <c r="U30" s="1052"/>
      <c r="V30" s="1052">
        <v>716</v>
      </c>
      <c r="W30" s="1052"/>
      <c r="X30" s="1052"/>
      <c r="Y30" s="1052"/>
      <c r="Z30" s="1052"/>
      <c r="AA30" s="1052">
        <v>6</v>
      </c>
      <c r="AB30" s="1052"/>
      <c r="AC30" s="1052"/>
      <c r="AD30" s="1052"/>
      <c r="AE30" s="1053"/>
      <c r="AF30" s="1048">
        <v>6</v>
      </c>
      <c r="AG30" s="1049"/>
      <c r="AH30" s="1049"/>
      <c r="AI30" s="1049"/>
      <c r="AJ30" s="1050"/>
      <c r="AK30" s="993">
        <v>159</v>
      </c>
      <c r="AL30" s="984"/>
      <c r="AM30" s="984"/>
      <c r="AN30" s="984"/>
      <c r="AO30" s="984"/>
      <c r="AP30" s="984" t="s">
        <v>584</v>
      </c>
      <c r="AQ30" s="984"/>
      <c r="AR30" s="984"/>
      <c r="AS30" s="984"/>
      <c r="AT30" s="984"/>
      <c r="AU30" s="984" t="s">
        <v>584</v>
      </c>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410</v>
      </c>
      <c r="C31" s="1044"/>
      <c r="D31" s="1044"/>
      <c r="E31" s="1044"/>
      <c r="F31" s="1044"/>
      <c r="G31" s="1044"/>
      <c r="H31" s="1044"/>
      <c r="I31" s="1044"/>
      <c r="J31" s="1044"/>
      <c r="K31" s="1044"/>
      <c r="L31" s="1044"/>
      <c r="M31" s="1044"/>
      <c r="N31" s="1044"/>
      <c r="O31" s="1044"/>
      <c r="P31" s="1045"/>
      <c r="Q31" s="1051">
        <v>1175</v>
      </c>
      <c r="R31" s="1052"/>
      <c r="S31" s="1052"/>
      <c r="T31" s="1052"/>
      <c r="U31" s="1052"/>
      <c r="V31" s="1052">
        <v>1203</v>
      </c>
      <c r="W31" s="1052"/>
      <c r="X31" s="1052"/>
      <c r="Y31" s="1052"/>
      <c r="Z31" s="1052"/>
      <c r="AA31" s="1052">
        <v>27</v>
      </c>
      <c r="AB31" s="1052"/>
      <c r="AC31" s="1052"/>
      <c r="AD31" s="1052"/>
      <c r="AE31" s="1053"/>
      <c r="AF31" s="1048">
        <v>1450</v>
      </c>
      <c r="AG31" s="1049"/>
      <c r="AH31" s="1049"/>
      <c r="AI31" s="1049"/>
      <c r="AJ31" s="1050"/>
      <c r="AK31" s="993" t="s">
        <v>584</v>
      </c>
      <c r="AL31" s="984"/>
      <c r="AM31" s="984"/>
      <c r="AN31" s="984"/>
      <c r="AO31" s="984"/>
      <c r="AP31" s="984" t="s">
        <v>584</v>
      </c>
      <c r="AQ31" s="984"/>
      <c r="AR31" s="984"/>
      <c r="AS31" s="984"/>
      <c r="AT31" s="984"/>
      <c r="AU31" s="984" t="s">
        <v>584</v>
      </c>
      <c r="AV31" s="984"/>
      <c r="AW31" s="984"/>
      <c r="AX31" s="984"/>
      <c r="AY31" s="984"/>
      <c r="AZ31" s="1054" t="s">
        <v>584</v>
      </c>
      <c r="BA31" s="1054"/>
      <c r="BB31" s="1054"/>
      <c r="BC31" s="1054"/>
      <c r="BD31" s="1054"/>
      <c r="BE31" s="985" t="s">
        <v>411</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412</v>
      </c>
      <c r="C32" s="1044"/>
      <c r="D32" s="1044"/>
      <c r="E32" s="1044"/>
      <c r="F32" s="1044"/>
      <c r="G32" s="1044"/>
      <c r="H32" s="1044"/>
      <c r="I32" s="1044"/>
      <c r="J32" s="1044"/>
      <c r="K32" s="1044"/>
      <c r="L32" s="1044"/>
      <c r="M32" s="1044"/>
      <c r="N32" s="1044"/>
      <c r="O32" s="1044"/>
      <c r="P32" s="1045"/>
      <c r="Q32" s="1051">
        <v>2082</v>
      </c>
      <c r="R32" s="1052"/>
      <c r="S32" s="1052"/>
      <c r="T32" s="1052"/>
      <c r="U32" s="1052"/>
      <c r="V32" s="1052">
        <v>1825</v>
      </c>
      <c r="W32" s="1052"/>
      <c r="X32" s="1052"/>
      <c r="Y32" s="1052"/>
      <c r="Z32" s="1052"/>
      <c r="AA32" s="1052">
        <v>257</v>
      </c>
      <c r="AB32" s="1052"/>
      <c r="AC32" s="1052"/>
      <c r="AD32" s="1052"/>
      <c r="AE32" s="1053"/>
      <c r="AF32" s="1048">
        <v>113</v>
      </c>
      <c r="AG32" s="1049"/>
      <c r="AH32" s="1049"/>
      <c r="AI32" s="1049"/>
      <c r="AJ32" s="1050"/>
      <c r="AK32" s="993">
        <v>826</v>
      </c>
      <c r="AL32" s="984"/>
      <c r="AM32" s="984"/>
      <c r="AN32" s="984"/>
      <c r="AO32" s="984"/>
      <c r="AP32" s="984">
        <v>5784</v>
      </c>
      <c r="AQ32" s="984"/>
      <c r="AR32" s="984"/>
      <c r="AS32" s="984"/>
      <c r="AT32" s="984"/>
      <c r="AU32" s="984">
        <v>4674</v>
      </c>
      <c r="AV32" s="984"/>
      <c r="AW32" s="984"/>
      <c r="AX32" s="984"/>
      <c r="AY32" s="984"/>
      <c r="AZ32" s="1054" t="s">
        <v>584</v>
      </c>
      <c r="BA32" s="1054"/>
      <c r="BB32" s="1054"/>
      <c r="BC32" s="1054"/>
      <c r="BD32" s="1054"/>
      <c r="BE32" s="985" t="s">
        <v>411</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413</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394</v>
      </c>
      <c r="B63" s="950" t="s">
        <v>414</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1714</v>
      </c>
      <c r="AG63" s="972"/>
      <c r="AH63" s="972"/>
      <c r="AI63" s="972"/>
      <c r="AJ63" s="1035"/>
      <c r="AK63" s="1036"/>
      <c r="AL63" s="976"/>
      <c r="AM63" s="976"/>
      <c r="AN63" s="976"/>
      <c r="AO63" s="976"/>
      <c r="AP63" s="972">
        <v>5784</v>
      </c>
      <c r="AQ63" s="972"/>
      <c r="AR63" s="972"/>
      <c r="AS63" s="972"/>
      <c r="AT63" s="972"/>
      <c r="AU63" s="972">
        <v>4674</v>
      </c>
      <c r="AV63" s="972"/>
      <c r="AW63" s="972"/>
      <c r="AX63" s="972"/>
      <c r="AY63" s="972"/>
      <c r="AZ63" s="1030"/>
      <c r="BA63" s="1030"/>
      <c r="BB63" s="1030"/>
      <c r="BC63" s="1030"/>
      <c r="BD63" s="1030"/>
      <c r="BE63" s="973"/>
      <c r="BF63" s="973"/>
      <c r="BG63" s="973"/>
      <c r="BH63" s="973"/>
      <c r="BI63" s="974"/>
      <c r="BJ63" s="1031" t="s">
        <v>415</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417</v>
      </c>
      <c r="B66" s="1009"/>
      <c r="C66" s="1009"/>
      <c r="D66" s="1009"/>
      <c r="E66" s="1009"/>
      <c r="F66" s="1009"/>
      <c r="G66" s="1009"/>
      <c r="H66" s="1009"/>
      <c r="I66" s="1009"/>
      <c r="J66" s="1009"/>
      <c r="K66" s="1009"/>
      <c r="L66" s="1009"/>
      <c r="M66" s="1009"/>
      <c r="N66" s="1009"/>
      <c r="O66" s="1009"/>
      <c r="P66" s="1010"/>
      <c r="Q66" s="1014" t="s">
        <v>418</v>
      </c>
      <c r="R66" s="1015"/>
      <c r="S66" s="1015"/>
      <c r="T66" s="1015"/>
      <c r="U66" s="1016"/>
      <c r="V66" s="1014" t="s">
        <v>419</v>
      </c>
      <c r="W66" s="1015"/>
      <c r="X66" s="1015"/>
      <c r="Y66" s="1015"/>
      <c r="Z66" s="1016"/>
      <c r="AA66" s="1014" t="s">
        <v>420</v>
      </c>
      <c r="AB66" s="1015"/>
      <c r="AC66" s="1015"/>
      <c r="AD66" s="1015"/>
      <c r="AE66" s="1016"/>
      <c r="AF66" s="1020" t="s">
        <v>421</v>
      </c>
      <c r="AG66" s="1021"/>
      <c r="AH66" s="1021"/>
      <c r="AI66" s="1021"/>
      <c r="AJ66" s="1022"/>
      <c r="AK66" s="1014" t="s">
        <v>403</v>
      </c>
      <c r="AL66" s="1009"/>
      <c r="AM66" s="1009"/>
      <c r="AN66" s="1009"/>
      <c r="AO66" s="1010"/>
      <c r="AP66" s="1014" t="s">
        <v>422</v>
      </c>
      <c r="AQ66" s="1015"/>
      <c r="AR66" s="1015"/>
      <c r="AS66" s="1015"/>
      <c r="AT66" s="1016"/>
      <c r="AU66" s="1014" t="s">
        <v>423</v>
      </c>
      <c r="AV66" s="1015"/>
      <c r="AW66" s="1015"/>
      <c r="AX66" s="1015"/>
      <c r="AY66" s="1016"/>
      <c r="AZ66" s="1014" t="s">
        <v>380</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585</v>
      </c>
      <c r="C68" s="999"/>
      <c r="D68" s="999"/>
      <c r="E68" s="999"/>
      <c r="F68" s="999"/>
      <c r="G68" s="999"/>
      <c r="H68" s="999"/>
      <c r="I68" s="999"/>
      <c r="J68" s="999"/>
      <c r="K68" s="999"/>
      <c r="L68" s="999"/>
      <c r="M68" s="999"/>
      <c r="N68" s="999"/>
      <c r="O68" s="999"/>
      <c r="P68" s="1000"/>
      <c r="Q68" s="1001">
        <v>21460</v>
      </c>
      <c r="R68" s="995"/>
      <c r="S68" s="995"/>
      <c r="T68" s="995"/>
      <c r="U68" s="995"/>
      <c r="V68" s="995">
        <v>20757</v>
      </c>
      <c r="W68" s="995"/>
      <c r="X68" s="995"/>
      <c r="Y68" s="995"/>
      <c r="Z68" s="995"/>
      <c r="AA68" s="995">
        <v>704</v>
      </c>
      <c r="AB68" s="995"/>
      <c r="AC68" s="995"/>
      <c r="AD68" s="995"/>
      <c r="AE68" s="995"/>
      <c r="AF68" s="995">
        <v>704</v>
      </c>
      <c r="AG68" s="995"/>
      <c r="AH68" s="995"/>
      <c r="AI68" s="995"/>
      <c r="AJ68" s="995"/>
      <c r="AK68" s="995">
        <v>118</v>
      </c>
      <c r="AL68" s="995"/>
      <c r="AM68" s="995"/>
      <c r="AN68" s="995"/>
      <c r="AO68" s="995"/>
      <c r="AP68" s="995" t="s">
        <v>584</v>
      </c>
      <c r="AQ68" s="995"/>
      <c r="AR68" s="995"/>
      <c r="AS68" s="995"/>
      <c r="AT68" s="995"/>
      <c r="AU68" s="995" t="s">
        <v>584</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586</v>
      </c>
      <c r="C69" s="988"/>
      <c r="D69" s="988"/>
      <c r="E69" s="988"/>
      <c r="F69" s="988"/>
      <c r="G69" s="988"/>
      <c r="H69" s="988"/>
      <c r="I69" s="988"/>
      <c r="J69" s="988"/>
      <c r="K69" s="988"/>
      <c r="L69" s="988"/>
      <c r="M69" s="988"/>
      <c r="N69" s="988"/>
      <c r="O69" s="988"/>
      <c r="P69" s="989"/>
      <c r="Q69" s="990">
        <v>179</v>
      </c>
      <c r="R69" s="984"/>
      <c r="S69" s="984"/>
      <c r="T69" s="984"/>
      <c r="U69" s="984"/>
      <c r="V69" s="984">
        <v>133</v>
      </c>
      <c r="W69" s="984"/>
      <c r="X69" s="984"/>
      <c r="Y69" s="984"/>
      <c r="Z69" s="984"/>
      <c r="AA69" s="984">
        <v>47</v>
      </c>
      <c r="AB69" s="984"/>
      <c r="AC69" s="984"/>
      <c r="AD69" s="984"/>
      <c r="AE69" s="984"/>
      <c r="AF69" s="984">
        <v>47</v>
      </c>
      <c r="AG69" s="984"/>
      <c r="AH69" s="984"/>
      <c r="AI69" s="984"/>
      <c r="AJ69" s="984"/>
      <c r="AK69" s="984" t="s">
        <v>584</v>
      </c>
      <c r="AL69" s="984"/>
      <c r="AM69" s="984"/>
      <c r="AN69" s="984"/>
      <c r="AO69" s="984"/>
      <c r="AP69" s="984" t="s">
        <v>584</v>
      </c>
      <c r="AQ69" s="984"/>
      <c r="AR69" s="984"/>
      <c r="AS69" s="984"/>
      <c r="AT69" s="984"/>
      <c r="AU69" s="984" t="s">
        <v>584</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587</v>
      </c>
      <c r="C70" s="988"/>
      <c r="D70" s="988"/>
      <c r="E70" s="988"/>
      <c r="F70" s="988"/>
      <c r="G70" s="988"/>
      <c r="H70" s="988"/>
      <c r="I70" s="988"/>
      <c r="J70" s="988"/>
      <c r="K70" s="988"/>
      <c r="L70" s="988"/>
      <c r="M70" s="988"/>
      <c r="N70" s="988"/>
      <c r="O70" s="988"/>
      <c r="P70" s="989"/>
      <c r="Q70" s="990">
        <v>107</v>
      </c>
      <c r="R70" s="984"/>
      <c r="S70" s="984"/>
      <c r="T70" s="984"/>
      <c r="U70" s="984"/>
      <c r="V70" s="984">
        <v>106</v>
      </c>
      <c r="W70" s="984"/>
      <c r="X70" s="984"/>
      <c r="Y70" s="984"/>
      <c r="Z70" s="984"/>
      <c r="AA70" s="984">
        <v>1</v>
      </c>
      <c r="AB70" s="984"/>
      <c r="AC70" s="984"/>
      <c r="AD70" s="984"/>
      <c r="AE70" s="984"/>
      <c r="AF70" s="984">
        <v>1</v>
      </c>
      <c r="AG70" s="984"/>
      <c r="AH70" s="984"/>
      <c r="AI70" s="984"/>
      <c r="AJ70" s="984"/>
      <c r="AK70" s="984">
        <v>8</v>
      </c>
      <c r="AL70" s="984"/>
      <c r="AM70" s="984"/>
      <c r="AN70" s="984"/>
      <c r="AO70" s="984"/>
      <c r="AP70" s="984" t="s">
        <v>584</v>
      </c>
      <c r="AQ70" s="984"/>
      <c r="AR70" s="984"/>
      <c r="AS70" s="984"/>
      <c r="AT70" s="984"/>
      <c r="AU70" s="984" t="s">
        <v>584</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594</v>
      </c>
      <c r="C71" s="988"/>
      <c r="D71" s="988"/>
      <c r="E71" s="988"/>
      <c r="F71" s="988"/>
      <c r="G71" s="988"/>
      <c r="H71" s="988"/>
      <c r="I71" s="988"/>
      <c r="J71" s="988"/>
      <c r="K71" s="988"/>
      <c r="L71" s="988"/>
      <c r="M71" s="988"/>
      <c r="N71" s="988"/>
      <c r="O71" s="988"/>
      <c r="P71" s="989"/>
      <c r="Q71" s="990">
        <v>101</v>
      </c>
      <c r="R71" s="984"/>
      <c r="S71" s="984"/>
      <c r="T71" s="984"/>
      <c r="U71" s="984"/>
      <c r="V71" s="984">
        <v>61</v>
      </c>
      <c r="W71" s="984"/>
      <c r="X71" s="984"/>
      <c r="Y71" s="984"/>
      <c r="Z71" s="984"/>
      <c r="AA71" s="984">
        <v>40</v>
      </c>
      <c r="AB71" s="984"/>
      <c r="AC71" s="984"/>
      <c r="AD71" s="984"/>
      <c r="AE71" s="984"/>
      <c r="AF71" s="984">
        <v>40</v>
      </c>
      <c r="AG71" s="984"/>
      <c r="AH71" s="984"/>
      <c r="AI71" s="984"/>
      <c r="AJ71" s="984"/>
      <c r="AK71" s="984" t="s">
        <v>584</v>
      </c>
      <c r="AL71" s="984"/>
      <c r="AM71" s="984"/>
      <c r="AN71" s="984"/>
      <c r="AO71" s="984"/>
      <c r="AP71" s="984" t="s">
        <v>584</v>
      </c>
      <c r="AQ71" s="984"/>
      <c r="AR71" s="984"/>
      <c r="AS71" s="984"/>
      <c r="AT71" s="984"/>
      <c r="AU71" s="984" t="s">
        <v>584</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588</v>
      </c>
      <c r="C72" s="988"/>
      <c r="D72" s="988"/>
      <c r="E72" s="988"/>
      <c r="F72" s="988"/>
      <c r="G72" s="988"/>
      <c r="H72" s="988"/>
      <c r="I72" s="988"/>
      <c r="J72" s="988"/>
      <c r="K72" s="988"/>
      <c r="L72" s="988"/>
      <c r="M72" s="988"/>
      <c r="N72" s="988"/>
      <c r="O72" s="988"/>
      <c r="P72" s="989"/>
      <c r="Q72" s="990">
        <v>2423</v>
      </c>
      <c r="R72" s="984"/>
      <c r="S72" s="984"/>
      <c r="T72" s="984"/>
      <c r="U72" s="984"/>
      <c r="V72" s="984">
        <v>2308</v>
      </c>
      <c r="W72" s="984"/>
      <c r="X72" s="984"/>
      <c r="Y72" s="984"/>
      <c r="Z72" s="984"/>
      <c r="AA72" s="984">
        <v>115</v>
      </c>
      <c r="AB72" s="984"/>
      <c r="AC72" s="984"/>
      <c r="AD72" s="984"/>
      <c r="AE72" s="984"/>
      <c r="AF72" s="984">
        <v>115</v>
      </c>
      <c r="AG72" s="984"/>
      <c r="AH72" s="984"/>
      <c r="AI72" s="984"/>
      <c r="AJ72" s="984"/>
      <c r="AK72" s="984">
        <v>130</v>
      </c>
      <c r="AL72" s="984"/>
      <c r="AM72" s="984"/>
      <c r="AN72" s="984"/>
      <c r="AO72" s="984"/>
      <c r="AP72" s="984" t="s">
        <v>584</v>
      </c>
      <c r="AQ72" s="984"/>
      <c r="AR72" s="984"/>
      <c r="AS72" s="984"/>
      <c r="AT72" s="984"/>
      <c r="AU72" s="984" t="s">
        <v>584</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589</v>
      </c>
      <c r="C73" s="988"/>
      <c r="D73" s="988"/>
      <c r="E73" s="988"/>
      <c r="F73" s="988"/>
      <c r="G73" s="988"/>
      <c r="H73" s="988"/>
      <c r="I73" s="988"/>
      <c r="J73" s="988"/>
      <c r="K73" s="988"/>
      <c r="L73" s="988"/>
      <c r="M73" s="988"/>
      <c r="N73" s="988"/>
      <c r="O73" s="988"/>
      <c r="P73" s="989"/>
      <c r="Q73" s="990">
        <v>719774</v>
      </c>
      <c r="R73" s="984"/>
      <c r="S73" s="984"/>
      <c r="T73" s="984"/>
      <c r="U73" s="984"/>
      <c r="V73" s="984">
        <v>711648</v>
      </c>
      <c r="W73" s="984"/>
      <c r="X73" s="984"/>
      <c r="Y73" s="984"/>
      <c r="Z73" s="984"/>
      <c r="AA73" s="984">
        <v>8126</v>
      </c>
      <c r="AB73" s="984"/>
      <c r="AC73" s="984"/>
      <c r="AD73" s="984"/>
      <c r="AE73" s="984"/>
      <c r="AF73" s="984">
        <v>8126</v>
      </c>
      <c r="AG73" s="984"/>
      <c r="AH73" s="984"/>
      <c r="AI73" s="984"/>
      <c r="AJ73" s="984"/>
      <c r="AK73" s="984">
        <v>4022</v>
      </c>
      <c r="AL73" s="984"/>
      <c r="AM73" s="984"/>
      <c r="AN73" s="984"/>
      <c r="AO73" s="984"/>
      <c r="AP73" s="984" t="s">
        <v>584</v>
      </c>
      <c r="AQ73" s="984"/>
      <c r="AR73" s="984"/>
      <c r="AS73" s="984"/>
      <c r="AT73" s="984"/>
      <c r="AU73" s="984" t="s">
        <v>584</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590</v>
      </c>
      <c r="C74" s="988"/>
      <c r="D74" s="988"/>
      <c r="E74" s="988"/>
      <c r="F74" s="988"/>
      <c r="G74" s="988"/>
      <c r="H74" s="988"/>
      <c r="I74" s="988"/>
      <c r="J74" s="988"/>
      <c r="K74" s="988"/>
      <c r="L74" s="988"/>
      <c r="M74" s="988"/>
      <c r="N74" s="988"/>
      <c r="O74" s="988"/>
      <c r="P74" s="989"/>
      <c r="Q74" s="990">
        <v>4679</v>
      </c>
      <c r="R74" s="984"/>
      <c r="S74" s="984"/>
      <c r="T74" s="984"/>
      <c r="U74" s="984"/>
      <c r="V74" s="984">
        <v>4570</v>
      </c>
      <c r="W74" s="984"/>
      <c r="X74" s="984"/>
      <c r="Y74" s="984"/>
      <c r="Z74" s="984"/>
      <c r="AA74" s="984">
        <v>109</v>
      </c>
      <c r="AB74" s="984"/>
      <c r="AC74" s="984"/>
      <c r="AD74" s="984"/>
      <c r="AE74" s="984"/>
      <c r="AF74" s="984">
        <v>102</v>
      </c>
      <c r="AG74" s="984"/>
      <c r="AH74" s="984"/>
      <c r="AI74" s="984"/>
      <c r="AJ74" s="984"/>
      <c r="AK74" s="984" t="s">
        <v>584</v>
      </c>
      <c r="AL74" s="984"/>
      <c r="AM74" s="984"/>
      <c r="AN74" s="984"/>
      <c r="AO74" s="984"/>
      <c r="AP74" s="984">
        <v>2411</v>
      </c>
      <c r="AQ74" s="984"/>
      <c r="AR74" s="984"/>
      <c r="AS74" s="984"/>
      <c r="AT74" s="984"/>
      <c r="AU74" s="984">
        <v>670</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591</v>
      </c>
      <c r="C75" s="988"/>
      <c r="D75" s="988"/>
      <c r="E75" s="988"/>
      <c r="F75" s="988"/>
      <c r="G75" s="988"/>
      <c r="H75" s="988"/>
      <c r="I75" s="988"/>
      <c r="J75" s="988"/>
      <c r="K75" s="988"/>
      <c r="L75" s="988"/>
      <c r="M75" s="988"/>
      <c r="N75" s="988"/>
      <c r="O75" s="988"/>
      <c r="P75" s="989"/>
      <c r="Q75" s="991">
        <v>1560</v>
      </c>
      <c r="R75" s="992"/>
      <c r="S75" s="992"/>
      <c r="T75" s="992"/>
      <c r="U75" s="993"/>
      <c r="V75" s="994">
        <v>1423</v>
      </c>
      <c r="W75" s="992"/>
      <c r="X75" s="992"/>
      <c r="Y75" s="992"/>
      <c r="Z75" s="993"/>
      <c r="AA75" s="994">
        <v>137</v>
      </c>
      <c r="AB75" s="992"/>
      <c r="AC75" s="992"/>
      <c r="AD75" s="992"/>
      <c r="AE75" s="993"/>
      <c r="AF75" s="994">
        <v>127</v>
      </c>
      <c r="AG75" s="992"/>
      <c r="AH75" s="992"/>
      <c r="AI75" s="992"/>
      <c r="AJ75" s="993"/>
      <c r="AK75" s="994" t="s">
        <v>584</v>
      </c>
      <c r="AL75" s="992"/>
      <c r="AM75" s="992"/>
      <c r="AN75" s="992"/>
      <c r="AO75" s="993"/>
      <c r="AP75" s="994">
        <v>291</v>
      </c>
      <c r="AQ75" s="992"/>
      <c r="AR75" s="992"/>
      <c r="AS75" s="992"/>
      <c r="AT75" s="993"/>
      <c r="AU75" s="994">
        <v>136</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592</v>
      </c>
      <c r="C76" s="988"/>
      <c r="D76" s="988"/>
      <c r="E76" s="988"/>
      <c r="F76" s="988"/>
      <c r="G76" s="988"/>
      <c r="H76" s="988"/>
      <c r="I76" s="988"/>
      <c r="J76" s="988"/>
      <c r="K76" s="988"/>
      <c r="L76" s="988"/>
      <c r="M76" s="988"/>
      <c r="N76" s="988"/>
      <c r="O76" s="988"/>
      <c r="P76" s="989"/>
      <c r="Q76" s="991">
        <v>6084</v>
      </c>
      <c r="R76" s="992"/>
      <c r="S76" s="992"/>
      <c r="T76" s="992"/>
      <c r="U76" s="993"/>
      <c r="V76" s="994">
        <v>5774</v>
      </c>
      <c r="W76" s="992"/>
      <c r="X76" s="992"/>
      <c r="Y76" s="992"/>
      <c r="Z76" s="993"/>
      <c r="AA76" s="994">
        <v>310</v>
      </c>
      <c r="AB76" s="992"/>
      <c r="AC76" s="992"/>
      <c r="AD76" s="992"/>
      <c r="AE76" s="993"/>
      <c r="AF76" s="994">
        <v>6094</v>
      </c>
      <c r="AG76" s="992"/>
      <c r="AH76" s="992"/>
      <c r="AI76" s="992"/>
      <c r="AJ76" s="993"/>
      <c r="AK76" s="994" t="s">
        <v>584</v>
      </c>
      <c r="AL76" s="992"/>
      <c r="AM76" s="992"/>
      <c r="AN76" s="992"/>
      <c r="AO76" s="993"/>
      <c r="AP76" s="994">
        <v>3912</v>
      </c>
      <c r="AQ76" s="992"/>
      <c r="AR76" s="992"/>
      <c r="AS76" s="992"/>
      <c r="AT76" s="993"/>
      <c r="AU76" s="994" t="s">
        <v>584</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593</v>
      </c>
      <c r="C77" s="988"/>
      <c r="D77" s="988"/>
      <c r="E77" s="988"/>
      <c r="F77" s="988"/>
      <c r="G77" s="988"/>
      <c r="H77" s="988"/>
      <c r="I77" s="988"/>
      <c r="J77" s="988"/>
      <c r="K77" s="988"/>
      <c r="L77" s="988"/>
      <c r="M77" s="988"/>
      <c r="N77" s="988"/>
      <c r="O77" s="988"/>
      <c r="P77" s="989"/>
      <c r="Q77" s="991">
        <v>4842</v>
      </c>
      <c r="R77" s="992"/>
      <c r="S77" s="992"/>
      <c r="T77" s="992"/>
      <c r="U77" s="993"/>
      <c r="V77" s="994">
        <v>4664</v>
      </c>
      <c r="W77" s="992"/>
      <c r="X77" s="992"/>
      <c r="Y77" s="992"/>
      <c r="Z77" s="993"/>
      <c r="AA77" s="994">
        <v>178</v>
      </c>
      <c r="AB77" s="992"/>
      <c r="AC77" s="992"/>
      <c r="AD77" s="992"/>
      <c r="AE77" s="993"/>
      <c r="AF77" s="994">
        <v>3921</v>
      </c>
      <c r="AG77" s="992"/>
      <c r="AH77" s="992"/>
      <c r="AI77" s="992"/>
      <c r="AJ77" s="993"/>
      <c r="AK77" s="994" t="s">
        <v>584</v>
      </c>
      <c r="AL77" s="992"/>
      <c r="AM77" s="992"/>
      <c r="AN77" s="992"/>
      <c r="AO77" s="993"/>
      <c r="AP77" s="994">
        <v>1711</v>
      </c>
      <c r="AQ77" s="992"/>
      <c r="AR77" s="992"/>
      <c r="AS77" s="992"/>
      <c r="AT77" s="993"/>
      <c r="AU77" s="994" t="s">
        <v>584</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394</v>
      </c>
      <c r="B88" s="950" t="s">
        <v>424</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19277</v>
      </c>
      <c r="AG88" s="972"/>
      <c r="AH88" s="972"/>
      <c r="AI88" s="972"/>
      <c r="AJ88" s="972"/>
      <c r="AK88" s="976"/>
      <c r="AL88" s="976"/>
      <c r="AM88" s="976"/>
      <c r="AN88" s="976"/>
      <c r="AO88" s="976"/>
      <c r="AP88" s="972">
        <v>8325</v>
      </c>
      <c r="AQ88" s="972"/>
      <c r="AR88" s="972"/>
      <c r="AS88" s="972"/>
      <c r="AT88" s="972"/>
      <c r="AU88" s="972">
        <v>806</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50" t="s">
        <v>425</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90</v>
      </c>
      <c r="CS102" s="966"/>
      <c r="CT102" s="966"/>
      <c r="CU102" s="966"/>
      <c r="CV102" s="967"/>
      <c r="CW102" s="965">
        <v>520</v>
      </c>
      <c r="CX102" s="966"/>
      <c r="CY102" s="966"/>
      <c r="CZ102" s="966"/>
      <c r="DA102" s="967"/>
      <c r="DB102" s="965">
        <v>7814</v>
      </c>
      <c r="DC102" s="966"/>
      <c r="DD102" s="966"/>
      <c r="DE102" s="966"/>
      <c r="DF102" s="967"/>
      <c r="DG102" s="965" t="s">
        <v>584</v>
      </c>
      <c r="DH102" s="966"/>
      <c r="DI102" s="966"/>
      <c r="DJ102" s="966"/>
      <c r="DK102" s="967"/>
      <c r="DL102" s="965" t="s">
        <v>584</v>
      </c>
      <c r="DM102" s="966"/>
      <c r="DN102" s="966"/>
      <c r="DO102" s="966"/>
      <c r="DP102" s="967"/>
      <c r="DQ102" s="965">
        <v>995</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432</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433</v>
      </c>
      <c r="AB109" s="909"/>
      <c r="AC109" s="909"/>
      <c r="AD109" s="909"/>
      <c r="AE109" s="910"/>
      <c r="AF109" s="911" t="s">
        <v>434</v>
      </c>
      <c r="AG109" s="909"/>
      <c r="AH109" s="909"/>
      <c r="AI109" s="909"/>
      <c r="AJ109" s="910"/>
      <c r="AK109" s="911" t="s">
        <v>309</v>
      </c>
      <c r="AL109" s="909"/>
      <c r="AM109" s="909"/>
      <c r="AN109" s="909"/>
      <c r="AO109" s="910"/>
      <c r="AP109" s="911" t="s">
        <v>435</v>
      </c>
      <c r="AQ109" s="909"/>
      <c r="AR109" s="909"/>
      <c r="AS109" s="909"/>
      <c r="AT109" s="942"/>
      <c r="AU109" s="908" t="s">
        <v>432</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433</v>
      </c>
      <c r="BR109" s="909"/>
      <c r="BS109" s="909"/>
      <c r="BT109" s="909"/>
      <c r="BU109" s="910"/>
      <c r="BV109" s="911" t="s">
        <v>434</v>
      </c>
      <c r="BW109" s="909"/>
      <c r="BX109" s="909"/>
      <c r="BY109" s="909"/>
      <c r="BZ109" s="910"/>
      <c r="CA109" s="911" t="s">
        <v>309</v>
      </c>
      <c r="CB109" s="909"/>
      <c r="CC109" s="909"/>
      <c r="CD109" s="909"/>
      <c r="CE109" s="910"/>
      <c r="CF109" s="949" t="s">
        <v>435</v>
      </c>
      <c r="CG109" s="949"/>
      <c r="CH109" s="949"/>
      <c r="CI109" s="949"/>
      <c r="CJ109" s="949"/>
      <c r="CK109" s="911" t="s">
        <v>436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433</v>
      </c>
      <c r="DH109" s="909"/>
      <c r="DI109" s="909"/>
      <c r="DJ109" s="909"/>
      <c r="DK109" s="910"/>
      <c r="DL109" s="911" t="s">
        <v>434</v>
      </c>
      <c r="DM109" s="909"/>
      <c r="DN109" s="909"/>
      <c r="DO109" s="909"/>
      <c r="DP109" s="910"/>
      <c r="DQ109" s="911" t="s">
        <v>309</v>
      </c>
      <c r="DR109" s="909"/>
      <c r="DS109" s="909"/>
      <c r="DT109" s="909"/>
      <c r="DU109" s="910"/>
      <c r="DV109" s="911" t="s">
        <v>435</v>
      </c>
      <c r="DW109" s="909"/>
      <c r="DX109" s="909"/>
      <c r="DY109" s="909"/>
      <c r="DZ109" s="942"/>
    </row>
    <row r="110" spans="1:131" s="224" customFormat="1" ht="26.25" customHeight="1" x14ac:dyDescent="0.2">
      <c r="A110" s="820" t="s">
        <v>437</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1859533</v>
      </c>
      <c r="AB110" s="902"/>
      <c r="AC110" s="902"/>
      <c r="AD110" s="902"/>
      <c r="AE110" s="903"/>
      <c r="AF110" s="904">
        <v>1874936</v>
      </c>
      <c r="AG110" s="902"/>
      <c r="AH110" s="902"/>
      <c r="AI110" s="902"/>
      <c r="AJ110" s="903"/>
      <c r="AK110" s="904">
        <v>1893096</v>
      </c>
      <c r="AL110" s="902"/>
      <c r="AM110" s="902"/>
      <c r="AN110" s="902"/>
      <c r="AO110" s="903"/>
      <c r="AP110" s="905">
        <v>16.100000000000001</v>
      </c>
      <c r="AQ110" s="906"/>
      <c r="AR110" s="906"/>
      <c r="AS110" s="906"/>
      <c r="AT110" s="907"/>
      <c r="AU110" s="943" t="s">
        <v>75</v>
      </c>
      <c r="AV110" s="944"/>
      <c r="AW110" s="944"/>
      <c r="AX110" s="944"/>
      <c r="AY110" s="944"/>
      <c r="AZ110" s="873" t="s">
        <v>438</v>
      </c>
      <c r="BA110" s="821"/>
      <c r="BB110" s="821"/>
      <c r="BC110" s="821"/>
      <c r="BD110" s="821"/>
      <c r="BE110" s="821"/>
      <c r="BF110" s="821"/>
      <c r="BG110" s="821"/>
      <c r="BH110" s="821"/>
      <c r="BI110" s="821"/>
      <c r="BJ110" s="821"/>
      <c r="BK110" s="821"/>
      <c r="BL110" s="821"/>
      <c r="BM110" s="821"/>
      <c r="BN110" s="821"/>
      <c r="BO110" s="821"/>
      <c r="BP110" s="822"/>
      <c r="BQ110" s="874">
        <v>21901122</v>
      </c>
      <c r="BR110" s="855"/>
      <c r="BS110" s="855"/>
      <c r="BT110" s="855"/>
      <c r="BU110" s="855"/>
      <c r="BV110" s="855">
        <v>21087208</v>
      </c>
      <c r="BW110" s="855"/>
      <c r="BX110" s="855"/>
      <c r="BY110" s="855"/>
      <c r="BZ110" s="855"/>
      <c r="CA110" s="855">
        <v>19785909</v>
      </c>
      <c r="CB110" s="855"/>
      <c r="CC110" s="855"/>
      <c r="CD110" s="855"/>
      <c r="CE110" s="855"/>
      <c r="CF110" s="879">
        <v>168.3</v>
      </c>
      <c r="CG110" s="880"/>
      <c r="CH110" s="880"/>
      <c r="CI110" s="880"/>
      <c r="CJ110" s="880"/>
      <c r="CK110" s="939" t="s">
        <v>439</v>
      </c>
      <c r="CL110" s="832"/>
      <c r="CM110" s="873" t="s">
        <v>440</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441</v>
      </c>
      <c r="DH110" s="855"/>
      <c r="DI110" s="855"/>
      <c r="DJ110" s="855"/>
      <c r="DK110" s="855"/>
      <c r="DL110" s="855" t="s">
        <v>415</v>
      </c>
      <c r="DM110" s="855"/>
      <c r="DN110" s="855"/>
      <c r="DO110" s="855"/>
      <c r="DP110" s="855"/>
      <c r="DQ110" s="855" t="s">
        <v>139</v>
      </c>
      <c r="DR110" s="855"/>
      <c r="DS110" s="855"/>
      <c r="DT110" s="855"/>
      <c r="DU110" s="855"/>
      <c r="DV110" s="856" t="s">
        <v>415</v>
      </c>
      <c r="DW110" s="856"/>
      <c r="DX110" s="856"/>
      <c r="DY110" s="856"/>
      <c r="DZ110" s="857"/>
    </row>
    <row r="111" spans="1:131" s="224" customFormat="1" ht="26.25" customHeight="1" x14ac:dyDescent="0.2">
      <c r="A111" s="787" t="s">
        <v>442</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139</v>
      </c>
      <c r="AB111" s="932"/>
      <c r="AC111" s="932"/>
      <c r="AD111" s="932"/>
      <c r="AE111" s="933"/>
      <c r="AF111" s="934" t="s">
        <v>415</v>
      </c>
      <c r="AG111" s="932"/>
      <c r="AH111" s="932"/>
      <c r="AI111" s="932"/>
      <c r="AJ111" s="933"/>
      <c r="AK111" s="934" t="s">
        <v>443</v>
      </c>
      <c r="AL111" s="932"/>
      <c r="AM111" s="932"/>
      <c r="AN111" s="932"/>
      <c r="AO111" s="933"/>
      <c r="AP111" s="935" t="s">
        <v>444</v>
      </c>
      <c r="AQ111" s="936"/>
      <c r="AR111" s="936"/>
      <c r="AS111" s="936"/>
      <c r="AT111" s="937"/>
      <c r="AU111" s="945"/>
      <c r="AV111" s="946"/>
      <c r="AW111" s="946"/>
      <c r="AX111" s="946"/>
      <c r="AY111" s="946"/>
      <c r="AZ111" s="828" t="s">
        <v>445</v>
      </c>
      <c r="BA111" s="765"/>
      <c r="BB111" s="765"/>
      <c r="BC111" s="765"/>
      <c r="BD111" s="765"/>
      <c r="BE111" s="765"/>
      <c r="BF111" s="765"/>
      <c r="BG111" s="765"/>
      <c r="BH111" s="765"/>
      <c r="BI111" s="765"/>
      <c r="BJ111" s="765"/>
      <c r="BK111" s="765"/>
      <c r="BL111" s="765"/>
      <c r="BM111" s="765"/>
      <c r="BN111" s="765"/>
      <c r="BO111" s="765"/>
      <c r="BP111" s="766"/>
      <c r="BQ111" s="829">
        <v>11158</v>
      </c>
      <c r="BR111" s="830"/>
      <c r="BS111" s="830"/>
      <c r="BT111" s="830"/>
      <c r="BU111" s="830"/>
      <c r="BV111" s="830" t="s">
        <v>415</v>
      </c>
      <c r="BW111" s="830"/>
      <c r="BX111" s="830"/>
      <c r="BY111" s="830"/>
      <c r="BZ111" s="830"/>
      <c r="CA111" s="830" t="s">
        <v>444</v>
      </c>
      <c r="CB111" s="830"/>
      <c r="CC111" s="830"/>
      <c r="CD111" s="830"/>
      <c r="CE111" s="830"/>
      <c r="CF111" s="888" t="s">
        <v>139</v>
      </c>
      <c r="CG111" s="889"/>
      <c r="CH111" s="889"/>
      <c r="CI111" s="889"/>
      <c r="CJ111" s="889"/>
      <c r="CK111" s="940"/>
      <c r="CL111" s="834"/>
      <c r="CM111" s="828" t="s">
        <v>446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441</v>
      </c>
      <c r="DH111" s="830"/>
      <c r="DI111" s="830"/>
      <c r="DJ111" s="830"/>
      <c r="DK111" s="830"/>
      <c r="DL111" s="830" t="s">
        <v>443</v>
      </c>
      <c r="DM111" s="830"/>
      <c r="DN111" s="830"/>
      <c r="DO111" s="830"/>
      <c r="DP111" s="830"/>
      <c r="DQ111" s="830" t="s">
        <v>415</v>
      </c>
      <c r="DR111" s="830"/>
      <c r="DS111" s="830"/>
      <c r="DT111" s="830"/>
      <c r="DU111" s="830"/>
      <c r="DV111" s="807" t="s">
        <v>447</v>
      </c>
      <c r="DW111" s="807"/>
      <c r="DX111" s="807"/>
      <c r="DY111" s="807"/>
      <c r="DZ111" s="808"/>
    </row>
    <row r="112" spans="1:131" s="224" customFormat="1" ht="26.25" customHeight="1" x14ac:dyDescent="0.2">
      <c r="A112" s="925" t="s">
        <v>448</v>
      </c>
      <c r="B112" s="926"/>
      <c r="C112" s="765" t="s">
        <v>449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450</v>
      </c>
      <c r="AB112" s="793"/>
      <c r="AC112" s="793"/>
      <c r="AD112" s="793"/>
      <c r="AE112" s="794"/>
      <c r="AF112" s="795" t="s">
        <v>139</v>
      </c>
      <c r="AG112" s="793"/>
      <c r="AH112" s="793"/>
      <c r="AI112" s="793"/>
      <c r="AJ112" s="794"/>
      <c r="AK112" s="795" t="s">
        <v>450</v>
      </c>
      <c r="AL112" s="793"/>
      <c r="AM112" s="793"/>
      <c r="AN112" s="793"/>
      <c r="AO112" s="794"/>
      <c r="AP112" s="837" t="s">
        <v>443</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6146161</v>
      </c>
      <c r="BR112" s="830"/>
      <c r="BS112" s="830"/>
      <c r="BT112" s="830"/>
      <c r="BU112" s="830"/>
      <c r="BV112" s="830">
        <v>5438056</v>
      </c>
      <c r="BW112" s="830"/>
      <c r="BX112" s="830"/>
      <c r="BY112" s="830"/>
      <c r="BZ112" s="830"/>
      <c r="CA112" s="830">
        <v>4673835</v>
      </c>
      <c r="CB112" s="830"/>
      <c r="CC112" s="830"/>
      <c r="CD112" s="830"/>
      <c r="CE112" s="830"/>
      <c r="CF112" s="888">
        <v>39.700000000000003</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139</v>
      </c>
      <c r="DH112" s="830"/>
      <c r="DI112" s="830"/>
      <c r="DJ112" s="830"/>
      <c r="DK112" s="830"/>
      <c r="DL112" s="830" t="s">
        <v>447</v>
      </c>
      <c r="DM112" s="830"/>
      <c r="DN112" s="830"/>
      <c r="DO112" s="830"/>
      <c r="DP112" s="830"/>
      <c r="DQ112" s="830" t="s">
        <v>139</v>
      </c>
      <c r="DR112" s="830"/>
      <c r="DS112" s="830"/>
      <c r="DT112" s="830"/>
      <c r="DU112" s="830"/>
      <c r="DV112" s="807" t="s">
        <v>139</v>
      </c>
      <c r="DW112" s="807"/>
      <c r="DX112" s="807"/>
      <c r="DY112" s="807"/>
      <c r="DZ112" s="808"/>
    </row>
    <row r="113" spans="1:130" s="224" customFormat="1" ht="26.25" customHeight="1" x14ac:dyDescent="0.2">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642542</v>
      </c>
      <c r="AB113" s="932"/>
      <c r="AC113" s="932"/>
      <c r="AD113" s="932"/>
      <c r="AE113" s="933"/>
      <c r="AF113" s="934">
        <v>693012</v>
      </c>
      <c r="AG113" s="932"/>
      <c r="AH113" s="932"/>
      <c r="AI113" s="932"/>
      <c r="AJ113" s="933"/>
      <c r="AK113" s="934">
        <v>666317</v>
      </c>
      <c r="AL113" s="932"/>
      <c r="AM113" s="932"/>
      <c r="AN113" s="932"/>
      <c r="AO113" s="933"/>
      <c r="AP113" s="935">
        <v>5.7</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v>736696</v>
      </c>
      <c r="BR113" s="830"/>
      <c r="BS113" s="830"/>
      <c r="BT113" s="830"/>
      <c r="BU113" s="830"/>
      <c r="BV113" s="830">
        <v>820881</v>
      </c>
      <c r="BW113" s="830"/>
      <c r="BX113" s="830"/>
      <c r="BY113" s="830"/>
      <c r="BZ113" s="830"/>
      <c r="CA113" s="830">
        <v>805816</v>
      </c>
      <c r="CB113" s="830"/>
      <c r="CC113" s="830"/>
      <c r="CD113" s="830"/>
      <c r="CE113" s="830"/>
      <c r="CF113" s="888">
        <v>6.9</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139</v>
      </c>
      <c r="DH113" s="793"/>
      <c r="DI113" s="793"/>
      <c r="DJ113" s="793"/>
      <c r="DK113" s="794"/>
      <c r="DL113" s="795" t="s">
        <v>415</v>
      </c>
      <c r="DM113" s="793"/>
      <c r="DN113" s="793"/>
      <c r="DO113" s="793"/>
      <c r="DP113" s="794"/>
      <c r="DQ113" s="795" t="s">
        <v>139</v>
      </c>
      <c r="DR113" s="793"/>
      <c r="DS113" s="793"/>
      <c r="DT113" s="793"/>
      <c r="DU113" s="794"/>
      <c r="DV113" s="837" t="s">
        <v>415</v>
      </c>
      <c r="DW113" s="838"/>
      <c r="DX113" s="838"/>
      <c r="DY113" s="838"/>
      <c r="DZ113" s="839"/>
    </row>
    <row r="114" spans="1:130" s="224" customFormat="1" ht="26.25" customHeight="1" x14ac:dyDescent="0.2">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95300</v>
      </c>
      <c r="AB114" s="793"/>
      <c r="AC114" s="793"/>
      <c r="AD114" s="793"/>
      <c r="AE114" s="794"/>
      <c r="AF114" s="795">
        <v>91563</v>
      </c>
      <c r="AG114" s="793"/>
      <c r="AH114" s="793"/>
      <c r="AI114" s="793"/>
      <c r="AJ114" s="794"/>
      <c r="AK114" s="795">
        <v>102292</v>
      </c>
      <c r="AL114" s="793"/>
      <c r="AM114" s="793"/>
      <c r="AN114" s="793"/>
      <c r="AO114" s="794"/>
      <c r="AP114" s="837">
        <v>0.9</v>
      </c>
      <c r="AQ114" s="838"/>
      <c r="AR114" s="838"/>
      <c r="AS114" s="838"/>
      <c r="AT114" s="839"/>
      <c r="AU114" s="945"/>
      <c r="AV114" s="946"/>
      <c r="AW114" s="946"/>
      <c r="AX114" s="946"/>
      <c r="AY114" s="946"/>
      <c r="AZ114" s="828" t="s">
        <v>457</v>
      </c>
      <c r="BA114" s="765"/>
      <c r="BB114" s="765"/>
      <c r="BC114" s="765"/>
      <c r="BD114" s="765"/>
      <c r="BE114" s="765"/>
      <c r="BF114" s="765"/>
      <c r="BG114" s="765"/>
      <c r="BH114" s="765"/>
      <c r="BI114" s="765"/>
      <c r="BJ114" s="765"/>
      <c r="BK114" s="765"/>
      <c r="BL114" s="765"/>
      <c r="BM114" s="765"/>
      <c r="BN114" s="765"/>
      <c r="BO114" s="765"/>
      <c r="BP114" s="766"/>
      <c r="BQ114" s="829">
        <v>2779170</v>
      </c>
      <c r="BR114" s="830"/>
      <c r="BS114" s="830"/>
      <c r="BT114" s="830"/>
      <c r="BU114" s="830"/>
      <c r="BV114" s="830">
        <v>2578717</v>
      </c>
      <c r="BW114" s="830"/>
      <c r="BX114" s="830"/>
      <c r="BY114" s="830"/>
      <c r="BZ114" s="830"/>
      <c r="CA114" s="830">
        <v>2416379</v>
      </c>
      <c r="CB114" s="830"/>
      <c r="CC114" s="830"/>
      <c r="CD114" s="830"/>
      <c r="CE114" s="830"/>
      <c r="CF114" s="888">
        <v>20.6</v>
      </c>
      <c r="CG114" s="889"/>
      <c r="CH114" s="889"/>
      <c r="CI114" s="889"/>
      <c r="CJ114" s="889"/>
      <c r="CK114" s="940"/>
      <c r="CL114" s="834"/>
      <c r="CM114" s="828"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139</v>
      </c>
      <c r="DH114" s="793"/>
      <c r="DI114" s="793"/>
      <c r="DJ114" s="793"/>
      <c r="DK114" s="794"/>
      <c r="DL114" s="795" t="s">
        <v>139</v>
      </c>
      <c r="DM114" s="793"/>
      <c r="DN114" s="793"/>
      <c r="DO114" s="793"/>
      <c r="DP114" s="794"/>
      <c r="DQ114" s="795" t="s">
        <v>139</v>
      </c>
      <c r="DR114" s="793"/>
      <c r="DS114" s="793"/>
      <c r="DT114" s="793"/>
      <c r="DU114" s="794"/>
      <c r="DV114" s="837" t="s">
        <v>415</v>
      </c>
      <c r="DW114" s="838"/>
      <c r="DX114" s="838"/>
      <c r="DY114" s="838"/>
      <c r="DZ114" s="839"/>
    </row>
    <row r="115" spans="1:130" s="224" customFormat="1" ht="26.25" customHeight="1" x14ac:dyDescent="0.2">
      <c r="A115" s="927"/>
      <c r="B115" s="928"/>
      <c r="C115" s="765" t="s">
        <v>459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11420</v>
      </c>
      <c r="AB115" s="932"/>
      <c r="AC115" s="932"/>
      <c r="AD115" s="932"/>
      <c r="AE115" s="933"/>
      <c r="AF115" s="934">
        <v>8150</v>
      </c>
      <c r="AG115" s="932"/>
      <c r="AH115" s="932"/>
      <c r="AI115" s="932"/>
      <c r="AJ115" s="933"/>
      <c r="AK115" s="934">
        <v>171</v>
      </c>
      <c r="AL115" s="932"/>
      <c r="AM115" s="932"/>
      <c r="AN115" s="932"/>
      <c r="AO115" s="933"/>
      <c r="AP115" s="935">
        <v>0</v>
      </c>
      <c r="AQ115" s="936"/>
      <c r="AR115" s="936"/>
      <c r="AS115" s="936"/>
      <c r="AT115" s="937"/>
      <c r="AU115" s="945"/>
      <c r="AV115" s="946"/>
      <c r="AW115" s="946"/>
      <c r="AX115" s="946"/>
      <c r="AY115" s="946"/>
      <c r="AZ115" s="828" t="s">
        <v>460</v>
      </c>
      <c r="BA115" s="765"/>
      <c r="BB115" s="765"/>
      <c r="BC115" s="765"/>
      <c r="BD115" s="765"/>
      <c r="BE115" s="765"/>
      <c r="BF115" s="765"/>
      <c r="BG115" s="765"/>
      <c r="BH115" s="765"/>
      <c r="BI115" s="765"/>
      <c r="BJ115" s="765"/>
      <c r="BK115" s="765"/>
      <c r="BL115" s="765"/>
      <c r="BM115" s="765"/>
      <c r="BN115" s="765"/>
      <c r="BO115" s="765"/>
      <c r="BP115" s="766"/>
      <c r="BQ115" s="829">
        <v>3798629</v>
      </c>
      <c r="BR115" s="830"/>
      <c r="BS115" s="830"/>
      <c r="BT115" s="830"/>
      <c r="BU115" s="830"/>
      <c r="BV115" s="830">
        <v>1747868</v>
      </c>
      <c r="BW115" s="830"/>
      <c r="BX115" s="830"/>
      <c r="BY115" s="830"/>
      <c r="BZ115" s="830"/>
      <c r="CA115" s="830">
        <v>750209</v>
      </c>
      <c r="CB115" s="830"/>
      <c r="CC115" s="830"/>
      <c r="CD115" s="830"/>
      <c r="CE115" s="830"/>
      <c r="CF115" s="888">
        <v>6.4</v>
      </c>
      <c r="CG115" s="889"/>
      <c r="CH115" s="889"/>
      <c r="CI115" s="889"/>
      <c r="CJ115" s="889"/>
      <c r="CK115" s="940"/>
      <c r="CL115" s="834"/>
      <c r="CM115" s="828" t="s">
        <v>461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139</v>
      </c>
      <c r="DH115" s="793"/>
      <c r="DI115" s="793"/>
      <c r="DJ115" s="793"/>
      <c r="DK115" s="794"/>
      <c r="DL115" s="795" t="s">
        <v>396</v>
      </c>
      <c r="DM115" s="793"/>
      <c r="DN115" s="793"/>
      <c r="DO115" s="793"/>
      <c r="DP115" s="794"/>
      <c r="DQ115" s="795" t="s">
        <v>139</v>
      </c>
      <c r="DR115" s="793"/>
      <c r="DS115" s="793"/>
      <c r="DT115" s="793"/>
      <c r="DU115" s="794"/>
      <c r="DV115" s="837" t="s">
        <v>415</v>
      </c>
      <c r="DW115" s="838"/>
      <c r="DX115" s="838"/>
      <c r="DY115" s="838"/>
      <c r="DZ115" s="839"/>
    </row>
    <row r="116" spans="1:130" s="224" customFormat="1" ht="26.25" customHeight="1" x14ac:dyDescent="0.2">
      <c r="A116" s="929"/>
      <c r="B116" s="930"/>
      <c r="C116" s="852" t="s">
        <v>462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441</v>
      </c>
      <c r="AB116" s="793"/>
      <c r="AC116" s="793"/>
      <c r="AD116" s="793"/>
      <c r="AE116" s="794"/>
      <c r="AF116" s="795" t="s">
        <v>139</v>
      </c>
      <c r="AG116" s="793"/>
      <c r="AH116" s="793"/>
      <c r="AI116" s="793"/>
      <c r="AJ116" s="794"/>
      <c r="AK116" s="795" t="s">
        <v>415</v>
      </c>
      <c r="AL116" s="793"/>
      <c r="AM116" s="793"/>
      <c r="AN116" s="793"/>
      <c r="AO116" s="794"/>
      <c r="AP116" s="837" t="s">
        <v>415</v>
      </c>
      <c r="AQ116" s="838"/>
      <c r="AR116" s="838"/>
      <c r="AS116" s="838"/>
      <c r="AT116" s="839"/>
      <c r="AU116" s="945"/>
      <c r="AV116" s="946"/>
      <c r="AW116" s="946"/>
      <c r="AX116" s="946"/>
      <c r="AY116" s="946"/>
      <c r="AZ116" s="922" t="s">
        <v>463</v>
      </c>
      <c r="BA116" s="923"/>
      <c r="BB116" s="923"/>
      <c r="BC116" s="923"/>
      <c r="BD116" s="923"/>
      <c r="BE116" s="923"/>
      <c r="BF116" s="923"/>
      <c r="BG116" s="923"/>
      <c r="BH116" s="923"/>
      <c r="BI116" s="923"/>
      <c r="BJ116" s="923"/>
      <c r="BK116" s="923"/>
      <c r="BL116" s="923"/>
      <c r="BM116" s="923"/>
      <c r="BN116" s="923"/>
      <c r="BO116" s="923"/>
      <c r="BP116" s="924"/>
      <c r="BQ116" s="829" t="s">
        <v>396</v>
      </c>
      <c r="BR116" s="830"/>
      <c r="BS116" s="830"/>
      <c r="BT116" s="830"/>
      <c r="BU116" s="830"/>
      <c r="BV116" s="830" t="s">
        <v>415</v>
      </c>
      <c r="BW116" s="830"/>
      <c r="BX116" s="830"/>
      <c r="BY116" s="830"/>
      <c r="BZ116" s="830"/>
      <c r="CA116" s="830" t="s">
        <v>415</v>
      </c>
      <c r="CB116" s="830"/>
      <c r="CC116" s="830"/>
      <c r="CD116" s="830"/>
      <c r="CE116" s="830"/>
      <c r="CF116" s="888" t="s">
        <v>464</v>
      </c>
      <c r="CG116" s="889"/>
      <c r="CH116" s="889"/>
      <c r="CI116" s="889"/>
      <c r="CJ116" s="889"/>
      <c r="CK116" s="940"/>
      <c r="CL116" s="834"/>
      <c r="CM116" s="828" t="s">
        <v>465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139</v>
      </c>
      <c r="DH116" s="793"/>
      <c r="DI116" s="793"/>
      <c r="DJ116" s="793"/>
      <c r="DK116" s="794"/>
      <c r="DL116" s="795" t="s">
        <v>415</v>
      </c>
      <c r="DM116" s="793"/>
      <c r="DN116" s="793"/>
      <c r="DO116" s="793"/>
      <c r="DP116" s="794"/>
      <c r="DQ116" s="795" t="s">
        <v>139</v>
      </c>
      <c r="DR116" s="793"/>
      <c r="DS116" s="793"/>
      <c r="DT116" s="793"/>
      <c r="DU116" s="794"/>
      <c r="DV116" s="837" t="s">
        <v>139</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466</v>
      </c>
      <c r="Z117" s="910"/>
      <c r="AA117" s="915">
        <v>2608795</v>
      </c>
      <c r="AB117" s="916"/>
      <c r="AC117" s="916"/>
      <c r="AD117" s="916"/>
      <c r="AE117" s="917"/>
      <c r="AF117" s="918">
        <v>2667661</v>
      </c>
      <c r="AG117" s="916"/>
      <c r="AH117" s="916"/>
      <c r="AI117" s="916"/>
      <c r="AJ117" s="917"/>
      <c r="AK117" s="918">
        <v>2661876</v>
      </c>
      <c r="AL117" s="916"/>
      <c r="AM117" s="916"/>
      <c r="AN117" s="916"/>
      <c r="AO117" s="917"/>
      <c r="AP117" s="919"/>
      <c r="AQ117" s="920"/>
      <c r="AR117" s="920"/>
      <c r="AS117" s="920"/>
      <c r="AT117" s="921"/>
      <c r="AU117" s="945"/>
      <c r="AV117" s="946"/>
      <c r="AW117" s="946"/>
      <c r="AX117" s="946"/>
      <c r="AY117" s="946"/>
      <c r="AZ117" s="876" t="s">
        <v>467</v>
      </c>
      <c r="BA117" s="877"/>
      <c r="BB117" s="877"/>
      <c r="BC117" s="877"/>
      <c r="BD117" s="877"/>
      <c r="BE117" s="877"/>
      <c r="BF117" s="877"/>
      <c r="BG117" s="877"/>
      <c r="BH117" s="877"/>
      <c r="BI117" s="877"/>
      <c r="BJ117" s="877"/>
      <c r="BK117" s="877"/>
      <c r="BL117" s="877"/>
      <c r="BM117" s="877"/>
      <c r="BN117" s="877"/>
      <c r="BO117" s="877"/>
      <c r="BP117" s="878"/>
      <c r="BQ117" s="829" t="s">
        <v>415</v>
      </c>
      <c r="BR117" s="830"/>
      <c r="BS117" s="830"/>
      <c r="BT117" s="830"/>
      <c r="BU117" s="830"/>
      <c r="BV117" s="830" t="s">
        <v>139</v>
      </c>
      <c r="BW117" s="830"/>
      <c r="BX117" s="830"/>
      <c r="BY117" s="830"/>
      <c r="BZ117" s="830"/>
      <c r="CA117" s="830" t="s">
        <v>450</v>
      </c>
      <c r="CB117" s="830"/>
      <c r="CC117" s="830"/>
      <c r="CD117" s="830"/>
      <c r="CE117" s="830"/>
      <c r="CF117" s="888" t="s">
        <v>444</v>
      </c>
      <c r="CG117" s="889"/>
      <c r="CH117" s="889"/>
      <c r="CI117" s="889"/>
      <c r="CJ117" s="889"/>
      <c r="CK117" s="940"/>
      <c r="CL117" s="834"/>
      <c r="CM117" s="828" t="s">
        <v>468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396</v>
      </c>
      <c r="DH117" s="793"/>
      <c r="DI117" s="793"/>
      <c r="DJ117" s="793"/>
      <c r="DK117" s="794"/>
      <c r="DL117" s="795" t="s">
        <v>415</v>
      </c>
      <c r="DM117" s="793"/>
      <c r="DN117" s="793"/>
      <c r="DO117" s="793"/>
      <c r="DP117" s="794"/>
      <c r="DQ117" s="795" t="s">
        <v>444</v>
      </c>
      <c r="DR117" s="793"/>
      <c r="DS117" s="793"/>
      <c r="DT117" s="793"/>
      <c r="DU117" s="794"/>
      <c r="DV117" s="837" t="s">
        <v>450</v>
      </c>
      <c r="DW117" s="838"/>
      <c r="DX117" s="838"/>
      <c r="DY117" s="838"/>
      <c r="DZ117" s="839"/>
    </row>
    <row r="118" spans="1:130" s="224" customFormat="1" ht="26.25" customHeight="1" x14ac:dyDescent="0.2">
      <c r="A118" s="908" t="s">
        <v>436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433</v>
      </c>
      <c r="AB118" s="909"/>
      <c r="AC118" s="909"/>
      <c r="AD118" s="909"/>
      <c r="AE118" s="910"/>
      <c r="AF118" s="911" t="s">
        <v>434</v>
      </c>
      <c r="AG118" s="909"/>
      <c r="AH118" s="909"/>
      <c r="AI118" s="909"/>
      <c r="AJ118" s="910"/>
      <c r="AK118" s="911" t="s">
        <v>309</v>
      </c>
      <c r="AL118" s="909"/>
      <c r="AM118" s="909"/>
      <c r="AN118" s="909"/>
      <c r="AO118" s="910"/>
      <c r="AP118" s="912" t="s">
        <v>435</v>
      </c>
      <c r="AQ118" s="913"/>
      <c r="AR118" s="913"/>
      <c r="AS118" s="913"/>
      <c r="AT118" s="914"/>
      <c r="AU118" s="945"/>
      <c r="AV118" s="946"/>
      <c r="AW118" s="946"/>
      <c r="AX118" s="946"/>
      <c r="AY118" s="946"/>
      <c r="AZ118" s="851" t="s">
        <v>469</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450</v>
      </c>
      <c r="BW118" s="858"/>
      <c r="BX118" s="858"/>
      <c r="BY118" s="858"/>
      <c r="BZ118" s="858"/>
      <c r="CA118" s="858" t="s">
        <v>415</v>
      </c>
      <c r="CB118" s="858"/>
      <c r="CC118" s="858"/>
      <c r="CD118" s="858"/>
      <c r="CE118" s="858"/>
      <c r="CF118" s="888" t="s">
        <v>450</v>
      </c>
      <c r="CG118" s="889"/>
      <c r="CH118" s="889"/>
      <c r="CI118" s="889"/>
      <c r="CJ118" s="889"/>
      <c r="CK118" s="940"/>
      <c r="CL118" s="834"/>
      <c r="CM118" s="828" t="s">
        <v>470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415</v>
      </c>
      <c r="DH118" s="793"/>
      <c r="DI118" s="793"/>
      <c r="DJ118" s="793"/>
      <c r="DK118" s="794"/>
      <c r="DL118" s="795" t="s">
        <v>415</v>
      </c>
      <c r="DM118" s="793"/>
      <c r="DN118" s="793"/>
      <c r="DO118" s="793"/>
      <c r="DP118" s="794"/>
      <c r="DQ118" s="795" t="s">
        <v>139</v>
      </c>
      <c r="DR118" s="793"/>
      <c r="DS118" s="793"/>
      <c r="DT118" s="793"/>
      <c r="DU118" s="794"/>
      <c r="DV118" s="837" t="s">
        <v>441</v>
      </c>
      <c r="DW118" s="838"/>
      <c r="DX118" s="838"/>
      <c r="DY118" s="838"/>
      <c r="DZ118" s="839"/>
    </row>
    <row r="119" spans="1:130" s="224" customFormat="1" ht="26.25" customHeight="1" x14ac:dyDescent="0.2">
      <c r="A119" s="831" t="s">
        <v>439</v>
      </c>
      <c r="B119" s="832"/>
      <c r="C119" s="873" t="s">
        <v>440</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450</v>
      </c>
      <c r="AB119" s="902"/>
      <c r="AC119" s="902"/>
      <c r="AD119" s="902"/>
      <c r="AE119" s="903"/>
      <c r="AF119" s="904" t="s">
        <v>396</v>
      </c>
      <c r="AG119" s="902"/>
      <c r="AH119" s="902"/>
      <c r="AI119" s="902"/>
      <c r="AJ119" s="903"/>
      <c r="AK119" s="904" t="s">
        <v>396</v>
      </c>
      <c r="AL119" s="902"/>
      <c r="AM119" s="902"/>
      <c r="AN119" s="902"/>
      <c r="AO119" s="903"/>
      <c r="AP119" s="905" t="s">
        <v>396</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471</v>
      </c>
      <c r="BP119" s="891"/>
      <c r="BQ119" s="892">
        <v>35372936</v>
      </c>
      <c r="BR119" s="858"/>
      <c r="BS119" s="858"/>
      <c r="BT119" s="858"/>
      <c r="BU119" s="858"/>
      <c r="BV119" s="858">
        <v>31672730</v>
      </c>
      <c r="BW119" s="858"/>
      <c r="BX119" s="858"/>
      <c r="BY119" s="858"/>
      <c r="BZ119" s="858"/>
      <c r="CA119" s="858">
        <v>28432148</v>
      </c>
      <c r="CB119" s="858"/>
      <c r="CC119" s="858"/>
      <c r="CD119" s="858"/>
      <c r="CE119" s="858"/>
      <c r="CF119" s="761"/>
      <c r="CG119" s="762"/>
      <c r="CH119" s="762"/>
      <c r="CI119" s="762"/>
      <c r="CJ119" s="847"/>
      <c r="CK119" s="941"/>
      <c r="CL119" s="836"/>
      <c r="CM119" s="851" t="s">
        <v>472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11158</v>
      </c>
      <c r="DH119" s="777"/>
      <c r="DI119" s="777"/>
      <c r="DJ119" s="777"/>
      <c r="DK119" s="778"/>
      <c r="DL119" s="779" t="s">
        <v>415</v>
      </c>
      <c r="DM119" s="777"/>
      <c r="DN119" s="777"/>
      <c r="DO119" s="777"/>
      <c r="DP119" s="778"/>
      <c r="DQ119" s="779" t="s">
        <v>139</v>
      </c>
      <c r="DR119" s="777"/>
      <c r="DS119" s="777"/>
      <c r="DT119" s="777"/>
      <c r="DU119" s="778"/>
      <c r="DV119" s="861" t="s">
        <v>415</v>
      </c>
      <c r="DW119" s="862"/>
      <c r="DX119" s="862"/>
      <c r="DY119" s="862"/>
      <c r="DZ119" s="863"/>
    </row>
    <row r="120" spans="1:130" s="224" customFormat="1" ht="26.25" customHeight="1" x14ac:dyDescent="0.2">
      <c r="A120" s="833"/>
      <c r="B120" s="834"/>
      <c r="C120" s="828" t="s">
        <v>446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415</v>
      </c>
      <c r="AB120" s="793"/>
      <c r="AC120" s="793"/>
      <c r="AD120" s="793"/>
      <c r="AE120" s="794"/>
      <c r="AF120" s="795" t="s">
        <v>450</v>
      </c>
      <c r="AG120" s="793"/>
      <c r="AH120" s="793"/>
      <c r="AI120" s="793"/>
      <c r="AJ120" s="794"/>
      <c r="AK120" s="795" t="s">
        <v>139</v>
      </c>
      <c r="AL120" s="793"/>
      <c r="AM120" s="793"/>
      <c r="AN120" s="793"/>
      <c r="AO120" s="794"/>
      <c r="AP120" s="837" t="s">
        <v>139</v>
      </c>
      <c r="AQ120" s="838"/>
      <c r="AR120" s="838"/>
      <c r="AS120" s="838"/>
      <c r="AT120" s="839"/>
      <c r="AU120" s="893" t="s">
        <v>473</v>
      </c>
      <c r="AV120" s="894"/>
      <c r="AW120" s="894"/>
      <c r="AX120" s="894"/>
      <c r="AY120" s="895"/>
      <c r="AZ120" s="873" t="s">
        <v>474</v>
      </c>
      <c r="BA120" s="821"/>
      <c r="BB120" s="821"/>
      <c r="BC120" s="821"/>
      <c r="BD120" s="821"/>
      <c r="BE120" s="821"/>
      <c r="BF120" s="821"/>
      <c r="BG120" s="821"/>
      <c r="BH120" s="821"/>
      <c r="BI120" s="821"/>
      <c r="BJ120" s="821"/>
      <c r="BK120" s="821"/>
      <c r="BL120" s="821"/>
      <c r="BM120" s="821"/>
      <c r="BN120" s="821"/>
      <c r="BO120" s="821"/>
      <c r="BP120" s="822"/>
      <c r="BQ120" s="874">
        <v>4249895</v>
      </c>
      <c r="BR120" s="855"/>
      <c r="BS120" s="855"/>
      <c r="BT120" s="855"/>
      <c r="BU120" s="855"/>
      <c r="BV120" s="855">
        <v>4901699</v>
      </c>
      <c r="BW120" s="855"/>
      <c r="BX120" s="855"/>
      <c r="BY120" s="855"/>
      <c r="BZ120" s="855"/>
      <c r="CA120" s="855">
        <v>5482127</v>
      </c>
      <c r="CB120" s="855"/>
      <c r="CC120" s="855"/>
      <c r="CD120" s="855"/>
      <c r="CE120" s="855"/>
      <c r="CF120" s="879">
        <v>46.6</v>
      </c>
      <c r="CG120" s="880"/>
      <c r="CH120" s="880"/>
      <c r="CI120" s="880"/>
      <c r="CJ120" s="880"/>
      <c r="CK120" s="881" t="s">
        <v>475</v>
      </c>
      <c r="CL120" s="865"/>
      <c r="CM120" s="865"/>
      <c r="CN120" s="865"/>
      <c r="CO120" s="866"/>
      <c r="CP120" s="885" t="s">
        <v>476</v>
      </c>
      <c r="CQ120" s="886"/>
      <c r="CR120" s="886"/>
      <c r="CS120" s="886"/>
      <c r="CT120" s="886"/>
      <c r="CU120" s="886"/>
      <c r="CV120" s="886"/>
      <c r="CW120" s="886"/>
      <c r="CX120" s="886"/>
      <c r="CY120" s="886"/>
      <c r="CZ120" s="886"/>
      <c r="DA120" s="886"/>
      <c r="DB120" s="886"/>
      <c r="DC120" s="886"/>
      <c r="DD120" s="886"/>
      <c r="DE120" s="886"/>
      <c r="DF120" s="887"/>
      <c r="DG120" s="874">
        <v>6146161</v>
      </c>
      <c r="DH120" s="855"/>
      <c r="DI120" s="855"/>
      <c r="DJ120" s="855"/>
      <c r="DK120" s="855"/>
      <c r="DL120" s="855">
        <v>5438056</v>
      </c>
      <c r="DM120" s="855"/>
      <c r="DN120" s="855"/>
      <c r="DO120" s="855"/>
      <c r="DP120" s="855"/>
      <c r="DQ120" s="855">
        <v>4673835</v>
      </c>
      <c r="DR120" s="855"/>
      <c r="DS120" s="855"/>
      <c r="DT120" s="855"/>
      <c r="DU120" s="855"/>
      <c r="DV120" s="856">
        <v>39.700000000000003</v>
      </c>
      <c r="DW120" s="856"/>
      <c r="DX120" s="856"/>
      <c r="DY120" s="856"/>
      <c r="DZ120" s="857"/>
    </row>
    <row r="121" spans="1:130" s="224" customFormat="1" ht="26.25" customHeight="1" x14ac:dyDescent="0.2">
      <c r="A121" s="833"/>
      <c r="B121" s="834"/>
      <c r="C121" s="876" t="s">
        <v>477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415</v>
      </c>
      <c r="AB121" s="793"/>
      <c r="AC121" s="793"/>
      <c r="AD121" s="793"/>
      <c r="AE121" s="794"/>
      <c r="AF121" s="795" t="s">
        <v>443</v>
      </c>
      <c r="AG121" s="793"/>
      <c r="AH121" s="793"/>
      <c r="AI121" s="793"/>
      <c r="AJ121" s="794"/>
      <c r="AK121" s="795" t="s">
        <v>415</v>
      </c>
      <c r="AL121" s="793"/>
      <c r="AM121" s="793"/>
      <c r="AN121" s="793"/>
      <c r="AO121" s="794"/>
      <c r="AP121" s="837" t="s">
        <v>415</v>
      </c>
      <c r="AQ121" s="838"/>
      <c r="AR121" s="838"/>
      <c r="AS121" s="838"/>
      <c r="AT121" s="839"/>
      <c r="AU121" s="896"/>
      <c r="AV121" s="897"/>
      <c r="AW121" s="897"/>
      <c r="AX121" s="897"/>
      <c r="AY121" s="898"/>
      <c r="AZ121" s="828" t="s">
        <v>478</v>
      </c>
      <c r="BA121" s="765"/>
      <c r="BB121" s="765"/>
      <c r="BC121" s="765"/>
      <c r="BD121" s="765"/>
      <c r="BE121" s="765"/>
      <c r="BF121" s="765"/>
      <c r="BG121" s="765"/>
      <c r="BH121" s="765"/>
      <c r="BI121" s="765"/>
      <c r="BJ121" s="765"/>
      <c r="BK121" s="765"/>
      <c r="BL121" s="765"/>
      <c r="BM121" s="765"/>
      <c r="BN121" s="765"/>
      <c r="BO121" s="765"/>
      <c r="BP121" s="766"/>
      <c r="BQ121" s="829">
        <v>4770772</v>
      </c>
      <c r="BR121" s="830"/>
      <c r="BS121" s="830"/>
      <c r="BT121" s="830"/>
      <c r="BU121" s="830"/>
      <c r="BV121" s="830">
        <v>4276931</v>
      </c>
      <c r="BW121" s="830"/>
      <c r="BX121" s="830"/>
      <c r="BY121" s="830"/>
      <c r="BZ121" s="830"/>
      <c r="CA121" s="830">
        <v>3783469</v>
      </c>
      <c r="CB121" s="830"/>
      <c r="CC121" s="830"/>
      <c r="CD121" s="830"/>
      <c r="CE121" s="830"/>
      <c r="CF121" s="888">
        <v>32.200000000000003</v>
      </c>
      <c r="CG121" s="889"/>
      <c r="CH121" s="889"/>
      <c r="CI121" s="889"/>
      <c r="CJ121" s="889"/>
      <c r="CK121" s="882"/>
      <c r="CL121" s="868"/>
      <c r="CM121" s="868"/>
      <c r="CN121" s="868"/>
      <c r="CO121" s="869"/>
      <c r="CP121" s="848" t="s">
        <v>479</v>
      </c>
      <c r="CQ121" s="849"/>
      <c r="CR121" s="849"/>
      <c r="CS121" s="849"/>
      <c r="CT121" s="849"/>
      <c r="CU121" s="849"/>
      <c r="CV121" s="849"/>
      <c r="CW121" s="849"/>
      <c r="CX121" s="849"/>
      <c r="CY121" s="849"/>
      <c r="CZ121" s="849"/>
      <c r="DA121" s="849"/>
      <c r="DB121" s="849"/>
      <c r="DC121" s="849"/>
      <c r="DD121" s="849"/>
      <c r="DE121" s="849"/>
      <c r="DF121" s="850"/>
      <c r="DG121" s="829" t="s">
        <v>415</v>
      </c>
      <c r="DH121" s="830"/>
      <c r="DI121" s="830"/>
      <c r="DJ121" s="830"/>
      <c r="DK121" s="830"/>
      <c r="DL121" s="830" t="s">
        <v>139</v>
      </c>
      <c r="DM121" s="830"/>
      <c r="DN121" s="830"/>
      <c r="DO121" s="830"/>
      <c r="DP121" s="830"/>
      <c r="DQ121" s="830" t="s">
        <v>450</v>
      </c>
      <c r="DR121" s="830"/>
      <c r="DS121" s="830"/>
      <c r="DT121" s="830"/>
      <c r="DU121" s="830"/>
      <c r="DV121" s="807" t="s">
        <v>450</v>
      </c>
      <c r="DW121" s="807"/>
      <c r="DX121" s="807"/>
      <c r="DY121" s="807"/>
      <c r="DZ121" s="808"/>
    </row>
    <row r="122" spans="1:130" s="224" customFormat="1" ht="26.25" customHeight="1" x14ac:dyDescent="0.2">
      <c r="A122" s="833"/>
      <c r="B122" s="834"/>
      <c r="C122" s="828"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415</v>
      </c>
      <c r="AB122" s="793"/>
      <c r="AC122" s="793"/>
      <c r="AD122" s="793"/>
      <c r="AE122" s="794"/>
      <c r="AF122" s="795" t="s">
        <v>415</v>
      </c>
      <c r="AG122" s="793"/>
      <c r="AH122" s="793"/>
      <c r="AI122" s="793"/>
      <c r="AJ122" s="794"/>
      <c r="AK122" s="795" t="s">
        <v>450</v>
      </c>
      <c r="AL122" s="793"/>
      <c r="AM122" s="793"/>
      <c r="AN122" s="793"/>
      <c r="AO122" s="794"/>
      <c r="AP122" s="837" t="s">
        <v>450</v>
      </c>
      <c r="AQ122" s="838"/>
      <c r="AR122" s="838"/>
      <c r="AS122" s="838"/>
      <c r="AT122" s="839"/>
      <c r="AU122" s="896"/>
      <c r="AV122" s="897"/>
      <c r="AW122" s="897"/>
      <c r="AX122" s="897"/>
      <c r="AY122" s="898"/>
      <c r="AZ122" s="851" t="s">
        <v>480</v>
      </c>
      <c r="BA122" s="852"/>
      <c r="BB122" s="852"/>
      <c r="BC122" s="852"/>
      <c r="BD122" s="852"/>
      <c r="BE122" s="852"/>
      <c r="BF122" s="852"/>
      <c r="BG122" s="852"/>
      <c r="BH122" s="852"/>
      <c r="BI122" s="852"/>
      <c r="BJ122" s="852"/>
      <c r="BK122" s="852"/>
      <c r="BL122" s="852"/>
      <c r="BM122" s="852"/>
      <c r="BN122" s="852"/>
      <c r="BO122" s="852"/>
      <c r="BP122" s="853"/>
      <c r="BQ122" s="892">
        <v>19100868</v>
      </c>
      <c r="BR122" s="858"/>
      <c r="BS122" s="858"/>
      <c r="BT122" s="858"/>
      <c r="BU122" s="858"/>
      <c r="BV122" s="858">
        <v>18535262</v>
      </c>
      <c r="BW122" s="858"/>
      <c r="BX122" s="858"/>
      <c r="BY122" s="858"/>
      <c r="BZ122" s="858"/>
      <c r="CA122" s="858">
        <v>17641869</v>
      </c>
      <c r="CB122" s="858"/>
      <c r="CC122" s="858"/>
      <c r="CD122" s="858"/>
      <c r="CE122" s="858"/>
      <c r="CF122" s="859">
        <v>150</v>
      </c>
      <c r="CG122" s="860"/>
      <c r="CH122" s="860"/>
      <c r="CI122" s="860"/>
      <c r="CJ122" s="860"/>
      <c r="CK122" s="882"/>
      <c r="CL122" s="868"/>
      <c r="CM122" s="868"/>
      <c r="CN122" s="868"/>
      <c r="CO122" s="869"/>
      <c r="CP122" s="848" t="s">
        <v>408</v>
      </c>
      <c r="CQ122" s="849"/>
      <c r="CR122" s="849"/>
      <c r="CS122" s="849"/>
      <c r="CT122" s="849"/>
      <c r="CU122" s="849"/>
      <c r="CV122" s="849"/>
      <c r="CW122" s="849"/>
      <c r="CX122" s="849"/>
      <c r="CY122" s="849"/>
      <c r="CZ122" s="849"/>
      <c r="DA122" s="849"/>
      <c r="DB122" s="849"/>
      <c r="DC122" s="849"/>
      <c r="DD122" s="849"/>
      <c r="DE122" s="849"/>
      <c r="DF122" s="850"/>
      <c r="DG122" s="829" t="s">
        <v>415</v>
      </c>
      <c r="DH122" s="830"/>
      <c r="DI122" s="830"/>
      <c r="DJ122" s="830"/>
      <c r="DK122" s="830"/>
      <c r="DL122" s="830" t="s">
        <v>139</v>
      </c>
      <c r="DM122" s="830"/>
      <c r="DN122" s="830"/>
      <c r="DO122" s="830"/>
      <c r="DP122" s="830"/>
      <c r="DQ122" s="830" t="s">
        <v>139</v>
      </c>
      <c r="DR122" s="830"/>
      <c r="DS122" s="830"/>
      <c r="DT122" s="830"/>
      <c r="DU122" s="830"/>
      <c r="DV122" s="807" t="s">
        <v>450</v>
      </c>
      <c r="DW122" s="807"/>
      <c r="DX122" s="807"/>
      <c r="DY122" s="807"/>
      <c r="DZ122" s="808"/>
    </row>
    <row r="123" spans="1:130" s="224" customFormat="1" ht="26.25" customHeight="1" x14ac:dyDescent="0.2">
      <c r="A123" s="833"/>
      <c r="B123" s="834"/>
      <c r="C123" s="828" t="s">
        <v>465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415</v>
      </c>
      <c r="AB123" s="793"/>
      <c r="AC123" s="793"/>
      <c r="AD123" s="793"/>
      <c r="AE123" s="794"/>
      <c r="AF123" s="795" t="s">
        <v>415</v>
      </c>
      <c r="AG123" s="793"/>
      <c r="AH123" s="793"/>
      <c r="AI123" s="793"/>
      <c r="AJ123" s="794"/>
      <c r="AK123" s="795" t="s">
        <v>415</v>
      </c>
      <c r="AL123" s="793"/>
      <c r="AM123" s="793"/>
      <c r="AN123" s="793"/>
      <c r="AO123" s="794"/>
      <c r="AP123" s="837" t="s">
        <v>415</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481</v>
      </c>
      <c r="BP123" s="891"/>
      <c r="BQ123" s="845">
        <v>28121535</v>
      </c>
      <c r="BR123" s="846"/>
      <c r="BS123" s="846"/>
      <c r="BT123" s="846"/>
      <c r="BU123" s="846"/>
      <c r="BV123" s="846">
        <v>27713892</v>
      </c>
      <c r="BW123" s="846"/>
      <c r="BX123" s="846"/>
      <c r="BY123" s="846"/>
      <c r="BZ123" s="846"/>
      <c r="CA123" s="846">
        <v>26907465</v>
      </c>
      <c r="CB123" s="846"/>
      <c r="CC123" s="846"/>
      <c r="CD123" s="846"/>
      <c r="CE123" s="846"/>
      <c r="CF123" s="761"/>
      <c r="CG123" s="762"/>
      <c r="CH123" s="762"/>
      <c r="CI123" s="762"/>
      <c r="CJ123" s="847"/>
      <c r="CK123" s="882"/>
      <c r="CL123" s="868"/>
      <c r="CM123" s="868"/>
      <c r="CN123" s="868"/>
      <c r="CO123" s="869"/>
      <c r="CP123" s="848" t="s">
        <v>482</v>
      </c>
      <c r="CQ123" s="849"/>
      <c r="CR123" s="849"/>
      <c r="CS123" s="849"/>
      <c r="CT123" s="849"/>
      <c r="CU123" s="849"/>
      <c r="CV123" s="849"/>
      <c r="CW123" s="849"/>
      <c r="CX123" s="849"/>
      <c r="CY123" s="849"/>
      <c r="CZ123" s="849"/>
      <c r="DA123" s="849"/>
      <c r="DB123" s="849"/>
      <c r="DC123" s="849"/>
      <c r="DD123" s="849"/>
      <c r="DE123" s="849"/>
      <c r="DF123" s="850"/>
      <c r="DG123" s="792" t="s">
        <v>441</v>
      </c>
      <c r="DH123" s="793"/>
      <c r="DI123" s="793"/>
      <c r="DJ123" s="793"/>
      <c r="DK123" s="794"/>
      <c r="DL123" s="795" t="s">
        <v>139</v>
      </c>
      <c r="DM123" s="793"/>
      <c r="DN123" s="793"/>
      <c r="DO123" s="793"/>
      <c r="DP123" s="794"/>
      <c r="DQ123" s="795" t="s">
        <v>415</v>
      </c>
      <c r="DR123" s="793"/>
      <c r="DS123" s="793"/>
      <c r="DT123" s="793"/>
      <c r="DU123" s="794"/>
      <c r="DV123" s="837" t="s">
        <v>415</v>
      </c>
      <c r="DW123" s="838"/>
      <c r="DX123" s="838"/>
      <c r="DY123" s="838"/>
      <c r="DZ123" s="839"/>
    </row>
    <row r="124" spans="1:130" s="224" customFormat="1" ht="26.25" customHeight="1" thickBot="1" x14ac:dyDescent="0.25">
      <c r="A124" s="833"/>
      <c r="B124" s="834"/>
      <c r="C124" s="828" t="s">
        <v>468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450</v>
      </c>
      <c r="AB124" s="793"/>
      <c r="AC124" s="793"/>
      <c r="AD124" s="793"/>
      <c r="AE124" s="794"/>
      <c r="AF124" s="795" t="s">
        <v>139</v>
      </c>
      <c r="AG124" s="793"/>
      <c r="AH124" s="793"/>
      <c r="AI124" s="793"/>
      <c r="AJ124" s="794"/>
      <c r="AK124" s="795" t="s">
        <v>139</v>
      </c>
      <c r="AL124" s="793"/>
      <c r="AM124" s="793"/>
      <c r="AN124" s="793"/>
      <c r="AO124" s="794"/>
      <c r="AP124" s="837" t="s">
        <v>139</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63.3</v>
      </c>
      <c r="BR124" s="844"/>
      <c r="BS124" s="844"/>
      <c r="BT124" s="844"/>
      <c r="BU124" s="844"/>
      <c r="BV124" s="844">
        <v>32.700000000000003</v>
      </c>
      <c r="BW124" s="844"/>
      <c r="BX124" s="844"/>
      <c r="BY124" s="844"/>
      <c r="BZ124" s="844"/>
      <c r="CA124" s="844">
        <v>12.9</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396</v>
      </c>
      <c r="DH124" s="777"/>
      <c r="DI124" s="777"/>
      <c r="DJ124" s="777"/>
      <c r="DK124" s="778"/>
      <c r="DL124" s="779" t="s">
        <v>396</v>
      </c>
      <c r="DM124" s="777"/>
      <c r="DN124" s="777"/>
      <c r="DO124" s="777"/>
      <c r="DP124" s="778"/>
      <c r="DQ124" s="779" t="s">
        <v>464</v>
      </c>
      <c r="DR124" s="777"/>
      <c r="DS124" s="777"/>
      <c r="DT124" s="777"/>
      <c r="DU124" s="778"/>
      <c r="DV124" s="861" t="s">
        <v>396</v>
      </c>
      <c r="DW124" s="862"/>
      <c r="DX124" s="862"/>
      <c r="DY124" s="862"/>
      <c r="DZ124" s="863"/>
    </row>
    <row r="125" spans="1:130" s="224" customFormat="1" ht="26.25" customHeight="1" x14ac:dyDescent="0.2">
      <c r="A125" s="833"/>
      <c r="B125" s="834"/>
      <c r="C125" s="828" t="s">
        <v>470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396</v>
      </c>
      <c r="AB125" s="793"/>
      <c r="AC125" s="793"/>
      <c r="AD125" s="793"/>
      <c r="AE125" s="794"/>
      <c r="AF125" s="795" t="s">
        <v>396</v>
      </c>
      <c r="AG125" s="793"/>
      <c r="AH125" s="793"/>
      <c r="AI125" s="793"/>
      <c r="AJ125" s="794"/>
      <c r="AK125" s="795" t="s">
        <v>464</v>
      </c>
      <c r="AL125" s="793"/>
      <c r="AM125" s="793"/>
      <c r="AN125" s="793"/>
      <c r="AO125" s="794"/>
      <c r="AP125" s="837" t="s">
        <v>396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464</v>
      </c>
      <c r="DH125" s="855"/>
      <c r="DI125" s="855"/>
      <c r="DJ125" s="855"/>
      <c r="DK125" s="855"/>
      <c r="DL125" s="855" t="s">
        <v>396</v>
      </c>
      <c r="DM125" s="855"/>
      <c r="DN125" s="855"/>
      <c r="DO125" s="855"/>
      <c r="DP125" s="855"/>
      <c r="DQ125" s="855" t="s">
        <v>396</v>
      </c>
      <c r="DR125" s="855"/>
      <c r="DS125" s="855"/>
      <c r="DT125" s="855"/>
      <c r="DU125" s="855"/>
      <c r="DV125" s="856" t="s">
        <v>441</v>
      </c>
      <c r="DW125" s="856"/>
      <c r="DX125" s="856"/>
      <c r="DY125" s="856"/>
      <c r="DZ125" s="857"/>
    </row>
    <row r="126" spans="1:130" s="224" customFormat="1" ht="26.25" customHeight="1" thickBot="1" x14ac:dyDescent="0.25">
      <c r="A126" s="833"/>
      <c r="B126" s="834"/>
      <c r="C126" s="828" t="s">
        <v>472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11158</v>
      </c>
      <c r="AB126" s="793"/>
      <c r="AC126" s="793"/>
      <c r="AD126" s="793"/>
      <c r="AE126" s="794"/>
      <c r="AF126" s="795">
        <v>8059</v>
      </c>
      <c r="AG126" s="793"/>
      <c r="AH126" s="793"/>
      <c r="AI126" s="793"/>
      <c r="AJ126" s="794"/>
      <c r="AK126" s="795" t="s">
        <v>441</v>
      </c>
      <c r="AL126" s="793"/>
      <c r="AM126" s="793"/>
      <c r="AN126" s="793"/>
      <c r="AO126" s="794"/>
      <c r="AP126" s="837" t="s">
        <v>441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t="s">
        <v>396</v>
      </c>
      <c r="DH126" s="830"/>
      <c r="DI126" s="830"/>
      <c r="DJ126" s="830"/>
      <c r="DK126" s="830"/>
      <c r="DL126" s="830" t="s">
        <v>396</v>
      </c>
      <c r="DM126" s="830"/>
      <c r="DN126" s="830"/>
      <c r="DO126" s="830"/>
      <c r="DP126" s="830"/>
      <c r="DQ126" s="830" t="s">
        <v>441</v>
      </c>
      <c r="DR126" s="830"/>
      <c r="DS126" s="830"/>
      <c r="DT126" s="830"/>
      <c r="DU126" s="830"/>
      <c r="DV126" s="807" t="s">
        <v>396</v>
      </c>
      <c r="DW126" s="807"/>
      <c r="DX126" s="807"/>
      <c r="DY126" s="807"/>
      <c r="DZ126" s="808"/>
    </row>
    <row r="127" spans="1:130" s="224" customFormat="1" ht="26.25" customHeight="1" x14ac:dyDescent="0.2">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262</v>
      </c>
      <c r="AB127" s="793"/>
      <c r="AC127" s="793"/>
      <c r="AD127" s="793"/>
      <c r="AE127" s="794"/>
      <c r="AF127" s="795">
        <v>91</v>
      </c>
      <c r="AG127" s="793"/>
      <c r="AH127" s="793"/>
      <c r="AI127" s="793"/>
      <c r="AJ127" s="794"/>
      <c r="AK127" s="795">
        <v>171</v>
      </c>
      <c r="AL127" s="793"/>
      <c r="AM127" s="793"/>
      <c r="AN127" s="793"/>
      <c r="AO127" s="794"/>
      <c r="AP127" s="837">
        <v>0</v>
      </c>
      <c r="AQ127" s="838"/>
      <c r="AR127" s="838"/>
      <c r="AS127" s="838"/>
      <c r="AT127" s="839"/>
      <c r="AU127" s="226"/>
      <c r="AV127" s="226"/>
      <c r="AW127" s="226"/>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v>3798629</v>
      </c>
      <c r="DH127" s="830"/>
      <c r="DI127" s="830"/>
      <c r="DJ127" s="830"/>
      <c r="DK127" s="830"/>
      <c r="DL127" s="830">
        <v>1747868</v>
      </c>
      <c r="DM127" s="830"/>
      <c r="DN127" s="830"/>
      <c r="DO127" s="830"/>
      <c r="DP127" s="830"/>
      <c r="DQ127" s="830">
        <v>750209</v>
      </c>
      <c r="DR127" s="830"/>
      <c r="DS127" s="830"/>
      <c r="DT127" s="830"/>
      <c r="DU127" s="830"/>
      <c r="DV127" s="807">
        <v>6.4</v>
      </c>
      <c r="DW127" s="807"/>
      <c r="DX127" s="807"/>
      <c r="DY127" s="807"/>
      <c r="DZ127" s="808"/>
    </row>
    <row r="128" spans="1:130" s="224" customFormat="1" ht="26.25" customHeight="1" thickBot="1" x14ac:dyDescent="0.25">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771150</v>
      </c>
      <c r="AB128" s="814"/>
      <c r="AC128" s="814"/>
      <c r="AD128" s="814"/>
      <c r="AE128" s="815"/>
      <c r="AF128" s="816">
        <v>725029</v>
      </c>
      <c r="AG128" s="814"/>
      <c r="AH128" s="814"/>
      <c r="AI128" s="814"/>
      <c r="AJ128" s="815"/>
      <c r="AK128" s="816">
        <v>702819</v>
      </c>
      <c r="AL128" s="814"/>
      <c r="AM128" s="814"/>
      <c r="AN128" s="814"/>
      <c r="AO128" s="815"/>
      <c r="AP128" s="817"/>
      <c r="AQ128" s="818"/>
      <c r="AR128" s="818"/>
      <c r="AS128" s="818"/>
      <c r="AT128" s="819"/>
      <c r="AU128" s="226"/>
      <c r="AV128" s="226"/>
      <c r="AW128" s="226"/>
      <c r="AX128" s="820" t="s">
        <v>496</v>
      </c>
      <c r="AY128" s="821"/>
      <c r="AZ128" s="821"/>
      <c r="BA128" s="821"/>
      <c r="BB128" s="821"/>
      <c r="BC128" s="821"/>
      <c r="BD128" s="821"/>
      <c r="BE128" s="822"/>
      <c r="BF128" s="799" t="s">
        <v>441</v>
      </c>
      <c r="BG128" s="800"/>
      <c r="BH128" s="800"/>
      <c r="BI128" s="800"/>
      <c r="BJ128" s="800"/>
      <c r="BK128" s="800"/>
      <c r="BL128" s="823"/>
      <c r="BM128" s="799">
        <v>12.92</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t="s">
        <v>139</v>
      </c>
      <c r="DH128" s="804"/>
      <c r="DI128" s="804"/>
      <c r="DJ128" s="804"/>
      <c r="DK128" s="804"/>
      <c r="DL128" s="804" t="s">
        <v>443</v>
      </c>
      <c r="DM128" s="804"/>
      <c r="DN128" s="804"/>
      <c r="DO128" s="804"/>
      <c r="DP128" s="804"/>
      <c r="DQ128" s="804" t="s">
        <v>443</v>
      </c>
      <c r="DR128" s="804"/>
      <c r="DS128" s="804"/>
      <c r="DT128" s="804"/>
      <c r="DU128" s="804"/>
      <c r="DV128" s="805" t="s">
        <v>443</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12965499</v>
      </c>
      <c r="AB129" s="793"/>
      <c r="AC129" s="793"/>
      <c r="AD129" s="793"/>
      <c r="AE129" s="794"/>
      <c r="AF129" s="795">
        <v>13652164</v>
      </c>
      <c r="AG129" s="793"/>
      <c r="AH129" s="793"/>
      <c r="AI129" s="793"/>
      <c r="AJ129" s="794"/>
      <c r="AK129" s="795">
        <v>13331986</v>
      </c>
      <c r="AL129" s="793"/>
      <c r="AM129" s="793"/>
      <c r="AN129" s="793"/>
      <c r="AO129" s="794"/>
      <c r="AP129" s="796"/>
      <c r="AQ129" s="797"/>
      <c r="AR129" s="797"/>
      <c r="AS129" s="797"/>
      <c r="AT129" s="798"/>
      <c r="AU129" s="227"/>
      <c r="AV129" s="227"/>
      <c r="AW129" s="227"/>
      <c r="AX129" s="764" t="s">
        <v>499</v>
      </c>
      <c r="AY129" s="765"/>
      <c r="AZ129" s="765"/>
      <c r="BA129" s="765"/>
      <c r="BB129" s="765"/>
      <c r="BC129" s="765"/>
      <c r="BD129" s="765"/>
      <c r="BE129" s="766"/>
      <c r="BF129" s="783" t="s">
        <v>447</v>
      </c>
      <c r="BG129" s="784"/>
      <c r="BH129" s="784"/>
      <c r="BI129" s="784"/>
      <c r="BJ129" s="784"/>
      <c r="BK129" s="784"/>
      <c r="BL129" s="785"/>
      <c r="BM129" s="783">
        <v>17.920000000000002</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1514183</v>
      </c>
      <c r="AB130" s="793"/>
      <c r="AC130" s="793"/>
      <c r="AD130" s="793"/>
      <c r="AE130" s="794"/>
      <c r="AF130" s="795">
        <v>1550303</v>
      </c>
      <c r="AG130" s="793"/>
      <c r="AH130" s="793"/>
      <c r="AI130" s="793"/>
      <c r="AJ130" s="794"/>
      <c r="AK130" s="795">
        <v>1573636</v>
      </c>
      <c r="AL130" s="793"/>
      <c r="AM130" s="793"/>
      <c r="AN130" s="793"/>
      <c r="AO130" s="794"/>
      <c r="AP130" s="796"/>
      <c r="AQ130" s="797"/>
      <c r="AR130" s="797"/>
      <c r="AS130" s="797"/>
      <c r="AT130" s="798"/>
      <c r="AU130" s="227"/>
      <c r="AV130" s="227"/>
      <c r="AW130" s="227"/>
      <c r="AX130" s="764" t="s">
        <v>502</v>
      </c>
      <c r="AY130" s="765"/>
      <c r="AZ130" s="765"/>
      <c r="BA130" s="765"/>
      <c r="BB130" s="765"/>
      <c r="BC130" s="765"/>
      <c r="BD130" s="765"/>
      <c r="BE130" s="766"/>
      <c r="BF130" s="767">
        <v>3.1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11451316</v>
      </c>
      <c r="AB131" s="777"/>
      <c r="AC131" s="777"/>
      <c r="AD131" s="777"/>
      <c r="AE131" s="778"/>
      <c r="AF131" s="779">
        <v>12101861</v>
      </c>
      <c r="AG131" s="777"/>
      <c r="AH131" s="777"/>
      <c r="AI131" s="777"/>
      <c r="AJ131" s="778"/>
      <c r="AK131" s="779">
        <v>11758350</v>
      </c>
      <c r="AL131" s="777"/>
      <c r="AM131" s="777"/>
      <c r="AN131" s="777"/>
      <c r="AO131" s="778"/>
      <c r="AP131" s="780"/>
      <c r="AQ131" s="781"/>
      <c r="AR131" s="781"/>
      <c r="AS131" s="781"/>
      <c r="AT131" s="782"/>
      <c r="AU131" s="227"/>
      <c r="AV131" s="227"/>
      <c r="AW131" s="227"/>
      <c r="AX131" s="742" t="s">
        <v>504</v>
      </c>
      <c r="AY131" s="743"/>
      <c r="AZ131" s="743"/>
      <c r="BA131" s="743"/>
      <c r="BB131" s="743"/>
      <c r="BC131" s="743"/>
      <c r="BD131" s="743"/>
      <c r="BE131" s="744"/>
      <c r="BF131" s="745">
        <v>12.9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2.8246709810000001</v>
      </c>
      <c r="AB132" s="758"/>
      <c r="AC132" s="758"/>
      <c r="AD132" s="758"/>
      <c r="AE132" s="759"/>
      <c r="AF132" s="760">
        <v>3.2418898220000001</v>
      </c>
      <c r="AG132" s="758"/>
      <c r="AH132" s="758"/>
      <c r="AI132" s="758"/>
      <c r="AJ132" s="759"/>
      <c r="AK132" s="760">
        <v>3.2778493580000001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2.8</v>
      </c>
      <c r="AB133" s="737"/>
      <c r="AC133" s="737"/>
      <c r="AD133" s="737"/>
      <c r="AE133" s="738"/>
      <c r="AF133" s="736">
        <v>3.1</v>
      </c>
      <c r="AG133" s="737"/>
      <c r="AH133" s="737"/>
      <c r="AI133" s="737"/>
      <c r="AJ133" s="738"/>
      <c r="AK133" s="736">
        <v>3.1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7gSzZn/bZuBp0Pad199FNprQlnGSdu1WsKUkRU79tWb9bteyUdDIwCt08e3leEFAZgnEr5iKvjKyNhNRsTLPXw==" saltValue="IFzddQV7gW2ggaBbFHe6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O8O9rju1eB4hvaAixI2jKqkCOklWdBxfTx7B7f6mlr6vkwkzf2CkpEsbiQpJtCa2tGvJZo60IvPJoy3udg3Bw==" saltValue="z7AEZUfxPe7wDWA95xqFL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NBrXhG0xYkuhSvJZfOCksaEJ6rGQ9kgpYmbxEghmdIqMU81A7+vZ/glhb97wreGeFNrP0+qsFidt8hZUV7MPQ==" saltValue="pN5jLXJMDDIPLr04SRdW7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31" t="s">
        <v>511</v>
      </c>
      <c r="AP7" s="265"/>
      <c r="AQ7" s="266" t="s">
        <v>512</v>
      </c>
      <c r="AR7" s="267"/>
    </row>
    <row r="8" spans="1:46" ht="13.2" x14ac:dyDescent="0.2">
      <c r="A8" s="259"/>
      <c r="AK8" s="268"/>
      <c r="AL8" s="269"/>
      <c r="AM8" s="269"/>
      <c r="AN8" s="270"/>
      <c r="AO8" s="1132"/>
      <c r="AP8" s="271" t="s">
        <v>513</v>
      </c>
      <c r="AQ8" s="272" t="s">
        <v>514</v>
      </c>
      <c r="AR8" s="273" t="s">
        <v>515</v>
      </c>
    </row>
    <row r="9" spans="1:46" ht="13.2" x14ac:dyDescent="0.2">
      <c r="A9" s="259"/>
      <c r="AK9" s="1143" t="s">
        <v>516</v>
      </c>
      <c r="AL9" s="1144"/>
      <c r="AM9" s="1144"/>
      <c r="AN9" s="1145"/>
      <c r="AO9" s="274">
        <v>4191190</v>
      </c>
      <c r="AP9" s="274">
        <v>73186</v>
      </c>
      <c r="AQ9" s="275">
        <v>65316</v>
      </c>
      <c r="AR9" s="276">
        <v>12</v>
      </c>
    </row>
    <row r="10" spans="1:46" ht="13.5" customHeight="1" x14ac:dyDescent="0.2">
      <c r="A10" s="259"/>
      <c r="AK10" s="1143" t="s">
        <v>517</v>
      </c>
      <c r="AL10" s="1144"/>
      <c r="AM10" s="1144"/>
      <c r="AN10" s="1145"/>
      <c r="AO10" s="277">
        <v>684960</v>
      </c>
      <c r="AP10" s="277">
        <v>11961</v>
      </c>
      <c r="AQ10" s="278">
        <v>6075</v>
      </c>
      <c r="AR10" s="279">
        <v>96.9</v>
      </c>
    </row>
    <row r="11" spans="1:46" ht="13.5" customHeight="1" x14ac:dyDescent="0.2">
      <c r="A11" s="259"/>
      <c r="AK11" s="1143" t="s">
        <v>518</v>
      </c>
      <c r="AL11" s="1144"/>
      <c r="AM11" s="1144"/>
      <c r="AN11" s="1145"/>
      <c r="AO11" s="277">
        <v>6935</v>
      </c>
      <c r="AP11" s="277">
        <v>121</v>
      </c>
      <c r="AQ11" s="278">
        <v>1232</v>
      </c>
      <c r="AR11" s="279">
        <v>-90.2</v>
      </c>
    </row>
    <row r="12" spans="1:46" ht="13.5" customHeight="1" x14ac:dyDescent="0.2">
      <c r="A12" s="259"/>
      <c r="AK12" s="1143" t="s">
        <v>519</v>
      </c>
      <c r="AL12" s="1144"/>
      <c r="AM12" s="1144"/>
      <c r="AN12" s="1145"/>
      <c r="AO12" s="277" t="s">
        <v>520</v>
      </c>
      <c r="AP12" s="277" t="s">
        <v>520</v>
      </c>
      <c r="AQ12" s="278">
        <v>18</v>
      </c>
      <c r="AR12" s="279" t="s">
        <v>520</v>
      </c>
    </row>
    <row r="13" spans="1:46" ht="13.5" customHeight="1" x14ac:dyDescent="0.2">
      <c r="A13" s="259"/>
      <c r="AK13" s="1143" t="s">
        <v>521</v>
      </c>
      <c r="AL13" s="1144"/>
      <c r="AM13" s="1144"/>
      <c r="AN13" s="1145"/>
      <c r="AO13" s="277">
        <v>249091</v>
      </c>
      <c r="AP13" s="277">
        <v>4350</v>
      </c>
      <c r="AQ13" s="278">
        <v>2791</v>
      </c>
      <c r="AR13" s="279">
        <v>55.9</v>
      </c>
    </row>
    <row r="14" spans="1:46" ht="13.5" customHeight="1" x14ac:dyDescent="0.2">
      <c r="A14" s="259"/>
      <c r="AK14" s="1143" t="s">
        <v>522</v>
      </c>
      <c r="AL14" s="1144"/>
      <c r="AM14" s="1144"/>
      <c r="AN14" s="1145"/>
      <c r="AO14" s="277">
        <v>139241</v>
      </c>
      <c r="AP14" s="277">
        <v>2431</v>
      </c>
      <c r="AQ14" s="278">
        <v>1364</v>
      </c>
      <c r="AR14" s="279">
        <v>78.2</v>
      </c>
    </row>
    <row r="15" spans="1:46" ht="13.5" customHeight="1" x14ac:dyDescent="0.2">
      <c r="A15" s="259"/>
      <c r="AK15" s="1146" t="s">
        <v>523</v>
      </c>
      <c r="AL15" s="1147"/>
      <c r="AM15" s="1147"/>
      <c r="AN15" s="1148"/>
      <c r="AO15" s="277">
        <v>-384863</v>
      </c>
      <c r="AP15" s="277">
        <v>-6720</v>
      </c>
      <c r="AQ15" s="278">
        <v>-4006</v>
      </c>
      <c r="AR15" s="279">
        <v>67.7</v>
      </c>
    </row>
    <row r="16" spans="1:46" ht="13.2" x14ac:dyDescent="0.2">
      <c r="A16" s="259"/>
      <c r="AK16" s="1146" t="s">
        <v>190</v>
      </c>
      <c r="AL16" s="1147"/>
      <c r="AM16" s="1147"/>
      <c r="AN16" s="1148"/>
      <c r="AO16" s="277">
        <v>4886554</v>
      </c>
      <c r="AP16" s="277">
        <v>85328</v>
      </c>
      <c r="AQ16" s="278">
        <v>72790</v>
      </c>
      <c r="AR16" s="279">
        <v>17.2</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49" t="s">
        <v>528</v>
      </c>
      <c r="AL21" s="1150"/>
      <c r="AM21" s="1150"/>
      <c r="AN21" s="1151"/>
      <c r="AO21" s="289">
        <v>7.74</v>
      </c>
      <c r="AP21" s="290">
        <v>6.54</v>
      </c>
      <c r="AQ21" s="291">
        <v>1.2</v>
      </c>
      <c r="AS21" s="292"/>
      <c r="AT21" s="288"/>
    </row>
    <row r="22" spans="1:46" s="260" customFormat="1" ht="13.2" x14ac:dyDescent="0.2">
      <c r="A22" s="288"/>
      <c r="AK22" s="1149" t="s">
        <v>529</v>
      </c>
      <c r="AL22" s="1150"/>
      <c r="AM22" s="1150"/>
      <c r="AN22" s="1151"/>
      <c r="AO22" s="293">
        <v>100</v>
      </c>
      <c r="AP22" s="294">
        <v>98.3</v>
      </c>
      <c r="AQ22" s="295">
        <v>1.7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31" t="s">
        <v>511</v>
      </c>
      <c r="AP30" s="265"/>
      <c r="AQ30" s="266" t="s">
        <v>512</v>
      </c>
      <c r="AR30" s="267"/>
    </row>
    <row r="31" spans="1:46" ht="13.2" x14ac:dyDescent="0.2">
      <c r="A31" s="259"/>
      <c r="AK31" s="268"/>
      <c r="AL31" s="269"/>
      <c r="AM31" s="269"/>
      <c r="AN31" s="270"/>
      <c r="AO31" s="1132"/>
      <c r="AP31" s="271" t="s">
        <v>513</v>
      </c>
      <c r="AQ31" s="272" t="s">
        <v>514</v>
      </c>
      <c r="AR31" s="273" t="s">
        <v>515</v>
      </c>
    </row>
    <row r="32" spans="1:46" ht="27" customHeight="1" x14ac:dyDescent="0.2">
      <c r="A32" s="259"/>
      <c r="AK32" s="1133" t="s">
        <v>533</v>
      </c>
      <c r="AL32" s="1134"/>
      <c r="AM32" s="1134"/>
      <c r="AN32" s="1135"/>
      <c r="AO32" s="303">
        <v>1893096</v>
      </c>
      <c r="AP32" s="303">
        <v>33057</v>
      </c>
      <c r="AQ32" s="304">
        <v>35011</v>
      </c>
      <c r="AR32" s="305">
        <v>-5.6</v>
      </c>
    </row>
    <row r="33" spans="1:46" ht="13.5" customHeight="1" x14ac:dyDescent="0.2">
      <c r="A33" s="259"/>
      <c r="AK33" s="1133" t="s">
        <v>534</v>
      </c>
      <c r="AL33" s="1134"/>
      <c r="AM33" s="1134"/>
      <c r="AN33" s="1135"/>
      <c r="AO33" s="303" t="s">
        <v>520</v>
      </c>
      <c r="AP33" s="303" t="s">
        <v>520</v>
      </c>
      <c r="AQ33" s="304" t="s">
        <v>520</v>
      </c>
      <c r="AR33" s="305" t="s">
        <v>520</v>
      </c>
    </row>
    <row r="34" spans="1:46" ht="27" customHeight="1" x14ac:dyDescent="0.2">
      <c r="A34" s="259"/>
      <c r="AK34" s="1133" t="s">
        <v>535</v>
      </c>
      <c r="AL34" s="1134"/>
      <c r="AM34" s="1134"/>
      <c r="AN34" s="1135"/>
      <c r="AO34" s="303" t="s">
        <v>520</v>
      </c>
      <c r="AP34" s="303" t="s">
        <v>520</v>
      </c>
      <c r="AQ34" s="304">
        <v>4</v>
      </c>
      <c r="AR34" s="305" t="s">
        <v>520</v>
      </c>
    </row>
    <row r="35" spans="1:46" ht="27" customHeight="1" x14ac:dyDescent="0.2">
      <c r="A35" s="259"/>
      <c r="AK35" s="1133" t="s">
        <v>536</v>
      </c>
      <c r="AL35" s="1134"/>
      <c r="AM35" s="1134"/>
      <c r="AN35" s="1135"/>
      <c r="AO35" s="303">
        <v>666317</v>
      </c>
      <c r="AP35" s="303">
        <v>11635</v>
      </c>
      <c r="AQ35" s="304">
        <v>8351</v>
      </c>
      <c r="AR35" s="305">
        <v>39.299999999999997</v>
      </c>
    </row>
    <row r="36" spans="1:46" ht="27" customHeight="1" x14ac:dyDescent="0.2">
      <c r="A36" s="259"/>
      <c r="AK36" s="1133" t="s">
        <v>537</v>
      </c>
      <c r="AL36" s="1134"/>
      <c r="AM36" s="1134"/>
      <c r="AN36" s="1135"/>
      <c r="AO36" s="303">
        <v>102292</v>
      </c>
      <c r="AP36" s="303">
        <v>1786</v>
      </c>
      <c r="AQ36" s="304">
        <v>1645</v>
      </c>
      <c r="AR36" s="305">
        <v>8.6</v>
      </c>
    </row>
    <row r="37" spans="1:46" ht="13.5" customHeight="1" x14ac:dyDescent="0.2">
      <c r="A37" s="259"/>
      <c r="AK37" s="1133" t="s">
        <v>538</v>
      </c>
      <c r="AL37" s="1134"/>
      <c r="AM37" s="1134"/>
      <c r="AN37" s="1135"/>
      <c r="AO37" s="303">
        <v>171</v>
      </c>
      <c r="AP37" s="303">
        <v>3</v>
      </c>
      <c r="AQ37" s="304">
        <v>1050</v>
      </c>
      <c r="AR37" s="305">
        <v>-99.7</v>
      </c>
    </row>
    <row r="38" spans="1:46" ht="27" customHeight="1" x14ac:dyDescent="0.2">
      <c r="A38" s="259"/>
      <c r="AK38" s="1136" t="s">
        <v>539</v>
      </c>
      <c r="AL38" s="1137"/>
      <c r="AM38" s="1137"/>
      <c r="AN38" s="1138"/>
      <c r="AO38" s="306" t="s">
        <v>520</v>
      </c>
      <c r="AP38" s="306" t="s">
        <v>520</v>
      </c>
      <c r="AQ38" s="307">
        <v>1</v>
      </c>
      <c r="AR38" s="295" t="s">
        <v>520</v>
      </c>
      <c r="AS38" s="302"/>
    </row>
    <row r="39" spans="1:46" ht="13.2" x14ac:dyDescent="0.2">
      <c r="A39" s="259"/>
      <c r="AK39" s="1136" t="s">
        <v>540</v>
      </c>
      <c r="AL39" s="1137"/>
      <c r="AM39" s="1137"/>
      <c r="AN39" s="1138"/>
      <c r="AO39" s="303">
        <v>-702819</v>
      </c>
      <c r="AP39" s="303">
        <v>-12272</v>
      </c>
      <c r="AQ39" s="304">
        <v>-5851</v>
      </c>
      <c r="AR39" s="305">
        <v>109.7</v>
      </c>
      <c r="AS39" s="302"/>
    </row>
    <row r="40" spans="1:46" ht="27" customHeight="1" x14ac:dyDescent="0.2">
      <c r="A40" s="259"/>
      <c r="AK40" s="1133" t="s">
        <v>541</v>
      </c>
      <c r="AL40" s="1134"/>
      <c r="AM40" s="1134"/>
      <c r="AN40" s="1135"/>
      <c r="AO40" s="303">
        <v>-1573636</v>
      </c>
      <c r="AP40" s="303">
        <v>-27478</v>
      </c>
      <c r="AQ40" s="304">
        <v>-27858</v>
      </c>
      <c r="AR40" s="305">
        <v>-1.4</v>
      </c>
      <c r="AS40" s="302"/>
    </row>
    <row r="41" spans="1:46" ht="13.2" x14ac:dyDescent="0.2">
      <c r="A41" s="259"/>
      <c r="AK41" s="1139" t="s">
        <v>302</v>
      </c>
      <c r="AL41" s="1140"/>
      <c r="AM41" s="1140"/>
      <c r="AN41" s="1141"/>
      <c r="AO41" s="303">
        <v>385421</v>
      </c>
      <c r="AP41" s="303">
        <v>6730</v>
      </c>
      <c r="AQ41" s="304">
        <v>12351</v>
      </c>
      <c r="AR41" s="305">
        <v>-45.5</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26" t="s">
        <v>511</v>
      </c>
      <c r="AN49" s="1128" t="s">
        <v>545</v>
      </c>
      <c r="AO49" s="1129"/>
      <c r="AP49" s="1129"/>
      <c r="AQ49" s="1129"/>
      <c r="AR49" s="1130"/>
    </row>
    <row r="50" spans="1:44" ht="13.2" x14ac:dyDescent="0.2">
      <c r="A50" s="259"/>
      <c r="AK50" s="317"/>
      <c r="AL50" s="318"/>
      <c r="AM50" s="1127"/>
      <c r="AN50" s="319" t="s">
        <v>546</v>
      </c>
      <c r="AO50" s="320" t="s">
        <v>547</v>
      </c>
      <c r="AP50" s="321" t="s">
        <v>548</v>
      </c>
      <c r="AQ50" s="322" t="s">
        <v>549</v>
      </c>
      <c r="AR50" s="323" t="s">
        <v>550</v>
      </c>
    </row>
    <row r="51" spans="1:44" ht="13.2" x14ac:dyDescent="0.2">
      <c r="A51" s="259"/>
      <c r="AK51" s="315" t="s">
        <v>551</v>
      </c>
      <c r="AL51" s="316"/>
      <c r="AM51" s="324">
        <v>1094771</v>
      </c>
      <c r="AN51" s="325">
        <v>18543</v>
      </c>
      <c r="AO51" s="326">
        <v>-1.2</v>
      </c>
      <c r="AP51" s="327">
        <v>69185</v>
      </c>
      <c r="AQ51" s="328">
        <v>-2</v>
      </c>
      <c r="AR51" s="329">
        <v>0.8</v>
      </c>
    </row>
    <row r="52" spans="1:44" ht="13.2" x14ac:dyDescent="0.2">
      <c r="A52" s="259"/>
      <c r="AK52" s="330"/>
      <c r="AL52" s="331" t="s">
        <v>552</v>
      </c>
      <c r="AM52" s="332">
        <v>461566</v>
      </c>
      <c r="AN52" s="333">
        <v>7818</v>
      </c>
      <c r="AO52" s="334">
        <v>-33.9</v>
      </c>
      <c r="AP52" s="335">
        <v>38519</v>
      </c>
      <c r="AQ52" s="336">
        <v>3</v>
      </c>
      <c r="AR52" s="337">
        <v>-36.9</v>
      </c>
    </row>
    <row r="53" spans="1:44" ht="13.2" x14ac:dyDescent="0.2">
      <c r="A53" s="259"/>
      <c r="AK53" s="315" t="s">
        <v>553</v>
      </c>
      <c r="AL53" s="316"/>
      <c r="AM53" s="324">
        <v>880747</v>
      </c>
      <c r="AN53" s="325">
        <v>15060</v>
      </c>
      <c r="AO53" s="326">
        <v>-18.8</v>
      </c>
      <c r="AP53" s="327">
        <v>70166</v>
      </c>
      <c r="AQ53" s="328">
        <v>1.4</v>
      </c>
      <c r="AR53" s="329">
        <v>-20.2</v>
      </c>
    </row>
    <row r="54" spans="1:44" ht="13.2" x14ac:dyDescent="0.2">
      <c r="A54" s="259"/>
      <c r="AK54" s="330"/>
      <c r="AL54" s="331" t="s">
        <v>552</v>
      </c>
      <c r="AM54" s="332">
        <v>474335</v>
      </c>
      <c r="AN54" s="333">
        <v>8111</v>
      </c>
      <c r="AO54" s="334">
        <v>3.7</v>
      </c>
      <c r="AP54" s="335">
        <v>36115</v>
      </c>
      <c r="AQ54" s="336">
        <v>-6.2</v>
      </c>
      <c r="AR54" s="337">
        <v>9.9</v>
      </c>
    </row>
    <row r="55" spans="1:44" ht="13.2" x14ac:dyDescent="0.2">
      <c r="A55" s="259"/>
      <c r="AK55" s="315" t="s">
        <v>554</v>
      </c>
      <c r="AL55" s="316"/>
      <c r="AM55" s="324">
        <v>793984</v>
      </c>
      <c r="AN55" s="325">
        <v>13750</v>
      </c>
      <c r="AO55" s="326">
        <v>-8.6999999999999993</v>
      </c>
      <c r="AP55" s="327">
        <v>70329</v>
      </c>
      <c r="AQ55" s="328">
        <v>0.2</v>
      </c>
      <c r="AR55" s="329">
        <v>-8.9</v>
      </c>
    </row>
    <row r="56" spans="1:44" ht="13.2" x14ac:dyDescent="0.2">
      <c r="A56" s="259"/>
      <c r="AK56" s="330"/>
      <c r="AL56" s="331" t="s">
        <v>552</v>
      </c>
      <c r="AM56" s="332">
        <v>419093</v>
      </c>
      <c r="AN56" s="333">
        <v>7258</v>
      </c>
      <c r="AO56" s="334">
        <v>-10.5</v>
      </c>
      <c r="AP56" s="335">
        <v>39403</v>
      </c>
      <c r="AQ56" s="336">
        <v>9.1</v>
      </c>
      <c r="AR56" s="337">
        <v>-19.600000000000001</v>
      </c>
    </row>
    <row r="57" spans="1:44" ht="13.2" x14ac:dyDescent="0.2">
      <c r="A57" s="259"/>
      <c r="AK57" s="315" t="s">
        <v>555</v>
      </c>
      <c r="AL57" s="316"/>
      <c r="AM57" s="324">
        <v>877188</v>
      </c>
      <c r="AN57" s="325">
        <v>15323</v>
      </c>
      <c r="AO57" s="326">
        <v>11.4</v>
      </c>
      <c r="AP57" s="327">
        <v>45945</v>
      </c>
      <c r="AQ57" s="328">
        <v>-34.700000000000003</v>
      </c>
      <c r="AR57" s="329">
        <v>46.1</v>
      </c>
    </row>
    <row r="58" spans="1:44" ht="13.2" x14ac:dyDescent="0.2">
      <c r="A58" s="259"/>
      <c r="AK58" s="330"/>
      <c r="AL58" s="331" t="s">
        <v>552</v>
      </c>
      <c r="AM58" s="332">
        <v>401079</v>
      </c>
      <c r="AN58" s="333">
        <v>7006</v>
      </c>
      <c r="AO58" s="334">
        <v>-3.5</v>
      </c>
      <c r="AP58" s="335">
        <v>25180</v>
      </c>
      <c r="AQ58" s="336">
        <v>-36.1</v>
      </c>
      <c r="AR58" s="337">
        <v>32.6</v>
      </c>
    </row>
    <row r="59" spans="1:44" ht="13.2" x14ac:dyDescent="0.2">
      <c r="A59" s="259"/>
      <c r="AK59" s="315" t="s">
        <v>556</v>
      </c>
      <c r="AL59" s="316"/>
      <c r="AM59" s="324">
        <v>576178</v>
      </c>
      <c r="AN59" s="325">
        <v>10061</v>
      </c>
      <c r="AO59" s="326">
        <v>-34.299999999999997</v>
      </c>
      <c r="AP59" s="327">
        <v>44475</v>
      </c>
      <c r="AQ59" s="328">
        <v>-3.2</v>
      </c>
      <c r="AR59" s="329">
        <v>-31.1</v>
      </c>
    </row>
    <row r="60" spans="1:44" ht="13.2" x14ac:dyDescent="0.2">
      <c r="A60" s="259"/>
      <c r="AK60" s="330"/>
      <c r="AL60" s="331" t="s">
        <v>552</v>
      </c>
      <c r="AM60" s="332">
        <v>350965</v>
      </c>
      <c r="AN60" s="333">
        <v>6128</v>
      </c>
      <c r="AO60" s="334">
        <v>-12.5</v>
      </c>
      <c r="AP60" s="335">
        <v>24780</v>
      </c>
      <c r="AQ60" s="336">
        <v>-1.6</v>
      </c>
      <c r="AR60" s="337">
        <v>-10.9</v>
      </c>
    </row>
    <row r="61" spans="1:44" ht="13.2" x14ac:dyDescent="0.2">
      <c r="A61" s="259"/>
      <c r="AK61" s="315" t="s">
        <v>557</v>
      </c>
      <c r="AL61" s="338"/>
      <c r="AM61" s="324">
        <v>844574</v>
      </c>
      <c r="AN61" s="325">
        <v>14547</v>
      </c>
      <c r="AO61" s="326">
        <v>-10.3</v>
      </c>
      <c r="AP61" s="327">
        <v>60020</v>
      </c>
      <c r="AQ61" s="339">
        <v>-7.7</v>
      </c>
      <c r="AR61" s="329">
        <v>-2.6</v>
      </c>
    </row>
    <row r="62" spans="1:44" ht="13.2" x14ac:dyDescent="0.2">
      <c r="A62" s="259"/>
      <c r="AK62" s="330"/>
      <c r="AL62" s="331" t="s">
        <v>552</v>
      </c>
      <c r="AM62" s="332">
        <v>421408</v>
      </c>
      <c r="AN62" s="333">
        <v>7264</v>
      </c>
      <c r="AO62" s="334">
        <v>-11.3</v>
      </c>
      <c r="AP62" s="335">
        <v>32799</v>
      </c>
      <c r="AQ62" s="336">
        <v>-6.4</v>
      </c>
      <c r="AR62" s="337">
        <v>-4.9000000000000004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zrJHynotdTBhOV3mbaG/Wbba90lKt3OQuzjIEJUmQqq/MupIOx+Iw09StxaF8onyOa4bAXx6tqA9pq8om6KTA==" saltValue="zwf65atw8BzhkeeTDjNq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fKEH6xROPmY1EkF2UqHZZhdbQD31sQfrVlYOWwGXgeRkR0Ha3F3bdTAQEbLlRDkHtPvf+c9jOyuG4otMyXmdeA==" saltValue="+1S2a8KVLSfC9sdPWxSLy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I1rxCwIjuCBIkMWZ/gpW0lUZ2L5FMCGHM8r9hNPYJr7MQ9y3ZvaaNpP1uFEYp26IehXzLrnJqB9reudDviCzvA==" saltValue="JhIZ7aH+FZpacYLx4hs/T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10.94</v>
      </c>
      <c r="G47" s="12">
        <v>11.05</v>
      </c>
      <c r="H47" s="12">
        <v>11.6</v>
      </c>
      <c r="I47" s="12">
        <v>14.08</v>
      </c>
      <c r="J47" s="13">
        <v>18.88</v>
      </c>
    </row>
    <row r="48" spans="2:10" ht="57.75" customHeight="1" x14ac:dyDescent="0.2">
      <c r="B48" s="14"/>
      <c r="C48" s="1154" t="s">
        <v>4</v>
      </c>
      <c r="D48" s="1154"/>
      <c r="E48" s="1155"/>
      <c r="F48" s="15">
        <v>3.49</v>
      </c>
      <c r="G48" s="16">
        <v>2.61</v>
      </c>
      <c r="H48" s="16">
        <v>6.02</v>
      </c>
      <c r="I48" s="16">
        <v>9.3000000000000007</v>
      </c>
      <c r="J48" s="17">
        <v>7.58</v>
      </c>
    </row>
    <row r="49" spans="2:10" ht="57.75" customHeight="1" thickBot="1" x14ac:dyDescent="0.25">
      <c r="B49" s="18"/>
      <c r="C49" s="1156" t="s">
        <v>5</v>
      </c>
      <c r="D49" s="1156"/>
      <c r="E49" s="1157"/>
      <c r="F49" s="19" t="s">
        <v>566</v>
      </c>
      <c r="G49" s="20" t="s">
        <v>567</v>
      </c>
      <c r="H49" s="20">
        <v>3.15</v>
      </c>
      <c r="I49" s="20">
        <v>3.71</v>
      </c>
      <c r="J49" s="21" t="s">
        <v>568</v>
      </c>
    </row>
    <row r="50" spans="2:10" ht="13.2" x14ac:dyDescent="0.2"/>
  </sheetData>
  <sheetProtection algorithmName="SHA-512" hashValue="0g/JkSqxr0zvfV+zzGqeNo9Jr4eZKXXycnq9tDrkQ6MyDS1OaVIMvje75fBS1IWIRiF/nD6bd75GPaKtchrmDw==" saltValue="+MJwYmjrXDngP7xzofGoZ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569</v>
      </c>
      <c r="D34" s="1162"/>
      <c r="E34" s="1163"/>
      <c r="F34" s="32">
        <v>8.41</v>
      </c>
      <c r="G34" s="33">
        <v>8.98</v>
      </c>
      <c r="H34" s="33">
        <v>11.41</v>
      </c>
      <c r="I34" s="33">
        <v>10.58</v>
      </c>
      <c r="J34" s="34">
        <v>10.87</v>
      </c>
      <c r="K34" s="22"/>
      <c r="L34" s="22"/>
      <c r="M34" s="22"/>
      <c r="N34" s="22"/>
      <c r="O34" s="22"/>
      <c r="P34" s="22"/>
    </row>
    <row r="35" spans="1:16" ht="39" customHeight="1" x14ac:dyDescent="0.2">
      <c r="A35" s="22"/>
      <c r="B35" s="35"/>
      <c r="C35" s="1158" t="s">
        <v>570</v>
      </c>
      <c r="D35" s="1158"/>
      <c r="E35" s="1159"/>
      <c r="F35" s="36">
        <v>3.48</v>
      </c>
      <c r="G35" s="37">
        <v>2.61</v>
      </c>
      <c r="H35" s="37">
        <v>6.01</v>
      </c>
      <c r="I35" s="37">
        <v>9.2899999999999991</v>
      </c>
      <c r="J35" s="38">
        <v>7.57</v>
      </c>
      <c r="K35" s="22"/>
      <c r="L35" s="22"/>
      <c r="M35" s="22"/>
      <c r="N35" s="22"/>
      <c r="O35" s="22"/>
      <c r="P35" s="22"/>
    </row>
    <row r="36" spans="1:16" ht="39" customHeight="1" x14ac:dyDescent="0.2">
      <c r="A36" s="22"/>
      <c r="B36" s="35"/>
      <c r="C36" s="1158" t="s">
        <v>571</v>
      </c>
      <c r="D36" s="1158"/>
      <c r="E36" s="1159"/>
      <c r="F36" s="36">
        <v>1.3</v>
      </c>
      <c r="G36" s="37">
        <v>1.1100000000000001</v>
      </c>
      <c r="H36" s="37">
        <v>0.97</v>
      </c>
      <c r="I36" s="37">
        <v>0.67</v>
      </c>
      <c r="J36" s="38">
        <v>1</v>
      </c>
      <c r="K36" s="22"/>
      <c r="L36" s="22"/>
      <c r="M36" s="22"/>
      <c r="N36" s="22"/>
      <c r="O36" s="22"/>
      <c r="P36" s="22"/>
    </row>
    <row r="37" spans="1:16" ht="39" customHeight="1" x14ac:dyDescent="0.2">
      <c r="A37" s="22"/>
      <c r="B37" s="35"/>
      <c r="C37" s="1158" t="s">
        <v>572</v>
      </c>
      <c r="D37" s="1158"/>
      <c r="E37" s="1159"/>
      <c r="F37" s="36">
        <v>0.05</v>
      </c>
      <c r="G37" s="37">
        <v>0.41</v>
      </c>
      <c r="H37" s="37">
        <v>0.56999999999999995</v>
      </c>
      <c r="I37" s="37">
        <v>0.79</v>
      </c>
      <c r="J37" s="38">
        <v>0.84</v>
      </c>
      <c r="K37" s="22"/>
      <c r="L37" s="22"/>
      <c r="M37" s="22"/>
      <c r="N37" s="22"/>
      <c r="O37" s="22"/>
      <c r="P37" s="22"/>
    </row>
    <row r="38" spans="1:16" ht="39" customHeight="1" x14ac:dyDescent="0.2">
      <c r="A38" s="22"/>
      <c r="B38" s="35"/>
      <c r="C38" s="1158" t="s">
        <v>573</v>
      </c>
      <c r="D38" s="1158"/>
      <c r="E38" s="1159"/>
      <c r="F38" s="36">
        <v>0.42</v>
      </c>
      <c r="G38" s="37">
        <v>0.35</v>
      </c>
      <c r="H38" s="37">
        <v>0.26</v>
      </c>
      <c r="I38" s="37">
        <v>0.09</v>
      </c>
      <c r="J38" s="38">
        <v>0.08</v>
      </c>
      <c r="K38" s="22"/>
      <c r="L38" s="22"/>
      <c r="M38" s="22"/>
      <c r="N38" s="22"/>
      <c r="O38" s="22"/>
      <c r="P38" s="22"/>
    </row>
    <row r="39" spans="1:16" ht="39" customHeight="1" x14ac:dyDescent="0.2">
      <c r="A39" s="22"/>
      <c r="B39" s="35"/>
      <c r="C39" s="1158" t="s">
        <v>574</v>
      </c>
      <c r="D39" s="1158"/>
      <c r="E39" s="1159"/>
      <c r="F39" s="36">
        <v>0.05</v>
      </c>
      <c r="G39" s="37">
        <v>0.05</v>
      </c>
      <c r="H39" s="37">
        <v>0.04</v>
      </c>
      <c r="I39" s="37">
        <v>0.04</v>
      </c>
      <c r="J39" s="38">
        <v>0.04</v>
      </c>
      <c r="K39" s="22"/>
      <c r="L39" s="22"/>
      <c r="M39" s="22"/>
      <c r="N39" s="22"/>
      <c r="O39" s="22"/>
      <c r="P39" s="22"/>
    </row>
    <row r="40" spans="1:16" ht="39" customHeight="1" x14ac:dyDescent="0.2">
      <c r="A40" s="22"/>
      <c r="B40" s="35"/>
      <c r="C40" s="1158" t="s">
        <v>575</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576</v>
      </c>
      <c r="D42" s="1158"/>
      <c r="E42" s="1159"/>
      <c r="F42" s="36" t="s">
        <v>520</v>
      </c>
      <c r="G42" s="37" t="s">
        <v>520</v>
      </c>
      <c r="H42" s="37" t="s">
        <v>520</v>
      </c>
      <c r="I42" s="37" t="s">
        <v>520</v>
      </c>
      <c r="J42" s="38" t="s">
        <v>520</v>
      </c>
      <c r="K42" s="22"/>
      <c r="L42" s="22"/>
      <c r="M42" s="22"/>
      <c r="N42" s="22"/>
      <c r="O42" s="22"/>
      <c r="P42" s="22"/>
    </row>
    <row r="43" spans="1:16" ht="39" customHeight="1" thickBot="1" x14ac:dyDescent="0.25">
      <c r="A43" s="22"/>
      <c r="B43" s="40"/>
      <c r="C43" s="1160" t="s">
        <v>577</v>
      </c>
      <c r="D43" s="1160"/>
      <c r="E43" s="1161"/>
      <c r="F43" s="41">
        <v>0.03</v>
      </c>
      <c r="G43" s="42">
        <v>0.14000000000000001</v>
      </c>
      <c r="H43" s="42">
        <v>0</v>
      </c>
      <c r="I43" s="42">
        <v>0</v>
      </c>
      <c r="J43" s="43" t="s">
        <v>520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GYogbS7W5iOZyrn7qDtFaYtKjjBK35tEMxnZJmPpu+dMxmzdKKeuSciTNaqreLa6OmLPY2K3YzGEFHBQhX+Wg==" saltValue="wNrc00nyFhvPFDwNurhC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1985</v>
      </c>
      <c r="L45" s="58">
        <v>1875</v>
      </c>
      <c r="M45" s="58">
        <v>1860</v>
      </c>
      <c r="N45" s="58">
        <v>1875</v>
      </c>
      <c r="O45" s="59">
        <v>1893</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744</v>
      </c>
      <c r="L48" s="62">
        <v>710</v>
      </c>
      <c r="M48" s="62">
        <v>643</v>
      </c>
      <c r="N48" s="62">
        <v>693</v>
      </c>
      <c r="O48" s="63">
        <v>666</v>
      </c>
      <c r="P48" s="46"/>
      <c r="Q48" s="46"/>
      <c r="R48" s="46"/>
      <c r="S48" s="46"/>
      <c r="T48" s="46"/>
      <c r="U48" s="46"/>
    </row>
    <row r="49" spans="1:21" ht="30.75" customHeight="1" x14ac:dyDescent="0.2">
      <c r="A49" s="46"/>
      <c r="B49" s="1189"/>
      <c r="C49" s="1190"/>
      <c r="D49" s="60"/>
      <c r="E49" s="1166" t="s">
        <v>16</v>
      </c>
      <c r="F49" s="1166"/>
      <c r="G49" s="1166"/>
      <c r="H49" s="1166"/>
      <c r="I49" s="1166"/>
      <c r="J49" s="1167"/>
      <c r="K49" s="61">
        <v>62</v>
      </c>
      <c r="L49" s="62">
        <v>75</v>
      </c>
      <c r="M49" s="62">
        <v>95</v>
      </c>
      <c r="N49" s="62">
        <v>92</v>
      </c>
      <c r="O49" s="63">
        <v>102</v>
      </c>
      <c r="P49" s="46"/>
      <c r="Q49" s="46"/>
      <c r="R49" s="46"/>
      <c r="S49" s="46"/>
      <c r="T49" s="46"/>
      <c r="U49" s="46"/>
    </row>
    <row r="50" spans="1:21" ht="30.75" customHeight="1" x14ac:dyDescent="0.2">
      <c r="A50" s="46"/>
      <c r="B50" s="1189"/>
      <c r="C50" s="1190"/>
      <c r="D50" s="60"/>
      <c r="E50" s="1166" t="s">
        <v>17</v>
      </c>
      <c r="F50" s="1166"/>
      <c r="G50" s="1166"/>
      <c r="H50" s="1166"/>
      <c r="I50" s="1166"/>
      <c r="J50" s="1167"/>
      <c r="K50" s="61">
        <v>44</v>
      </c>
      <c r="L50" s="62">
        <v>41</v>
      </c>
      <c r="M50" s="62">
        <v>11</v>
      </c>
      <c r="N50" s="62">
        <v>8</v>
      </c>
      <c r="O50" s="63">
        <v>0</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520</v>
      </c>
      <c r="L51" s="62" t="s">
        <v>520</v>
      </c>
      <c r="M51" s="62" t="s">
        <v>520</v>
      </c>
      <c r="N51" s="62" t="s">
        <v>520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2589</v>
      </c>
      <c r="L52" s="62">
        <v>2323</v>
      </c>
      <c r="M52" s="62">
        <v>2285</v>
      </c>
      <c r="N52" s="62">
        <v>2275</v>
      </c>
      <c r="O52" s="63">
        <v>2278</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246</v>
      </c>
      <c r="L53" s="67">
        <v>378</v>
      </c>
      <c r="M53" s="67">
        <v>324</v>
      </c>
      <c r="N53" s="67">
        <v>393</v>
      </c>
      <c r="O53" s="68">
        <v>383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5">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584</v>
      </c>
      <c r="L58" s="82" t="s">
        <v>584</v>
      </c>
      <c r="M58" s="82" t="s">
        <v>584</v>
      </c>
      <c r="N58" s="82" t="s">
        <v>584</v>
      </c>
      <c r="O58" s="83" t="s">
        <v>584</v>
      </c>
    </row>
    <row r="59" spans="1:21" ht="31.5" customHeight="1" x14ac:dyDescent="0.2">
      <c r="B59" s="1174"/>
      <c r="C59" s="1175"/>
      <c r="D59" s="1181" t="s">
        <v>28</v>
      </c>
      <c r="E59" s="1182"/>
      <c r="F59" s="1182"/>
      <c r="G59" s="1182"/>
      <c r="H59" s="1182"/>
      <c r="I59" s="1182"/>
      <c r="J59" s="1183"/>
      <c r="K59" s="84" t="s">
        <v>584</v>
      </c>
      <c r="L59" s="85" t="s">
        <v>584</v>
      </c>
      <c r="M59" s="85" t="s">
        <v>584</v>
      </c>
      <c r="N59" s="85" t="s">
        <v>584</v>
      </c>
      <c r="O59" s="86" t="s">
        <v>584</v>
      </c>
    </row>
    <row r="60" spans="1:21" ht="31.5" customHeight="1" thickBot="1" x14ac:dyDescent="0.25">
      <c r="B60" s="1176"/>
      <c r="C60" s="1177"/>
      <c r="D60" s="1184" t="s">
        <v>29</v>
      </c>
      <c r="E60" s="1185"/>
      <c r="F60" s="1185"/>
      <c r="G60" s="1185"/>
      <c r="H60" s="1185"/>
      <c r="I60" s="1185"/>
      <c r="J60" s="1186"/>
      <c r="K60" s="87" t="s">
        <v>584</v>
      </c>
      <c r="L60" s="88" t="s">
        <v>584</v>
      </c>
      <c r="M60" s="88" t="s">
        <v>584</v>
      </c>
      <c r="N60" s="88" t="s">
        <v>584</v>
      </c>
      <c r="O60" s="89" t="s">
        <v>584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row r="69" s="47" customFormat="1" ht="12.6" hidden="1" customHeight="1" x14ac:dyDescent="0.2"/>
  </sheetData>
  <sheetProtection algorithmName="SHA-512" hashValue="b0R9dkDKklLNXsPI/NIT3qyTq2usJLREl6lgz2Nziz3wjDIRjccSaSvItWllc4izDKGnBNurfK4ly3+DHZyKHg==" saltValue="L11/i/ZGpPfAUPT5Jy6m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2">
        <v>22736</v>
      </c>
      <c r="J41" s="343">
        <v>22467</v>
      </c>
      <c r="K41" s="343">
        <v>21901</v>
      </c>
      <c r="L41" s="343">
        <v>21087</v>
      </c>
      <c r="M41" s="344">
        <v>19786</v>
      </c>
    </row>
    <row r="42" spans="2:13" ht="27.75" customHeight="1" x14ac:dyDescent="0.2">
      <c r="B42" s="1197"/>
      <c r="C42" s="1198"/>
      <c r="D42" s="104"/>
      <c r="E42" s="1201" t="s">
        <v>34</v>
      </c>
      <c r="F42" s="1201"/>
      <c r="G42" s="1201"/>
      <c r="H42" s="1202"/>
      <c r="I42" s="345">
        <v>86</v>
      </c>
      <c r="J42" s="346">
        <v>42</v>
      </c>
      <c r="K42" s="346">
        <v>11</v>
      </c>
      <c r="L42" s="346" t="s">
        <v>520</v>
      </c>
      <c r="M42" s="347" t="s">
        <v>520</v>
      </c>
    </row>
    <row r="43" spans="2:13" ht="27.75" customHeight="1" x14ac:dyDescent="0.2">
      <c r="B43" s="1197"/>
      <c r="C43" s="1198"/>
      <c r="D43" s="104"/>
      <c r="E43" s="1201" t="s">
        <v>35</v>
      </c>
      <c r="F43" s="1201"/>
      <c r="G43" s="1201"/>
      <c r="H43" s="1202"/>
      <c r="I43" s="345">
        <v>7306</v>
      </c>
      <c r="J43" s="346">
        <v>6825</v>
      </c>
      <c r="K43" s="346">
        <v>6146</v>
      </c>
      <c r="L43" s="346">
        <v>5438</v>
      </c>
      <c r="M43" s="347">
        <v>4674</v>
      </c>
    </row>
    <row r="44" spans="2:13" ht="27.75" customHeight="1" x14ac:dyDescent="0.2">
      <c r="B44" s="1197"/>
      <c r="C44" s="1198"/>
      <c r="D44" s="104"/>
      <c r="E44" s="1201" t="s">
        <v>36</v>
      </c>
      <c r="F44" s="1201"/>
      <c r="G44" s="1201"/>
      <c r="H44" s="1202"/>
      <c r="I44" s="345">
        <v>628</v>
      </c>
      <c r="J44" s="346">
        <v>807</v>
      </c>
      <c r="K44" s="346">
        <v>737</v>
      </c>
      <c r="L44" s="346">
        <v>821</v>
      </c>
      <c r="M44" s="347">
        <v>806</v>
      </c>
    </row>
    <row r="45" spans="2:13" ht="27.75" customHeight="1" x14ac:dyDescent="0.2">
      <c r="B45" s="1197"/>
      <c r="C45" s="1198"/>
      <c r="D45" s="104"/>
      <c r="E45" s="1201" t="s">
        <v>37</v>
      </c>
      <c r="F45" s="1201"/>
      <c r="G45" s="1201"/>
      <c r="H45" s="1202"/>
      <c r="I45" s="345">
        <v>3231</v>
      </c>
      <c r="J45" s="346">
        <v>3095</v>
      </c>
      <c r="K45" s="346">
        <v>2779</v>
      </c>
      <c r="L45" s="346">
        <v>2579</v>
      </c>
      <c r="M45" s="347">
        <v>2416</v>
      </c>
    </row>
    <row r="46" spans="2:13" ht="27.75" customHeight="1" x14ac:dyDescent="0.2">
      <c r="B46" s="1197"/>
      <c r="C46" s="1198"/>
      <c r="D46" s="105"/>
      <c r="E46" s="1201" t="s">
        <v>38</v>
      </c>
      <c r="F46" s="1201"/>
      <c r="G46" s="1201"/>
      <c r="H46" s="1202"/>
      <c r="I46" s="345">
        <v>2942</v>
      </c>
      <c r="J46" s="346">
        <v>3643</v>
      </c>
      <c r="K46" s="346">
        <v>3799</v>
      </c>
      <c r="L46" s="346">
        <v>1748</v>
      </c>
      <c r="M46" s="347">
        <v>750</v>
      </c>
    </row>
    <row r="47" spans="2:13" ht="27.75" customHeight="1" x14ac:dyDescent="0.2">
      <c r="B47" s="1197"/>
      <c r="C47" s="1198"/>
      <c r="D47" s="106"/>
      <c r="E47" s="1211" t="s">
        <v>39</v>
      </c>
      <c r="F47" s="1212"/>
      <c r="G47" s="1212"/>
      <c r="H47" s="1213"/>
      <c r="I47" s="345" t="s">
        <v>520</v>
      </c>
      <c r="J47" s="346" t="s">
        <v>520</v>
      </c>
      <c r="K47" s="346" t="s">
        <v>520</v>
      </c>
      <c r="L47" s="346" t="s">
        <v>520</v>
      </c>
      <c r="M47" s="347" t="s">
        <v>520</v>
      </c>
    </row>
    <row r="48" spans="2:13" ht="27.75" customHeight="1" x14ac:dyDescent="0.2">
      <c r="B48" s="1197"/>
      <c r="C48" s="1198"/>
      <c r="D48" s="104"/>
      <c r="E48" s="1201" t="s">
        <v>40</v>
      </c>
      <c r="F48" s="1201"/>
      <c r="G48" s="1201"/>
      <c r="H48" s="1202"/>
      <c r="I48" s="345" t="s">
        <v>520</v>
      </c>
      <c r="J48" s="346" t="s">
        <v>520</v>
      </c>
      <c r="K48" s="346" t="s">
        <v>520</v>
      </c>
      <c r="L48" s="346" t="s">
        <v>520</v>
      </c>
      <c r="M48" s="347" t="s">
        <v>520</v>
      </c>
    </row>
    <row r="49" spans="2:13" ht="27.75" customHeight="1" x14ac:dyDescent="0.2">
      <c r="B49" s="1199"/>
      <c r="C49" s="1200"/>
      <c r="D49" s="104"/>
      <c r="E49" s="1201" t="s">
        <v>41</v>
      </c>
      <c r="F49" s="1201"/>
      <c r="G49" s="1201"/>
      <c r="H49" s="1202"/>
      <c r="I49" s="345" t="s">
        <v>520</v>
      </c>
      <c r="J49" s="346" t="s">
        <v>520</v>
      </c>
      <c r="K49" s="346" t="s">
        <v>520</v>
      </c>
      <c r="L49" s="346" t="s">
        <v>520</v>
      </c>
      <c r="M49" s="347" t="s">
        <v>520</v>
      </c>
    </row>
    <row r="50" spans="2:13" ht="27.75" customHeight="1" x14ac:dyDescent="0.2">
      <c r="B50" s="1195" t="s">
        <v>42</v>
      </c>
      <c r="C50" s="1196"/>
      <c r="D50" s="107"/>
      <c r="E50" s="1201" t="s">
        <v>43</v>
      </c>
      <c r="F50" s="1201"/>
      <c r="G50" s="1201"/>
      <c r="H50" s="1202"/>
      <c r="I50" s="345">
        <v>2868</v>
      </c>
      <c r="J50" s="346">
        <v>3495</v>
      </c>
      <c r="K50" s="346">
        <v>4250</v>
      </c>
      <c r="L50" s="346">
        <v>4902</v>
      </c>
      <c r="M50" s="347">
        <v>5482</v>
      </c>
    </row>
    <row r="51" spans="2:13" ht="27.75" customHeight="1" x14ac:dyDescent="0.2">
      <c r="B51" s="1197"/>
      <c r="C51" s="1198"/>
      <c r="D51" s="104"/>
      <c r="E51" s="1201" t="s">
        <v>44</v>
      </c>
      <c r="F51" s="1201"/>
      <c r="G51" s="1201"/>
      <c r="H51" s="1202"/>
      <c r="I51" s="345">
        <v>5490</v>
      </c>
      <c r="J51" s="346">
        <v>5145</v>
      </c>
      <c r="K51" s="346">
        <v>4771</v>
      </c>
      <c r="L51" s="346">
        <v>4277</v>
      </c>
      <c r="M51" s="347">
        <v>3783</v>
      </c>
    </row>
    <row r="52" spans="2:13" ht="27.75" customHeight="1" x14ac:dyDescent="0.2">
      <c r="B52" s="1199"/>
      <c r="C52" s="1200"/>
      <c r="D52" s="104"/>
      <c r="E52" s="1201" t="s">
        <v>45</v>
      </c>
      <c r="F52" s="1201"/>
      <c r="G52" s="1201"/>
      <c r="H52" s="1202"/>
      <c r="I52" s="345">
        <v>19742</v>
      </c>
      <c r="J52" s="346">
        <v>19453</v>
      </c>
      <c r="K52" s="346">
        <v>19101</v>
      </c>
      <c r="L52" s="346">
        <v>18535</v>
      </c>
      <c r="M52" s="347">
        <v>17642</v>
      </c>
    </row>
    <row r="53" spans="2:13" ht="27.75" customHeight="1" thickBot="1" x14ac:dyDescent="0.25">
      <c r="B53" s="1203" t="s">
        <v>46</v>
      </c>
      <c r="C53" s="1204"/>
      <c r="D53" s="108"/>
      <c r="E53" s="1205" t="s">
        <v>47</v>
      </c>
      <c r="F53" s="1205"/>
      <c r="G53" s="1205"/>
      <c r="H53" s="1206"/>
      <c r="I53" s="348">
        <v>8830</v>
      </c>
      <c r="J53" s="349">
        <v>8786</v>
      </c>
      <c r="K53" s="349">
        <v>7251</v>
      </c>
      <c r="L53" s="349">
        <v>3959</v>
      </c>
      <c r="M53" s="350">
        <v>1525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ijnsSfUUHPxLFlEeudJM+pYlggITYl9zyRsK2HXvEMrUEcwoJK7PrB32jr1rzTf5AQdf+NAfKIkOH/XCsza/gQ==" saltValue="hfX/nQpNTPfWTXIcQ+Rc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222" t="s">
        <v>50</v>
      </c>
      <c r="D55" s="1222"/>
      <c r="E55" s="1223"/>
      <c r="F55" s="120">
        <v>1504</v>
      </c>
      <c r="G55" s="120">
        <v>1922</v>
      </c>
      <c r="H55" s="121">
        <v>2517</v>
      </c>
    </row>
    <row r="56" spans="2:8" ht="52.5" customHeight="1" x14ac:dyDescent="0.2">
      <c r="B56" s="122"/>
      <c r="C56" s="1224" t="s">
        <v>51</v>
      </c>
      <c r="D56" s="1224"/>
      <c r="E56" s="1225"/>
      <c r="F56" s="123">
        <v>0</v>
      </c>
      <c r="G56" s="123">
        <v>0</v>
      </c>
      <c r="H56" s="124">
        <v>0</v>
      </c>
    </row>
    <row r="57" spans="2:8" ht="53.25" customHeight="1" x14ac:dyDescent="0.2">
      <c r="B57" s="122"/>
      <c r="C57" s="1226" t="s">
        <v>52</v>
      </c>
      <c r="D57" s="1226"/>
      <c r="E57" s="1227"/>
      <c r="F57" s="125">
        <v>4171</v>
      </c>
      <c r="G57" s="125">
        <v>4261</v>
      </c>
      <c r="H57" s="126">
        <v>4102</v>
      </c>
    </row>
    <row r="58" spans="2:8" ht="45.75" customHeight="1" x14ac:dyDescent="0.2">
      <c r="B58" s="127"/>
      <c r="C58" s="1214" t="s">
        <v>599</v>
      </c>
      <c r="D58" s="1215"/>
      <c r="E58" s="1216"/>
      <c r="F58" s="128">
        <v>3540</v>
      </c>
      <c r="G58" s="128">
        <v>3624</v>
      </c>
      <c r="H58" s="129">
        <v>3459</v>
      </c>
    </row>
    <row r="59" spans="2:8" ht="45.75" customHeight="1" x14ac:dyDescent="0.2">
      <c r="B59" s="127"/>
      <c r="C59" s="1214" t="s">
        <v>600</v>
      </c>
      <c r="D59" s="1215"/>
      <c r="E59" s="1216"/>
      <c r="F59" s="128">
        <v>334</v>
      </c>
      <c r="G59" s="128">
        <v>331</v>
      </c>
      <c r="H59" s="129">
        <v>327</v>
      </c>
    </row>
    <row r="60" spans="2:8" ht="45.75" customHeight="1" x14ac:dyDescent="0.2">
      <c r="B60" s="127"/>
      <c r="C60" s="1214" t="s">
        <v>601</v>
      </c>
      <c r="D60" s="1215"/>
      <c r="E60" s="1216"/>
      <c r="F60" s="128">
        <v>192</v>
      </c>
      <c r="G60" s="128">
        <v>193</v>
      </c>
      <c r="H60" s="129">
        <v>195</v>
      </c>
    </row>
    <row r="61" spans="2:8" ht="45.75" customHeight="1" x14ac:dyDescent="0.2">
      <c r="B61" s="127"/>
      <c r="C61" s="1214" t="s">
        <v>602</v>
      </c>
      <c r="D61" s="1215"/>
      <c r="E61" s="1216"/>
      <c r="F61" s="128">
        <v>87</v>
      </c>
      <c r="G61" s="128">
        <v>87</v>
      </c>
      <c r="H61" s="129">
        <v>87</v>
      </c>
    </row>
    <row r="62" spans="2:8" ht="45.75" customHeight="1" thickBot="1" x14ac:dyDescent="0.25">
      <c r="B62" s="130"/>
      <c r="C62" s="1217" t="s">
        <v>603</v>
      </c>
      <c r="D62" s="1218"/>
      <c r="E62" s="1219"/>
      <c r="F62" s="131">
        <v>13</v>
      </c>
      <c r="G62" s="131">
        <v>21</v>
      </c>
      <c r="H62" s="132">
        <v>28</v>
      </c>
    </row>
    <row r="63" spans="2:8" ht="52.5" customHeight="1" thickBot="1" x14ac:dyDescent="0.25">
      <c r="B63" s="133"/>
      <c r="C63" s="1220" t="s">
        <v>53</v>
      </c>
      <c r="D63" s="1220"/>
      <c r="E63" s="1221"/>
      <c r="F63" s="134">
        <v>5676</v>
      </c>
      <c r="G63" s="134">
        <v>6184</v>
      </c>
      <c r="H63" s="135">
        <v>6619</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Xxrxf59bfF5FhjLhnbhWhiXX91NXeyD1OLB9wFGKFY/7dl8sLE3z4LkDJGA4zXpVeZYfe3NbXa01gVjknumKtw==" saltValue="0Vz0CZnmvP9Wwdt5o1YY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98960-B4B8-438C-9A1C-CA203EEADBC7}">
  <sheetPr codeName="Sheet10">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606</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607</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608</v>
      </c>
      <c r="AO51" s="1244"/>
      <c r="AP51" s="1244"/>
      <c r="AQ51" s="1244"/>
      <c r="AR51" s="1244"/>
      <c r="AS51" s="1244"/>
      <c r="AT51" s="1244"/>
      <c r="AU51" s="1244"/>
      <c r="AV51" s="1244"/>
      <c r="AW51" s="1244"/>
      <c r="AX51" s="1244"/>
      <c r="AY51" s="1244"/>
      <c r="AZ51" s="1244"/>
      <c r="BA51" s="1244"/>
      <c r="BB51" s="1244" t="s">
        <v>609</v>
      </c>
      <c r="BC51" s="1244"/>
      <c r="BD51" s="1244"/>
      <c r="BE51" s="1244"/>
      <c r="BF51" s="1244"/>
      <c r="BG51" s="1244"/>
      <c r="BH51" s="1244"/>
      <c r="BI51" s="1244"/>
      <c r="BJ51" s="1244"/>
      <c r="BK51" s="1244"/>
      <c r="BL51" s="1244"/>
      <c r="BM51" s="1244"/>
      <c r="BN51" s="1244"/>
      <c r="BO51" s="1244"/>
      <c r="BP51" s="1242">
        <v>81.900000000000006</v>
      </c>
      <c r="BQ51" s="1242"/>
      <c r="BR51" s="1242"/>
      <c r="BS51" s="1242"/>
      <c r="BT51" s="1242"/>
      <c r="BU51" s="1242"/>
      <c r="BV51" s="1242"/>
      <c r="BW51" s="1242"/>
      <c r="BX51" s="1242">
        <v>80</v>
      </c>
      <c r="BY51" s="1242"/>
      <c r="BZ51" s="1242"/>
      <c r="CA51" s="1242"/>
      <c r="CB51" s="1242"/>
      <c r="CC51" s="1242"/>
      <c r="CD51" s="1242"/>
      <c r="CE51" s="1242"/>
      <c r="CF51" s="1242">
        <v>63.3</v>
      </c>
      <c r="CG51" s="1242"/>
      <c r="CH51" s="1242"/>
      <c r="CI51" s="1242"/>
      <c r="CJ51" s="1242"/>
      <c r="CK51" s="1242"/>
      <c r="CL51" s="1242"/>
      <c r="CM51" s="1242"/>
      <c r="CN51" s="1242">
        <v>32.700000000000003</v>
      </c>
      <c r="CO51" s="1242"/>
      <c r="CP51" s="1242"/>
      <c r="CQ51" s="1242"/>
      <c r="CR51" s="1242"/>
      <c r="CS51" s="1242"/>
      <c r="CT51" s="1242"/>
      <c r="CU51" s="1242"/>
      <c r="CV51" s="1242">
        <v>12.9</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610</v>
      </c>
      <c r="BC53" s="1244"/>
      <c r="BD53" s="1244"/>
      <c r="BE53" s="1244"/>
      <c r="BF53" s="1244"/>
      <c r="BG53" s="1244"/>
      <c r="BH53" s="1244"/>
      <c r="BI53" s="1244"/>
      <c r="BJ53" s="1244"/>
      <c r="BK53" s="1244"/>
      <c r="BL53" s="1244"/>
      <c r="BM53" s="1244"/>
      <c r="BN53" s="1244"/>
      <c r="BO53" s="1244"/>
      <c r="BP53" s="1242">
        <v>67.599999999999994</v>
      </c>
      <c r="BQ53" s="1242"/>
      <c r="BR53" s="1242"/>
      <c r="BS53" s="1242"/>
      <c r="BT53" s="1242"/>
      <c r="BU53" s="1242"/>
      <c r="BV53" s="1242"/>
      <c r="BW53" s="1242"/>
      <c r="BX53" s="1242">
        <v>68.5</v>
      </c>
      <c r="BY53" s="1242"/>
      <c r="BZ53" s="1242"/>
      <c r="CA53" s="1242"/>
      <c r="CB53" s="1242"/>
      <c r="CC53" s="1242"/>
      <c r="CD53" s="1242"/>
      <c r="CE53" s="1242"/>
      <c r="CF53" s="1242">
        <v>68.8</v>
      </c>
      <c r="CG53" s="1242"/>
      <c r="CH53" s="1242"/>
      <c r="CI53" s="1242"/>
      <c r="CJ53" s="1242"/>
      <c r="CK53" s="1242"/>
      <c r="CL53" s="1242"/>
      <c r="CM53" s="1242"/>
      <c r="CN53" s="1242">
        <v>69.900000000000006</v>
      </c>
      <c r="CO53" s="1242"/>
      <c r="CP53" s="1242"/>
      <c r="CQ53" s="1242"/>
      <c r="CR53" s="1242"/>
      <c r="CS53" s="1242"/>
      <c r="CT53" s="1242"/>
      <c r="CU53" s="1242"/>
      <c r="CV53" s="1242">
        <v>71.3</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611</v>
      </c>
      <c r="AO55" s="1241"/>
      <c r="AP55" s="1241"/>
      <c r="AQ55" s="1241"/>
      <c r="AR55" s="1241"/>
      <c r="AS55" s="1241"/>
      <c r="AT55" s="1241"/>
      <c r="AU55" s="1241"/>
      <c r="AV55" s="1241"/>
      <c r="AW55" s="1241"/>
      <c r="AX55" s="1241"/>
      <c r="AY55" s="1241"/>
      <c r="AZ55" s="1241"/>
      <c r="BA55" s="1241"/>
      <c r="BB55" s="1244" t="s">
        <v>609</v>
      </c>
      <c r="BC55" s="1244"/>
      <c r="BD55" s="1244"/>
      <c r="BE55" s="1244"/>
      <c r="BF55" s="1244"/>
      <c r="BG55" s="1244"/>
      <c r="BH55" s="1244"/>
      <c r="BI55" s="1244"/>
      <c r="BJ55" s="1244"/>
      <c r="BK55" s="1244"/>
      <c r="BL55" s="1244"/>
      <c r="BM55" s="1244"/>
      <c r="BN55" s="1244"/>
      <c r="BO55" s="1244"/>
      <c r="BP55" s="1242">
        <v>25.4</v>
      </c>
      <c r="BQ55" s="1242"/>
      <c r="BR55" s="1242"/>
      <c r="BS55" s="1242"/>
      <c r="BT55" s="1242"/>
      <c r="BU55" s="1242"/>
      <c r="BV55" s="1242"/>
      <c r="BW55" s="1242"/>
      <c r="BX55" s="1242">
        <v>23</v>
      </c>
      <c r="BY55" s="1242"/>
      <c r="BZ55" s="1242"/>
      <c r="CA55" s="1242"/>
      <c r="CB55" s="1242"/>
      <c r="CC55" s="1242"/>
      <c r="CD55" s="1242"/>
      <c r="CE55" s="1242"/>
      <c r="CF55" s="1242">
        <v>28</v>
      </c>
      <c r="CG55" s="1242"/>
      <c r="CH55" s="1242"/>
      <c r="CI55" s="1242"/>
      <c r="CJ55" s="1242"/>
      <c r="CK55" s="1242"/>
      <c r="CL55" s="1242"/>
      <c r="CM55" s="1242"/>
      <c r="CN55" s="1242">
        <v>11.2</v>
      </c>
      <c r="CO55" s="1242"/>
      <c r="CP55" s="1242"/>
      <c r="CQ55" s="1242"/>
      <c r="CR55" s="1242"/>
      <c r="CS55" s="1242"/>
      <c r="CT55" s="1242"/>
      <c r="CU55" s="1242"/>
      <c r="CV55" s="1242">
        <v>4.5999999999999996</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610</v>
      </c>
      <c r="BC57" s="1244"/>
      <c r="BD57" s="1244"/>
      <c r="BE57" s="1244"/>
      <c r="BF57" s="1244"/>
      <c r="BG57" s="1244"/>
      <c r="BH57" s="1244"/>
      <c r="BI57" s="1244"/>
      <c r="BJ57" s="1244"/>
      <c r="BK57" s="1244"/>
      <c r="BL57" s="1244"/>
      <c r="BM57" s="1244"/>
      <c r="BN57" s="1244"/>
      <c r="BO57" s="1244"/>
      <c r="BP57" s="1242">
        <v>60</v>
      </c>
      <c r="BQ57" s="1242"/>
      <c r="BR57" s="1242"/>
      <c r="BS57" s="1242"/>
      <c r="BT57" s="1242"/>
      <c r="BU57" s="1242"/>
      <c r="BV57" s="1242"/>
      <c r="BW57" s="1242"/>
      <c r="BX57" s="1242">
        <v>60.6</v>
      </c>
      <c r="BY57" s="1242"/>
      <c r="BZ57" s="1242"/>
      <c r="CA57" s="1242"/>
      <c r="CB57" s="1242"/>
      <c r="CC57" s="1242"/>
      <c r="CD57" s="1242"/>
      <c r="CE57" s="1242"/>
      <c r="CF57" s="1242">
        <v>62.3</v>
      </c>
      <c r="CG57" s="1242"/>
      <c r="CH57" s="1242"/>
      <c r="CI57" s="1242"/>
      <c r="CJ57" s="1242"/>
      <c r="CK57" s="1242"/>
      <c r="CL57" s="1242"/>
      <c r="CM57" s="1242"/>
      <c r="CN57" s="1242">
        <v>63.7</v>
      </c>
      <c r="CO57" s="1242"/>
      <c r="CP57" s="1242"/>
      <c r="CQ57" s="1242"/>
      <c r="CR57" s="1242"/>
      <c r="CS57" s="1242"/>
      <c r="CT57" s="1242"/>
      <c r="CU57" s="1242"/>
      <c r="CV57" s="1242">
        <v>64.099999999999994</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612</v>
      </c>
    </row>
    <row r="64" spans="1:109" ht="13.2" x14ac:dyDescent="0.2">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613</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607</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608</v>
      </c>
      <c r="AO73" s="1244"/>
      <c r="AP73" s="1244"/>
      <c r="AQ73" s="1244"/>
      <c r="AR73" s="1244"/>
      <c r="AS73" s="1244"/>
      <c r="AT73" s="1244"/>
      <c r="AU73" s="1244"/>
      <c r="AV73" s="1244"/>
      <c r="AW73" s="1244"/>
      <c r="AX73" s="1244"/>
      <c r="AY73" s="1244"/>
      <c r="AZ73" s="1244"/>
      <c r="BA73" s="1244"/>
      <c r="BB73" s="1244" t="s">
        <v>609</v>
      </c>
      <c r="BC73" s="1244"/>
      <c r="BD73" s="1244"/>
      <c r="BE73" s="1244"/>
      <c r="BF73" s="1244"/>
      <c r="BG73" s="1244"/>
      <c r="BH73" s="1244"/>
      <c r="BI73" s="1244"/>
      <c r="BJ73" s="1244"/>
      <c r="BK73" s="1244"/>
      <c r="BL73" s="1244"/>
      <c r="BM73" s="1244"/>
      <c r="BN73" s="1244"/>
      <c r="BO73" s="1244"/>
      <c r="BP73" s="1242">
        <v>81.900000000000006</v>
      </c>
      <c r="BQ73" s="1242"/>
      <c r="BR73" s="1242"/>
      <c r="BS73" s="1242"/>
      <c r="BT73" s="1242"/>
      <c r="BU73" s="1242"/>
      <c r="BV73" s="1242"/>
      <c r="BW73" s="1242"/>
      <c r="BX73" s="1242">
        <v>80</v>
      </c>
      <c r="BY73" s="1242"/>
      <c r="BZ73" s="1242"/>
      <c r="CA73" s="1242"/>
      <c r="CB73" s="1242"/>
      <c r="CC73" s="1242"/>
      <c r="CD73" s="1242"/>
      <c r="CE73" s="1242"/>
      <c r="CF73" s="1242">
        <v>63.3</v>
      </c>
      <c r="CG73" s="1242"/>
      <c r="CH73" s="1242"/>
      <c r="CI73" s="1242"/>
      <c r="CJ73" s="1242"/>
      <c r="CK73" s="1242"/>
      <c r="CL73" s="1242"/>
      <c r="CM73" s="1242"/>
      <c r="CN73" s="1242">
        <v>32.700000000000003</v>
      </c>
      <c r="CO73" s="1242"/>
      <c r="CP73" s="1242"/>
      <c r="CQ73" s="1242"/>
      <c r="CR73" s="1242"/>
      <c r="CS73" s="1242"/>
      <c r="CT73" s="1242"/>
      <c r="CU73" s="1242"/>
      <c r="CV73" s="1242">
        <v>12.9</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614</v>
      </c>
      <c r="BC75" s="1244"/>
      <c r="BD75" s="1244"/>
      <c r="BE75" s="1244"/>
      <c r="BF75" s="1244"/>
      <c r="BG75" s="1244"/>
      <c r="BH75" s="1244"/>
      <c r="BI75" s="1244"/>
      <c r="BJ75" s="1244"/>
      <c r="BK75" s="1244"/>
      <c r="BL75" s="1244"/>
      <c r="BM75" s="1244"/>
      <c r="BN75" s="1244"/>
      <c r="BO75" s="1244"/>
      <c r="BP75" s="1242">
        <v>2.8</v>
      </c>
      <c r="BQ75" s="1242"/>
      <c r="BR75" s="1242"/>
      <c r="BS75" s="1242"/>
      <c r="BT75" s="1242"/>
      <c r="BU75" s="1242"/>
      <c r="BV75" s="1242"/>
      <c r="BW75" s="1242"/>
      <c r="BX75" s="1242">
        <v>2.7</v>
      </c>
      <c r="BY75" s="1242"/>
      <c r="BZ75" s="1242"/>
      <c r="CA75" s="1242"/>
      <c r="CB75" s="1242"/>
      <c r="CC75" s="1242"/>
      <c r="CD75" s="1242"/>
      <c r="CE75" s="1242"/>
      <c r="CF75" s="1242">
        <v>2.8</v>
      </c>
      <c r="CG75" s="1242"/>
      <c r="CH75" s="1242"/>
      <c r="CI75" s="1242"/>
      <c r="CJ75" s="1242"/>
      <c r="CK75" s="1242"/>
      <c r="CL75" s="1242"/>
      <c r="CM75" s="1242"/>
      <c r="CN75" s="1242">
        <v>3.1</v>
      </c>
      <c r="CO75" s="1242"/>
      <c r="CP75" s="1242"/>
      <c r="CQ75" s="1242"/>
      <c r="CR75" s="1242"/>
      <c r="CS75" s="1242"/>
      <c r="CT75" s="1242"/>
      <c r="CU75" s="1242"/>
      <c r="CV75" s="1242">
        <v>3.1</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611</v>
      </c>
      <c r="AO77" s="1241"/>
      <c r="AP77" s="1241"/>
      <c r="AQ77" s="1241"/>
      <c r="AR77" s="1241"/>
      <c r="AS77" s="1241"/>
      <c r="AT77" s="1241"/>
      <c r="AU77" s="1241"/>
      <c r="AV77" s="1241"/>
      <c r="AW77" s="1241"/>
      <c r="AX77" s="1241"/>
      <c r="AY77" s="1241"/>
      <c r="AZ77" s="1241"/>
      <c r="BA77" s="1241"/>
      <c r="BB77" s="1244" t="s">
        <v>609</v>
      </c>
      <c r="BC77" s="1244"/>
      <c r="BD77" s="1244"/>
      <c r="BE77" s="1244"/>
      <c r="BF77" s="1244"/>
      <c r="BG77" s="1244"/>
      <c r="BH77" s="1244"/>
      <c r="BI77" s="1244"/>
      <c r="BJ77" s="1244"/>
      <c r="BK77" s="1244"/>
      <c r="BL77" s="1244"/>
      <c r="BM77" s="1244"/>
      <c r="BN77" s="1244"/>
      <c r="BO77" s="1244"/>
      <c r="BP77" s="1242">
        <v>25.4</v>
      </c>
      <c r="BQ77" s="1242"/>
      <c r="BR77" s="1242"/>
      <c r="BS77" s="1242"/>
      <c r="BT77" s="1242"/>
      <c r="BU77" s="1242"/>
      <c r="BV77" s="1242"/>
      <c r="BW77" s="1242"/>
      <c r="BX77" s="1242">
        <v>23</v>
      </c>
      <c r="BY77" s="1242"/>
      <c r="BZ77" s="1242"/>
      <c r="CA77" s="1242"/>
      <c r="CB77" s="1242"/>
      <c r="CC77" s="1242"/>
      <c r="CD77" s="1242"/>
      <c r="CE77" s="1242"/>
      <c r="CF77" s="1242">
        <v>28</v>
      </c>
      <c r="CG77" s="1242"/>
      <c r="CH77" s="1242"/>
      <c r="CI77" s="1242"/>
      <c r="CJ77" s="1242"/>
      <c r="CK77" s="1242"/>
      <c r="CL77" s="1242"/>
      <c r="CM77" s="1242"/>
      <c r="CN77" s="1242">
        <v>11.2</v>
      </c>
      <c r="CO77" s="1242"/>
      <c r="CP77" s="1242"/>
      <c r="CQ77" s="1242"/>
      <c r="CR77" s="1242"/>
      <c r="CS77" s="1242"/>
      <c r="CT77" s="1242"/>
      <c r="CU77" s="1242"/>
      <c r="CV77" s="1242">
        <v>4.5999999999999996</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614</v>
      </c>
      <c r="BC79" s="1244"/>
      <c r="BD79" s="1244"/>
      <c r="BE79" s="1244"/>
      <c r="BF79" s="1244"/>
      <c r="BG79" s="1244"/>
      <c r="BH79" s="1244"/>
      <c r="BI79" s="1244"/>
      <c r="BJ79" s="1244"/>
      <c r="BK79" s="1244"/>
      <c r="BL79" s="1244"/>
      <c r="BM79" s="1244"/>
      <c r="BN79" s="1244"/>
      <c r="BO79" s="1244"/>
      <c r="BP79" s="1242">
        <v>7.8</v>
      </c>
      <c r="BQ79" s="1242"/>
      <c r="BR79" s="1242"/>
      <c r="BS79" s="1242"/>
      <c r="BT79" s="1242"/>
      <c r="BU79" s="1242"/>
      <c r="BV79" s="1242"/>
      <c r="BW79" s="1242"/>
      <c r="BX79" s="1242">
        <v>7.7</v>
      </c>
      <c r="BY79" s="1242"/>
      <c r="BZ79" s="1242"/>
      <c r="CA79" s="1242"/>
      <c r="CB79" s="1242"/>
      <c r="CC79" s="1242"/>
      <c r="CD79" s="1242"/>
      <c r="CE79" s="1242"/>
      <c r="CF79" s="1242">
        <v>7.5</v>
      </c>
      <c r="CG79" s="1242"/>
      <c r="CH79" s="1242"/>
      <c r="CI79" s="1242"/>
      <c r="CJ79" s="1242"/>
      <c r="CK79" s="1242"/>
      <c r="CL79" s="1242"/>
      <c r="CM79" s="1242"/>
      <c r="CN79" s="1242">
        <v>5.7</v>
      </c>
      <c r="CO79" s="1242"/>
      <c r="CP79" s="1242"/>
      <c r="CQ79" s="1242"/>
      <c r="CR79" s="1242"/>
      <c r="CS79" s="1242"/>
      <c r="CT79" s="1242"/>
      <c r="CU79" s="1242"/>
      <c r="CV79" s="1242">
        <v>5.8</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ITOT/iO2vuVYkGCfq3zH1EUmLuMZirnpjnDvCyGA62F2igXpTe3hEg3+2S+/X3k0V0njSXvfLa9SFBtm+b/HyA==" saltValue="fHrInE4AKBGy/C1G8za9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8224-9AAF-4AB2-968D-1C50C44679A3}">
  <sheetPr codeName="Sheet11">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Wwim8sNSP0rNt8G3IcqTrGTUVwUj5D4vbDVf0Nl+eRHoBIiWk+IuqXH+KR5e6Y63OUZTA+R+/44ikXoNiwXy9g==" saltValue="pk2+Qi+cG/BTFx9wxit/x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2E18A-1875-48D9-86B7-3FA748F3FD93}">
  <sheetPr codeName="Sheet12">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6BLLce0bu7FykXKppjy+In3QhiLe9dpQukFekKT27AvCMIllNi66XNDsJisoYmjvzsN/6OALLCcKWHYlIJO6Yg==" saltValue="fH3h0J3hpek8TtuOatoNo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18543</v>
      </c>
      <c r="E3" s="154"/>
      <c r="F3" s="155">
        <v>69185</v>
      </c>
      <c r="G3" s="156"/>
      <c r="H3" s="157"/>
    </row>
    <row r="4" spans="1:8" x14ac:dyDescent="0.2">
      <c r="A4" s="158"/>
      <c r="B4" s="159"/>
      <c r="C4" s="160"/>
      <c r="D4" s="161">
        <v>7818</v>
      </c>
      <c r="E4" s="162"/>
      <c r="F4" s="163">
        <v>38519</v>
      </c>
      <c r="G4" s="164"/>
      <c r="H4" s="165"/>
    </row>
    <row r="5" spans="1:8" x14ac:dyDescent="0.2">
      <c r="A5" s="146" t="s">
        <v>553</v>
      </c>
      <c r="B5" s="151"/>
      <c r="C5" s="152"/>
      <c r="D5" s="153">
        <v>15060</v>
      </c>
      <c r="E5" s="154"/>
      <c r="F5" s="155">
        <v>70166</v>
      </c>
      <c r="G5" s="156"/>
      <c r="H5" s="157"/>
    </row>
    <row r="6" spans="1:8" x14ac:dyDescent="0.2">
      <c r="A6" s="158"/>
      <c r="B6" s="159"/>
      <c r="C6" s="160"/>
      <c r="D6" s="161">
        <v>8111</v>
      </c>
      <c r="E6" s="162"/>
      <c r="F6" s="163">
        <v>36115</v>
      </c>
      <c r="G6" s="164"/>
      <c r="H6" s="165"/>
    </row>
    <row r="7" spans="1:8" x14ac:dyDescent="0.2">
      <c r="A7" s="146" t="s">
        <v>554</v>
      </c>
      <c r="B7" s="151"/>
      <c r="C7" s="152"/>
      <c r="D7" s="153">
        <v>13750</v>
      </c>
      <c r="E7" s="154"/>
      <c r="F7" s="155">
        <v>70329</v>
      </c>
      <c r="G7" s="156"/>
      <c r="H7" s="157"/>
    </row>
    <row r="8" spans="1:8" x14ac:dyDescent="0.2">
      <c r="A8" s="158"/>
      <c r="B8" s="159"/>
      <c r="C8" s="160"/>
      <c r="D8" s="161">
        <v>7258</v>
      </c>
      <c r="E8" s="162"/>
      <c r="F8" s="163">
        <v>39403</v>
      </c>
      <c r="G8" s="164"/>
      <c r="H8" s="165"/>
    </row>
    <row r="9" spans="1:8" x14ac:dyDescent="0.2">
      <c r="A9" s="146" t="s">
        <v>555</v>
      </c>
      <c r="B9" s="151"/>
      <c r="C9" s="152"/>
      <c r="D9" s="153">
        <v>15323</v>
      </c>
      <c r="E9" s="154"/>
      <c r="F9" s="155">
        <v>45945</v>
      </c>
      <c r="G9" s="156"/>
      <c r="H9" s="157"/>
    </row>
    <row r="10" spans="1:8" x14ac:dyDescent="0.2">
      <c r="A10" s="158"/>
      <c r="B10" s="159"/>
      <c r="C10" s="160"/>
      <c r="D10" s="161">
        <v>7006</v>
      </c>
      <c r="E10" s="162"/>
      <c r="F10" s="163">
        <v>25180</v>
      </c>
      <c r="G10" s="164"/>
      <c r="H10" s="165"/>
    </row>
    <row r="11" spans="1:8" x14ac:dyDescent="0.2">
      <c r="A11" s="146" t="s">
        <v>556</v>
      </c>
      <c r="B11" s="151"/>
      <c r="C11" s="152"/>
      <c r="D11" s="153">
        <v>10061</v>
      </c>
      <c r="E11" s="154"/>
      <c r="F11" s="155">
        <v>44475</v>
      </c>
      <c r="G11" s="156"/>
      <c r="H11" s="157"/>
    </row>
    <row r="12" spans="1:8" x14ac:dyDescent="0.2">
      <c r="A12" s="158"/>
      <c r="B12" s="159"/>
      <c r="C12" s="166"/>
      <c r="D12" s="161">
        <v>6128</v>
      </c>
      <c r="E12" s="162"/>
      <c r="F12" s="163">
        <v>24780</v>
      </c>
      <c r="G12" s="164"/>
      <c r="H12" s="165"/>
    </row>
    <row r="13" spans="1:8" x14ac:dyDescent="0.2">
      <c r="A13" s="146"/>
      <c r="B13" s="151"/>
      <c r="C13" s="152"/>
      <c r="D13" s="153">
        <v>14547</v>
      </c>
      <c r="E13" s="154"/>
      <c r="F13" s="155">
        <v>60020</v>
      </c>
      <c r="G13" s="167"/>
      <c r="H13" s="157"/>
    </row>
    <row r="14" spans="1:8" x14ac:dyDescent="0.2">
      <c r="A14" s="158"/>
      <c r="B14" s="159"/>
      <c r="C14" s="160"/>
      <c r="D14" s="161">
        <v>7264</v>
      </c>
      <c r="E14" s="162"/>
      <c r="F14" s="163">
        <v>32799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3.49</v>
      </c>
      <c r="C19" s="168">
        <f>ROUND(VALUE(SUBSTITUTE(実質収支比率等に係る経年分析!G$48,"▲","-")),2)</f>
        <v>2.61</v>
      </c>
      <c r="D19" s="168">
        <f>ROUND(VALUE(SUBSTITUTE(実質収支比率等に係る経年分析!H$48,"▲","-")),2)</f>
        <v>6.02</v>
      </c>
      <c r="E19" s="168">
        <f>ROUND(VALUE(SUBSTITUTE(実質収支比率等に係る経年分析!I$48,"▲","-")),2)</f>
        <v>9.3000000000000007</v>
      </c>
      <c r="F19" s="168">
        <f>ROUND(VALUE(SUBSTITUTE(実質収支比率等に係る経年分析!J$48,"▲","-")),2)</f>
        <v>7.58</v>
      </c>
    </row>
    <row r="20" spans="1:11" x14ac:dyDescent="0.2">
      <c r="A20" s="168" t="s">
        <v>57</v>
      </c>
      <c r="B20" s="168">
        <f>ROUND(VALUE(SUBSTITUTE(実質収支比率等に係る経年分析!F$47,"▲","-")),2)</f>
        <v>10.94</v>
      </c>
      <c r="C20" s="168">
        <f>ROUND(VALUE(SUBSTITUTE(実質収支比率等に係る経年分析!G$47,"▲","-")),2)</f>
        <v>11.05</v>
      </c>
      <c r="D20" s="168">
        <f>ROUND(VALUE(SUBSTITUTE(実質収支比率等に係る経年分析!H$47,"▲","-")),2)</f>
        <v>11.6</v>
      </c>
      <c r="E20" s="168">
        <f>ROUND(VALUE(SUBSTITUTE(実質収支比率等に係る経年分析!I$47,"▲","-")),2)</f>
        <v>14.08</v>
      </c>
      <c r="F20" s="168">
        <f>ROUND(VALUE(SUBSTITUTE(実質収支比率等に係る経年分析!J$47,"▲","-")),2)</f>
        <v>18.88</v>
      </c>
    </row>
    <row r="21" spans="1:11" x14ac:dyDescent="0.2">
      <c r="A21" s="168" t="s">
        <v>58</v>
      </c>
      <c r="B21" s="168">
        <f>IF(ISNUMBER(VALUE(SUBSTITUTE(実質収支比率等に係る経年分析!F$49,"▲","-"))),ROUND(VALUE(SUBSTITUTE(実質収支比率等に係る経年分析!F$49,"▲","-")),2),NA())</f>
        <v>-1.1499999999999999</v>
      </c>
      <c r="C21" s="168">
        <f>IF(ISNUMBER(VALUE(SUBSTITUTE(実質収支比率等に係る経年分析!G$49,"▲","-"))),ROUND(VALUE(SUBSTITUTE(実質収支比率等に係る経年分析!G$49,"▲","-")),2),NA())</f>
        <v>-2.34</v>
      </c>
      <c r="D21" s="168">
        <f>IF(ISNUMBER(VALUE(SUBSTITUTE(実質収支比率等に係る経年分析!H$49,"▲","-"))),ROUND(VALUE(SUBSTITUTE(実質収支比率等に係る経年分析!H$49,"▲","-")),2),NA())</f>
        <v>3.15</v>
      </c>
      <c r="E21" s="168">
        <f>IF(ISNUMBER(VALUE(SUBSTITUTE(実質収支比率等に係る経年分析!I$49,"▲","-"))),ROUND(VALUE(SUBSTITUTE(実質収支比率等に係る経年分析!I$49,"▲","-")),2),NA())</f>
        <v>3.71</v>
      </c>
      <c r="F21" s="168">
        <f>IF(ISNUMBER(VALUE(SUBSTITUTE(実質収支比率等に係る経年分析!J$49,"▲","-"))),ROUND(VALUE(SUBSTITUTE(実質収支比率等に係る経年分析!J$49,"▲","-")),2),NA())</f>
        <v>-2.2799999999999998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0.14000000000000001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東金市病院事業特別会計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東金市後期高齢者医療特別会計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東金市介護保険事業特別会計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2">
      <c r="A33" s="169" t="str">
        <f>IF(連結実質赤字比率に係る赤字・黒字の構成分析!C$37="",NA(),連結実質赤字比率に係る赤字・黒字の構成分析!C$37)</f>
        <v>東金市下水道事業会計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0.84</v>
      </c>
    </row>
    <row r="34" spans="1:16" x14ac:dyDescent="0.2">
      <c r="A34" s="169" t="str">
        <f>IF(連結実質赤字比率に係る赤字・黒字の構成分析!C$36="",NA(),連結実質赤字比率に係る赤字・黒字の構成分析!C$36)</f>
        <v>東金市国民健康保険事業特別会計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1.1100000000000001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9.2899999999999991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7.57</v>
      </c>
    </row>
    <row r="36" spans="1:16" x14ac:dyDescent="0.2">
      <c r="A36" s="169" t="str">
        <f>IF(連結実質赤字比率に係る赤字・黒字の構成分析!C$34="",NA(),連結実質赤字比率に係る赤字・黒字の構成分析!C$34)</f>
        <v>東金市ガス事業会計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11.41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10.87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2589</v>
      </c>
      <c r="E42" s="170"/>
      <c r="F42" s="170"/>
      <c r="G42" s="170">
        <f>'実質公債費比率（分子）の構造'!L$52</f>
        <v>2323</v>
      </c>
      <c r="H42" s="170"/>
      <c r="I42" s="170"/>
      <c r="J42" s="170">
        <f>'実質公債費比率（分子）の構造'!M$52</f>
        <v>2285</v>
      </c>
      <c r="K42" s="170"/>
      <c r="L42" s="170"/>
      <c r="M42" s="170">
        <f>'実質公債費比率（分子）の構造'!N$52</f>
        <v>2275</v>
      </c>
      <c r="N42" s="170"/>
      <c r="O42" s="170"/>
      <c r="P42" s="170">
        <f>'実質公債費比率（分子）の構造'!O$52</f>
        <v>2278</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44</v>
      </c>
      <c r="C44" s="170"/>
      <c r="D44" s="170"/>
      <c r="E44" s="170">
        <f>'実質公債費比率（分子）の構造'!L$50</f>
        <v>41</v>
      </c>
      <c r="F44" s="170"/>
      <c r="G44" s="170"/>
      <c r="H44" s="170">
        <f>'実質公債費比率（分子）の構造'!M$50</f>
        <v>11</v>
      </c>
      <c r="I44" s="170"/>
      <c r="J44" s="170"/>
      <c r="K44" s="170">
        <f>'実質公債費比率（分子）の構造'!N$50</f>
        <v>8</v>
      </c>
      <c r="L44" s="170"/>
      <c r="M44" s="170"/>
      <c r="N44" s="170">
        <f>'実質公債費比率（分子）の構造'!O$50</f>
        <v>0</v>
      </c>
      <c r="O44" s="170"/>
      <c r="P44" s="170"/>
    </row>
    <row r="45" spans="1:16" x14ac:dyDescent="0.2">
      <c r="A45" s="170" t="s">
        <v>68</v>
      </c>
      <c r="B45" s="170">
        <f>'実質公債費比率（分子）の構造'!K$49</f>
        <v>62</v>
      </c>
      <c r="C45" s="170"/>
      <c r="D45" s="170"/>
      <c r="E45" s="170">
        <f>'実質公債費比率（分子）の構造'!L$49</f>
        <v>75</v>
      </c>
      <c r="F45" s="170"/>
      <c r="G45" s="170"/>
      <c r="H45" s="170">
        <f>'実質公債費比率（分子）の構造'!M$49</f>
        <v>95</v>
      </c>
      <c r="I45" s="170"/>
      <c r="J45" s="170"/>
      <c r="K45" s="170">
        <f>'実質公債費比率（分子）の構造'!N$49</f>
        <v>92</v>
      </c>
      <c r="L45" s="170"/>
      <c r="M45" s="170"/>
      <c r="N45" s="170">
        <f>'実質公債費比率（分子）の構造'!O$49</f>
        <v>102</v>
      </c>
      <c r="O45" s="170"/>
      <c r="P45" s="170"/>
    </row>
    <row r="46" spans="1:16" x14ac:dyDescent="0.2">
      <c r="A46" s="170" t="s">
        <v>69</v>
      </c>
      <c r="B46" s="170">
        <f>'実質公債費比率（分子）の構造'!K$48</f>
        <v>744</v>
      </c>
      <c r="C46" s="170"/>
      <c r="D46" s="170"/>
      <c r="E46" s="170">
        <f>'実質公債費比率（分子）の構造'!L$48</f>
        <v>710</v>
      </c>
      <c r="F46" s="170"/>
      <c r="G46" s="170"/>
      <c r="H46" s="170">
        <f>'実質公債費比率（分子）の構造'!M$48</f>
        <v>643</v>
      </c>
      <c r="I46" s="170"/>
      <c r="J46" s="170"/>
      <c r="K46" s="170">
        <f>'実質公債費比率（分子）の構造'!N$48</f>
        <v>693</v>
      </c>
      <c r="L46" s="170"/>
      <c r="M46" s="170"/>
      <c r="N46" s="170">
        <f>'実質公債費比率（分子）の構造'!O$48</f>
        <v>666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1985</v>
      </c>
      <c r="C49" s="170"/>
      <c r="D49" s="170"/>
      <c r="E49" s="170">
        <f>'実質公債費比率（分子）の構造'!L$45</f>
        <v>1875</v>
      </c>
      <c r="F49" s="170"/>
      <c r="G49" s="170"/>
      <c r="H49" s="170">
        <f>'実質公債費比率（分子）の構造'!M$45</f>
        <v>1860</v>
      </c>
      <c r="I49" s="170"/>
      <c r="J49" s="170"/>
      <c r="K49" s="170">
        <f>'実質公債費比率（分子）の構造'!N$45</f>
        <v>1875</v>
      </c>
      <c r="L49" s="170"/>
      <c r="M49" s="170"/>
      <c r="N49" s="170">
        <f>'実質公債費比率（分子）の構造'!O$45</f>
        <v>1893</v>
      </c>
      <c r="O49" s="170"/>
      <c r="P49" s="170"/>
    </row>
    <row r="50" spans="1:16" x14ac:dyDescent="0.2">
      <c r="A50" s="170" t="s">
        <v>73</v>
      </c>
      <c r="B50" s="170" t="e">
        <f>NA()</f>
        <v>#N/A</v>
      </c>
      <c r="C50" s="170">
        <f>IF(ISNUMBER('実質公債費比率（分子）の構造'!K$53),'実質公債費比率（分子）の構造'!K$53,NA())</f>
        <v>246</v>
      </c>
      <c r="D50" s="170" t="e">
        <f>NA()</f>
        <v>#N/A</v>
      </c>
      <c r="E50" s="170" t="e">
        <f>NA()</f>
        <v>#N/A</v>
      </c>
      <c r="F50" s="170">
        <f>IF(ISNUMBER('実質公債費比率（分子）の構造'!L$53),'実質公債費比率（分子）の構造'!L$53,NA())</f>
        <v>378</v>
      </c>
      <c r="G50" s="170" t="e">
        <f>NA()</f>
        <v>#N/A</v>
      </c>
      <c r="H50" s="170" t="e">
        <f>NA()</f>
        <v>#N/A</v>
      </c>
      <c r="I50" s="170">
        <f>IF(ISNUMBER('実質公債費比率（分子）の構造'!M$53),'実質公債費比率（分子）の構造'!M$53,NA())</f>
        <v>324</v>
      </c>
      <c r="J50" s="170" t="e">
        <f>NA()</f>
        <v>#N/A</v>
      </c>
      <c r="K50" s="170" t="e">
        <f>NA()</f>
        <v>#N/A</v>
      </c>
      <c r="L50" s="170">
        <f>IF(ISNUMBER('実質公債費比率（分子）の構造'!N$53),'実質公債費比率（分子）の構造'!N$53,NA())</f>
        <v>393</v>
      </c>
      <c r="M50" s="170" t="e">
        <f>NA()</f>
        <v>#N/A</v>
      </c>
      <c r="N50" s="170" t="e">
        <f>NA()</f>
        <v>#N/A</v>
      </c>
      <c r="O50" s="170">
        <f>IF(ISNUMBER('実質公債費比率（分子）の構造'!O$53),'実質公債費比率（分子）の構造'!O$53,NA())</f>
        <v>383</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19742</v>
      </c>
      <c r="E56" s="169"/>
      <c r="F56" s="169"/>
      <c r="G56" s="169">
        <f>'将来負担比率（分子）の構造'!J$52</f>
        <v>19453</v>
      </c>
      <c r="H56" s="169"/>
      <c r="I56" s="169"/>
      <c r="J56" s="169">
        <f>'将来負担比率（分子）の構造'!K$52</f>
        <v>19101</v>
      </c>
      <c r="K56" s="169"/>
      <c r="L56" s="169"/>
      <c r="M56" s="169">
        <f>'将来負担比率（分子）の構造'!L$52</f>
        <v>18535</v>
      </c>
      <c r="N56" s="169"/>
      <c r="O56" s="169"/>
      <c r="P56" s="169">
        <f>'将来負担比率（分子）の構造'!M$52</f>
        <v>17642</v>
      </c>
    </row>
    <row r="57" spans="1:16" x14ac:dyDescent="0.2">
      <c r="A57" s="169" t="s">
        <v>44</v>
      </c>
      <c r="B57" s="169"/>
      <c r="C57" s="169"/>
      <c r="D57" s="169">
        <f>'将来負担比率（分子）の構造'!I$51</f>
        <v>5490</v>
      </c>
      <c r="E57" s="169"/>
      <c r="F57" s="169"/>
      <c r="G57" s="169">
        <f>'将来負担比率（分子）の構造'!J$51</f>
        <v>5145</v>
      </c>
      <c r="H57" s="169"/>
      <c r="I57" s="169"/>
      <c r="J57" s="169">
        <f>'将来負担比率（分子）の構造'!K$51</f>
        <v>4771</v>
      </c>
      <c r="K57" s="169"/>
      <c r="L57" s="169"/>
      <c r="M57" s="169">
        <f>'将来負担比率（分子）の構造'!L$51</f>
        <v>4277</v>
      </c>
      <c r="N57" s="169"/>
      <c r="O57" s="169"/>
      <c r="P57" s="169">
        <f>'将来負担比率（分子）の構造'!M$51</f>
        <v>3783</v>
      </c>
    </row>
    <row r="58" spans="1:16" x14ac:dyDescent="0.2">
      <c r="A58" s="169" t="s">
        <v>43</v>
      </c>
      <c r="B58" s="169"/>
      <c r="C58" s="169"/>
      <c r="D58" s="169">
        <f>'将来負担比率（分子）の構造'!I$50</f>
        <v>2868</v>
      </c>
      <c r="E58" s="169"/>
      <c r="F58" s="169"/>
      <c r="G58" s="169">
        <f>'将来負担比率（分子）の構造'!J$50</f>
        <v>3495</v>
      </c>
      <c r="H58" s="169"/>
      <c r="I58" s="169"/>
      <c r="J58" s="169">
        <f>'将来負担比率（分子）の構造'!K$50</f>
        <v>4250</v>
      </c>
      <c r="K58" s="169"/>
      <c r="L58" s="169"/>
      <c r="M58" s="169">
        <f>'将来負担比率（分子）の構造'!L$50</f>
        <v>4902</v>
      </c>
      <c r="N58" s="169"/>
      <c r="O58" s="169"/>
      <c r="P58" s="169">
        <f>'将来負担比率（分子）の構造'!M$50</f>
        <v>5482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2942</v>
      </c>
      <c r="C61" s="169"/>
      <c r="D61" s="169"/>
      <c r="E61" s="169">
        <f>'将来負担比率（分子）の構造'!J$46</f>
        <v>3643</v>
      </c>
      <c r="F61" s="169"/>
      <c r="G61" s="169"/>
      <c r="H61" s="169">
        <f>'将来負担比率（分子）の構造'!K$46</f>
        <v>3799</v>
      </c>
      <c r="I61" s="169"/>
      <c r="J61" s="169"/>
      <c r="K61" s="169">
        <f>'将来負担比率（分子）の構造'!L$46</f>
        <v>1748</v>
      </c>
      <c r="L61" s="169"/>
      <c r="M61" s="169"/>
      <c r="N61" s="169">
        <f>'将来負担比率（分子）の構造'!M$46</f>
        <v>750</v>
      </c>
      <c r="O61" s="169"/>
      <c r="P61" s="169"/>
    </row>
    <row r="62" spans="1:16" x14ac:dyDescent="0.2">
      <c r="A62" s="169" t="s">
        <v>37</v>
      </c>
      <c r="B62" s="169">
        <f>'将来負担比率（分子）の構造'!I$45</f>
        <v>3231</v>
      </c>
      <c r="C62" s="169"/>
      <c r="D62" s="169"/>
      <c r="E62" s="169">
        <f>'将来負担比率（分子）の構造'!J$45</f>
        <v>3095</v>
      </c>
      <c r="F62" s="169"/>
      <c r="G62" s="169"/>
      <c r="H62" s="169">
        <f>'将来負担比率（分子）の構造'!K$45</f>
        <v>2779</v>
      </c>
      <c r="I62" s="169"/>
      <c r="J62" s="169"/>
      <c r="K62" s="169">
        <f>'将来負担比率（分子）の構造'!L$45</f>
        <v>2579</v>
      </c>
      <c r="L62" s="169"/>
      <c r="M62" s="169"/>
      <c r="N62" s="169">
        <f>'将来負担比率（分子）の構造'!M$45</f>
        <v>2416</v>
      </c>
      <c r="O62" s="169"/>
      <c r="P62" s="169"/>
    </row>
    <row r="63" spans="1:16" x14ac:dyDescent="0.2">
      <c r="A63" s="169" t="s">
        <v>36</v>
      </c>
      <c r="B63" s="169">
        <f>'将来負担比率（分子）の構造'!I$44</f>
        <v>628</v>
      </c>
      <c r="C63" s="169"/>
      <c r="D63" s="169"/>
      <c r="E63" s="169">
        <f>'将来負担比率（分子）の構造'!J$44</f>
        <v>807</v>
      </c>
      <c r="F63" s="169"/>
      <c r="G63" s="169"/>
      <c r="H63" s="169">
        <f>'将来負担比率（分子）の構造'!K$44</f>
        <v>737</v>
      </c>
      <c r="I63" s="169"/>
      <c r="J63" s="169"/>
      <c r="K63" s="169">
        <f>'将来負担比率（分子）の構造'!L$44</f>
        <v>821</v>
      </c>
      <c r="L63" s="169"/>
      <c r="M63" s="169"/>
      <c r="N63" s="169">
        <f>'将来負担比率（分子）の構造'!M$44</f>
        <v>806</v>
      </c>
      <c r="O63" s="169"/>
      <c r="P63" s="169"/>
    </row>
    <row r="64" spans="1:16" x14ac:dyDescent="0.2">
      <c r="A64" s="169" t="s">
        <v>35</v>
      </c>
      <c r="B64" s="169">
        <f>'将来負担比率（分子）の構造'!I$43</f>
        <v>7306</v>
      </c>
      <c r="C64" s="169"/>
      <c r="D64" s="169"/>
      <c r="E64" s="169">
        <f>'将来負担比率（分子）の構造'!J$43</f>
        <v>6825</v>
      </c>
      <c r="F64" s="169"/>
      <c r="G64" s="169"/>
      <c r="H64" s="169">
        <f>'将来負担比率（分子）の構造'!K$43</f>
        <v>6146</v>
      </c>
      <c r="I64" s="169"/>
      <c r="J64" s="169"/>
      <c r="K64" s="169">
        <f>'将来負担比率（分子）の構造'!L$43</f>
        <v>5438</v>
      </c>
      <c r="L64" s="169"/>
      <c r="M64" s="169"/>
      <c r="N64" s="169">
        <f>'将来負担比率（分子）の構造'!M$43</f>
        <v>4674</v>
      </c>
      <c r="O64" s="169"/>
      <c r="P64" s="169"/>
    </row>
    <row r="65" spans="1:16" x14ac:dyDescent="0.2">
      <c r="A65" s="169" t="s">
        <v>34</v>
      </c>
      <c r="B65" s="169">
        <f>'将来負担比率（分子）の構造'!I$42</f>
        <v>86</v>
      </c>
      <c r="C65" s="169"/>
      <c r="D65" s="169"/>
      <c r="E65" s="169">
        <f>'将来負担比率（分子）の構造'!J$42</f>
        <v>42</v>
      </c>
      <c r="F65" s="169"/>
      <c r="G65" s="169"/>
      <c r="H65" s="169">
        <f>'将来負担比率（分子）の構造'!K$42</f>
        <v>11</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22736</v>
      </c>
      <c r="C66" s="169"/>
      <c r="D66" s="169"/>
      <c r="E66" s="169">
        <f>'将来負担比率（分子）の構造'!J$41</f>
        <v>22467</v>
      </c>
      <c r="F66" s="169"/>
      <c r="G66" s="169"/>
      <c r="H66" s="169">
        <f>'将来負担比率（分子）の構造'!K$41</f>
        <v>21901</v>
      </c>
      <c r="I66" s="169"/>
      <c r="J66" s="169"/>
      <c r="K66" s="169">
        <f>'将来負担比率（分子）の構造'!L$41</f>
        <v>21087</v>
      </c>
      <c r="L66" s="169"/>
      <c r="M66" s="169"/>
      <c r="N66" s="169">
        <f>'将来負担比率（分子）の構造'!M$41</f>
        <v>19786</v>
      </c>
      <c r="O66" s="169"/>
      <c r="P66" s="169"/>
    </row>
    <row r="67" spans="1:16" x14ac:dyDescent="0.2">
      <c r="A67" s="169" t="s">
        <v>77</v>
      </c>
      <c r="B67" s="169" t="e">
        <f>NA()</f>
        <v>#N/A</v>
      </c>
      <c r="C67" s="169">
        <f>IF(ISNUMBER('将来負担比率（分子）の構造'!I$53), IF('将来負担比率（分子）の構造'!I$53 &lt; 0, 0, '将来負担比率（分子）の構造'!I$53), NA())</f>
        <v>8830</v>
      </c>
      <c r="D67" s="169" t="e">
        <f>NA()</f>
        <v>#N/A</v>
      </c>
      <c r="E67" s="169" t="e">
        <f>NA()</f>
        <v>#N/A</v>
      </c>
      <c r="F67" s="169">
        <f>IF(ISNUMBER('将来負担比率（分子）の構造'!J$53), IF('将来負担比率（分子）の構造'!J$53 &lt; 0, 0, '将来負担比率（分子）の構造'!J$53), NA())</f>
        <v>8786</v>
      </c>
      <c r="G67" s="169" t="e">
        <f>NA()</f>
        <v>#N/A</v>
      </c>
      <c r="H67" s="169" t="e">
        <f>NA()</f>
        <v>#N/A</v>
      </c>
      <c r="I67" s="169">
        <f>IF(ISNUMBER('将来負担比率（分子）の構造'!K$53), IF('将来負担比率（分子）の構造'!K$53 &lt; 0, 0, '将来負担比率（分子）の構造'!K$53), NA())</f>
        <v>7251</v>
      </c>
      <c r="J67" s="169" t="e">
        <f>NA()</f>
        <v>#N/A</v>
      </c>
      <c r="K67" s="169" t="e">
        <f>NA()</f>
        <v>#N/A</v>
      </c>
      <c r="L67" s="169">
        <f>IF(ISNUMBER('将来負担比率（分子）の構造'!L$53), IF('将来負担比率（分子）の構造'!L$53 &lt; 0, 0, '将来負担比率（分子）の構造'!L$53), NA())</f>
        <v>3959</v>
      </c>
      <c r="M67" s="169" t="e">
        <f>NA()</f>
        <v>#N/A</v>
      </c>
      <c r="N67" s="169" t="e">
        <f>NA()</f>
        <v>#N/A</v>
      </c>
      <c r="O67" s="169">
        <f>IF(ISNUMBER('将来負担比率（分子）の構造'!M$53), IF('将来負担比率（分子）の構造'!M$53 &lt; 0, 0, '将来負担比率（分子）の構造'!M$53), NA())</f>
        <v>1525</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1504</v>
      </c>
      <c r="C72" s="173">
        <f>基金残高に係る経年分析!G55</f>
        <v>1922</v>
      </c>
      <c r="D72" s="173">
        <f>基金残高に係る経年分析!H55</f>
        <v>2517</v>
      </c>
    </row>
    <row r="73" spans="1:16" x14ac:dyDescent="0.2">
      <c r="A73" s="172" t="s">
        <v>80</v>
      </c>
      <c r="B73" s="173">
        <f>基金残高に係る経年分析!F56</f>
        <v>0</v>
      </c>
      <c r="C73" s="173">
        <f>基金残高に係る経年分析!G56</f>
        <v>0</v>
      </c>
      <c r="D73" s="173">
        <f>基金残高に係る経年分析!H56</f>
        <v>0</v>
      </c>
    </row>
    <row r="74" spans="1:16" x14ac:dyDescent="0.2">
      <c r="A74" s="172" t="s">
        <v>81</v>
      </c>
      <c r="B74" s="173">
        <f>基金残高に係る経年分析!F57</f>
        <v>4171</v>
      </c>
      <c r="C74" s="173">
        <f>基金残高に係る経年分析!G57</f>
        <v>4261</v>
      </c>
      <c r="D74" s="173">
        <f>基金残高に係る経年分析!H57</f>
        <v>4102</v>
      </c>
    </row>
  </sheetData>
  <sheetProtection algorithmName="SHA-512" hashValue="tAd6pmFjt9cFyk99KsFwS9eWKVYTHrSFizGLBmcOJzonPkvQber7gjLuWQPHe9hX9tsve4uFXGJPTwZMzOnKfA==" saltValue="AwwLXS+bi/1iCWvzEMZw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2024-03-18T02:11:30Z</cp:lastPrinted>
  <dcterms:created xsi:type="dcterms:W3CDTF">2024-03-14T01:48:47Z</dcterms:created>
  <dcterms:modified xsi:type="dcterms:W3CDTF">2024-11-14T01:02:11Z</dcterms:modified>
  <cp:category/>
</cp:coreProperties>
</file>