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8D4ED28F-A1B3-49ED-9274-6354B68AB49F}"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O34" i="10"/>
  <c r="CO35" i="10" s="1"/>
  <c r="CO36" i="10" s="1"/>
  <c r="BW34" i="10"/>
  <c r="BW35" i="10" s="1"/>
  <c r="BW36" i="10" s="1"/>
  <c r="BW37" i="10" s="1"/>
  <c r="BW38" i="10" s="1"/>
  <c r="BW39" i="10" s="1"/>
  <c r="BW40" i="10" s="1"/>
  <c r="BW41" i="10" s="1"/>
  <c r="BW42" i="10" s="1"/>
  <c r="BW43" i="10" s="1"/>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<sst xmlns="http://schemas.openxmlformats.org/spreadsheetml/2006/main" count="1144" uniqueCount="622">
  <si>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</si>
  <si>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</si>
  <si>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</si>
  <si>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</si>
  <si>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</si>
  <si>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</si>
  <si>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</si>
  <si>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</si>
  <si>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</si>
  <si>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</si>
  <si>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</si>
  <si>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</si>
  <si>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</si>
  <si>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</si>
  <si>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</si>
  <si>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</si>
  <si>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</si>
  <si>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</si>
  <si>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</si>
  <si>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</si>
  <si>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</si>
  <si>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</si>
  <si>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</si>
  <si>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</si>
  <si>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</si>
  <si>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</si>
  <si>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</si>
  <si>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</si>
  <si>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</si>
  <si>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</si>
  <si>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</si>
  <si>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</si>
  <si>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</si>
  <si>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</si>
  <si>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</si>
  <si>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</si>
  <si>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</si>
  <si>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</si>
  <si>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</si>
  <si>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</si>
  <si>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</si>
  <si>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</si>
  <si>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</si>
  <si>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</si>
  <si>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</si>
  <si>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</si>
  <si>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</si>
  <si>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</si>
  <si>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</si>
  <si>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</si>
  <si>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</si>
  <si>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</si>
  <si>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</si>
  <si>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</si>
  <si>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</si>
  <si>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</si>
  <si>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</si>
  <si>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</si>
  <si>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</si>
  <si>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</si>
  <si>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</si>
  <si>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</si>
  <si>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</si>
  <si>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</si>
  <si>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</si>
  <si>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</si>
  <si>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</si>
  <si>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</si>
  <si>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</si>
  <si>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</si>
  <si>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</si>
  <si>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</si>
  <si>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</si>
  <si>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</si>
  <si>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</si>
  <si>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</si>
  <si>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</si>
  <si>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</si>
  <si>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</si>
  <si>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</si>
  <si>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</si>
  <si>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</si>
  <si>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</si>
  <si>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</si>
  <si>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</si>
  <si>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</si>
  <si>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</si>
  <si>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</si>
  <si>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</si>
  <si>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</si>
  <si>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</si>
  <si>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</si>
  <si>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</si>
  <si>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</si>
  <si>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</si>
  <si>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</si>
  <si>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</si>
  <si>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</si>
  <si>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</si>
  <si>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</si>
  <si>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</si>
  <si>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</si>
  <si>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</si>
  <si>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</si>
  <si>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</si>
  <si>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</si>
  <si>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</si>
  <si>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</si>
  <si>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</si>
  <si>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</si>
  <si>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</si>
  <si>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</si>
  <si>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</si>
  <si>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</si>
  <si>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</si>
  <si>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</si>
  <si>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</si>
  <si>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</si>
  <si>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</si>
  <si>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</si>
  <si>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</si>
  <si>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</si>
  <si>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</si>
  <si>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</si>
  <si>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</si>
  <si>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</si>
  <si>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</si>
  <si>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</si>
  <si>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</si>
  <si>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</si>
  <si>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</si>
  <si>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</si>
  <si>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</si>
  <si>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</si>
  <si>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</si>
  <si>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</si>
  <si>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</si>
  <si>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</si>
  <si>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</si>
  <si>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</si>
  <si>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</si>
  <si>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</si>
  <si>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</si>
  <si>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</si>
  <si>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</si>
  <si>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</si>
  <si>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</si>
  <si>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</si>
  <si>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</si>
  <si>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</si>
  <si>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</si>
  <si>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</si>
  <si>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</si>
  <si>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</si>
  <si>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</si>
  <si>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</si>
  <si>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</si>
  <si>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</si>
  <si>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</si>
  <si>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</si>
  <si>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</si>
  <si>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</si>
  <si>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</si>
  <si>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</si>
  <si>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</si>
  <si>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</si>
  <si>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</si>
  <si>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</si>
  <si>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</si>
  <si>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</si>
  <si>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</si>
  <si>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</si>
  <si>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</si>
  <si>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</si>
  <si>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</si>
  <si>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</si>
  <si>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</si>
  <si>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</si>
  <si>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</si>
  <si>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</si>
  <si>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</si>
  <si>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</si>
  <si>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</si>
  <si>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</si>
  <si>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</si>
  <si>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</si>
  <si>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</si>
  <si>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</si>
  <si>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</si>
  <si>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</si>
  <si>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</si>
  <si>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</si>
  <si>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</si>
  <si>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</si>
  <si>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</si>
  <si>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</si>
  <si>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</si>
  <si>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</si>
  <si>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</si>
  <si>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</si>
  <si>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</si>
  <si>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</si>
  <si>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</si>
  <si>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</si>
  <si>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</si>
  <si>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</si>
  <si>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</si>
  <si>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</si>
  <si>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</si>
  <si>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</si>
  <si>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</si>
  <si>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</si>
  <si>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</si>
  <si>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</si>
  <si>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</si>
  <si>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</si>
  <si>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</si>
  <si>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</si>
  <si>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</si>
  <si>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</si>
  <si>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</si>
  <si>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</si>
  <si>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</si>
  <si>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</si>
  <si>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</si>
  <si>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</si>
  <si>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</si>
  <si>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</si>
  <si>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</si>
  <si>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</si>
  <si>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</si>
  <si>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</si>
  <si>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</si>
  <si>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</si>
  <si>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</si>
  <si>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</si>
  <si>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</si>
  <si>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</si>
  <si>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</si>
  <si>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</si>
  <si>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</si>
  <si>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</si>
  <si>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</si>
  <si>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</si>
  <si>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</si>
  <si>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</si>
  <si>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</si>
  <si>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</si>
  <si>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</si>
  <si>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</si>
  <si>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</si>
  <si>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</si>
  <si>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</si>
  <si>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</si>
  <si>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</si>
  <si>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</si>
  <si>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</si>
  <si>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</si>
  <si>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</si>
  <si>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</si>
  <si>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</si>
  <si>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</si>
  <si>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</si>
  <si>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</si>
  <si>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</si>
  <si>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</si>
  <si>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</si>
  <si>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</si>
  <si>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</si>
  <si>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</si>
  <si>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</si>
  <si>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</si>
  <si>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</si>
  <si>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</si>
  <si>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</si>
  <si>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</si>
  <si>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</si>
  <si>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</si>
  <si>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</si>
  <si>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</si>
  <si>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</si>
  <si>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</si>
  <si>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</si>
  <si>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</si>
  <si>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</si>
  <si>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</si>
  <si>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</si>
  <si>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</si>
  <si>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</si>
  <si>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</si>
  <si>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</si>
  <si>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</si>
  <si>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</si>
  <si>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</si>
  <si>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</si>
  <si>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</si>
  <si>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</si>
  <si>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</si>
  <si>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</si>
  <si>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</si>
  <si>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</si>
  <si>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</si>
  <si>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</si>
  <si>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</si>
  <si>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</si>
  <si>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</si>
  <si>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</si>
  <si>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</si>
  <si>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</si>
  <si>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</si>
  <si>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</si>
  <si>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</si>
  <si>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</si>
  <si>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</si>
  <si>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</si>
  <si>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</si>
  <si>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</si>
  <si>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</si>
  <si>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</si>
  <si>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</si>
  <si>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</si>
  <si>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</si>
  <si>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</si>
  <si>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</si>
  <si>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</si>
  <si>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</si>
  <si>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</si>
  <si>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</si>
  <si>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</si>
  <si>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</si>
  <si>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</si>
  <si>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</si>
  <si>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</si>
  <si>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</si>
  <si>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</si>
  <si>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</si>
  <si>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</si>
  <si>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</si>
  <si>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</si>
  <si>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</si>
  <si>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</si>
  <si>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</si>
  <si>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</si>
  <si>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</si>
  <si>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</si>
  <si>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</si>
  <si>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</si>
  <si>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</si>
  <si>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</si>
  <si>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</si>
  <si>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</si>
  <si>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</si>
  <si>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</si>
  <si>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</si>
  <si>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</si>
  <si>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</si>
  <si>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</si>
  <si>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</si>
  <si>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</si>
  <si>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</si>
  <si>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</si>
  <si>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</si>
  <si>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</si>
  <si>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</si>
  <si>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</si>
  <si>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</si>
  <si>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</si>
  <si>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</si>
  <si>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</si>
  <si>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</si>
  <si>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</si>
  <si>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</si>
  <si>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</si>
  <si>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</si>
  <si>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</si>
  <si>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</si>
  <si>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</si>
  <si>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</si>
  <si>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</si>
  <si>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</si>
  <si>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</si>
  <si>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</si>
  <si>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</si>
  <si>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</si>
  <si>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</si>
  <si>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</si>
  <si>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</si>
  <si>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</si>
  <si>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</si>
  <si>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</si>
  <si>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</si>
  <si>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</si>
  <si>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</si>
  <si>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</si>
  <si>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</si>
  <si>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</si>
  <si>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</si>
  <si>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</si>
  <si>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</si>
  <si>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</si>
  <si>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</si>
  <si>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</si>
  <si>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</si>
  <si>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</si>
  <si>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</si>
  <si>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</si>
  <si>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</si>
  <si>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</si>
  <si>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</si>
  <si>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</si>
  <si>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</si>
  <si>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</si>
  <si>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</si>
  <si>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</si>
  <si>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t>
    <phoneticPr fontId="5"/>
  </si>
  <si>
    <t>東金市ガス事業会計</t>
    <phoneticPr fontId="5"/>
  </si>
  <si>
    <t>法適用企業</t>
    <phoneticPr fontId="5"/>
  </si>
  <si>
    <t>東金市下水道事業会計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</si>
  <si>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</si>
  <si>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</si>
  <si>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</si>
  <si>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</si>
  <si>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</si>
  <si>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</si>
  <si>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</si>
  <si>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</si>
  <si>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</si>
  <si>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</si>
  <si>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</si>
  <si>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</si>
  <si>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</si>
  <si>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</si>
  <si>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</si>
  <si>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</si>
  <si>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</si>
  <si>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</si>
  <si>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</si>
  <si>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</si>
  <si>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</si>
  <si>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</si>
  <si>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</si>
  <si>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</si>
  <si>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</si>
  <si>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</si>
  <si>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</si>
  <si>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</si>
  <si>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</si>
  <si>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</si>
  <si>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</si>
  <si>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</si>
  <si>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</si>
  <si>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</si>
  <si>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</si>
  <si>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</si>
  <si>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</si>
  <si>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</si>
  <si>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</si>
  <si>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</si>
  <si>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</si>
  <si>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</si>
  <si>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</si>
  <si>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</si>
  <si>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</si>
  <si>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</si>
  <si>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</si>
  <si>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</si>
  <si>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</si>
  <si>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</si>
  <si>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</si>
  <si>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</si>
  <si>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</si>
  <si>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</si>
  <si>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</si>
  <si>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</si>
  <si>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</si>
  <si>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</si>
  <si>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</si>
  <si>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</si>
  <si>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</si>
  <si>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</si>
  <si>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</si>
  <si>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東金市ガス事業会計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</si>
  <si>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</si>
  <si>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</si>
  <si>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東金市介護保険事業特別会計</t>
    <phoneticPr fontId="5"/>
  </si>
  <si>
    <t>-</t>
    <phoneticPr fontId="5"/>
  </si>
  <si>
    <t>(Ｆ)</t>
    <phoneticPr fontId="5"/>
  </si>
  <si>
    <t>東金市介護予防支援事業特別会計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</si>
  <si>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</si>
  <si>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</si>
  <si>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</si>
  <si>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</si>
  <si>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</si>
  <si>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</si>
  <si>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</si>
  <si>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</si>
  <si>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</si>
  <si>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</si>
  <si>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</si>
  <si>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</si>
  <si>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</si>
  <si>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</si>
  <si>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</si>
  <si>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</si>
  <si>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</si>
  <si>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</si>
  <si>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</si>
  <si>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</si>
  <si>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</si>
  <si>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</si>
  <si>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</si>
  <si>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</si>
  <si>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</si>
  <si>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</si>
  <si>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</si>
  <si>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</si>
  <si>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</si>
  <si>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</si>
  <si>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</si>
  <si>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</si>
  <si>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</si>
  <si>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</si>
  <si>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</si>
  <si>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</si>
  <si>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</si>
  <si>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</si>
  <si>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</si>
  <si>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</si>
  <si>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</si>
  <si>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</si>
  <si>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</si>
  <si>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</si>
  <si>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</si>
  <si>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</si>
  <si>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</si>
  <si>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</si>
  <si>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</si>
  <si>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</si>
  <si>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</si>
  <si>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</si>
  <si>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</si>
  <si>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</si>
  <si>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</si>
  <si>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</si>
  <si>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</si>
  <si>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</si>
  <si>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</si>
  <si>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</si>
  <si>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</si>
  <si>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</si>
  <si>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</si>
  <si>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</si>
  <si>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</si>
  <si>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</si>
  <si>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</si>
  <si>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</si>
  <si>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</si>
  <si>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</si>
  <si>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</si>
  <si>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</si>
  <si>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</si>
  <si>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</si>
  <si>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</si>
  <si>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</si>
  <si>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</si>
  <si>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</si>
  <si>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</si>
  <si>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</si>
  <si>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</si>
  <si>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</si>
  <si>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</si>
  <si>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4.04</t>
  </si>
  <si>
    <t>▲ 1.15</t>
  </si>
  <si>
    <t>▲ 2.34</t>
  </si>
  <si>
    <t>東金市ガス事業会計</t>
  </si>
  <si>
    <t>一般会計</t>
  </si>
  <si>
    <t>東金市下水道事業会計</t>
  </si>
  <si>
    <t>東金市国民健康保険事業特別会計</t>
  </si>
  <si>
    <t>東金市介護保険事業特別会計</t>
  </si>
  <si>
    <t>東金市後期高齢者医療特別会計</t>
  </si>
  <si>
    <t>東金市病院事業特別会計</t>
  </si>
  <si>
    <t>東金市介護予防支援事業特別会計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</si>
  <si>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</si>
  <si>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</si>
  <si>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</si>
  <si>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</si>
  <si>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</si>
  <si>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</si>
  <si>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</si>
  <si>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</si>
  <si>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</si>
  <si>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</si>
  <si>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</si>
  <si>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</si>
  <si>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</si>
  <si>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</si>
  <si>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</si>
  <si>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</si>
  <si>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</si>
  <si>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</si>
  <si>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〇</t>
  </si>
  <si>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</si>
  <si>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</si>
  <si>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東金九十九里地域医療センター</t>
    <rPh sb="0" eb="10">
      <t>トウガネクジュウクリチイキイリョウ</t>
    </rPh>
    <phoneticPr fontId="2"/>
  </si>
  <si>
    <t>東千葉メディカルセンター整備事業基金</t>
  </si>
  <si>
    <t>社会福祉事業基金</t>
  </si>
  <si>
    <t>みどりのふるさと基金</t>
  </si>
  <si>
    <t>育英事業基金</t>
  </si>
  <si>
    <t>森林環境譲与税基金</t>
    <rPh sb="0" eb="7">
      <t>シンリンカンキョウジョウヨゼイ</t>
    </rPh>
    <rPh sb="7" eb="9">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</si>
  <si>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</si>
  <si>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</si>
  <si>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</si>
  <si>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</si>
  <si>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将来負担比率は病院事業の影響により類似団体と比べて高い水準であり、また、有形固定資産減価償却率も依然として類似団体よりも高い状況である。公共施設等の個別施設計画に基づき、また、現在の市の財政状況を考慮し、施設建設・建替え等への投資ではなく、老朽化した施設の長寿命化等の改修を中心とした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</si>
  <si>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</si>
  <si>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</si>
  <si>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</si>
  <si>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</si>
  <si>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</si>
  <si>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</si>
  <si>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将来負担比率については高い水準である。将来負担比率が高い主な要因としては、病院事業に係る設立法人の負債額等の負担見込額が高い水準である点が挙げられることから、病院事業の経営状況について注視していく必要がある。
なお、今後も病院事業に係る地方債の継続的な発行や、公共施設の整備や長寿命化に係る地方債の発行が増加することが見込まれるため、引き続き財政状況を考慮したなかでの計画的な地方債の発行等による将来負担額の抑制に努めるとともに、基金の取り崩しの抑制等による充当可能財源等の確保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</si>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</sst>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A5ADFB9-B8B6-4D4E-9999-918FCC744A6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2C29-4AFB-954E-CB3A667349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18775</c:v>
                </c:pt>
                <c:pt idx="1">
                  <c:v>18543</c:v>
                </c:pt>
                <c:pt idx="2">
                  <c:v>15060</c:v>
                </c:pt>
                <c:pt idx="3">
                  <c:v>13750</c:v>
                </c:pt>
                <c:pt idx="4">
                  <c:v>15323</c:v>
                </c:pt>
              </c:numCache>
            </c:numRef>
          </c:val>
          <c:smooth val="0"/>
          <c:extLst>
            <c:ext xmlns:c16="http://schemas.microsoft.com/office/drawing/2014/chart" uri="{C3380CC4-5D6E-409C-BE32-E72D297353CC}">
              <c16:uniqueId val="{00000001-2C29-4AFB-954E-CB3A667349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3.14</c:v>
                </c:pt>
                <c:pt idx="1">
                  <c:v>3.49</c:v>
                </c:pt>
                <c:pt idx="2">
                  <c:v>2.61</c:v>
                </c:pt>
                <c:pt idx="3">
                  <c:v>6.02</c:v>
                </c:pt>
                <c:pt idx="4">
                  <c:v>9.3000000000000007</c:v>
                </c:pt>
              </c:numCache>
            </c:numRef>
          </c:val>
          <c:extLst>
            <c:ext xmlns:c16="http://schemas.microsoft.com/office/drawing/2014/chart" uri="{C3380CC4-5D6E-409C-BE32-E72D297353CC}">
              <c16:uniqueId val="{00000000-FE8B-4564-AD23-02B924B571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10.63</c:v>
                </c:pt>
                <c:pt idx="1">
                  <c:v>10.94</c:v>
                </c:pt>
                <c:pt idx="2">
                  <c:v>11.05</c:v>
                </c:pt>
                <c:pt idx="3">
                  <c:v>11.6</c:v>
                </c:pt>
                <c:pt idx="4">
                  <c:v>14.08</c:v>
                </c:pt>
              </c:numCache>
            </c:numRef>
          </c:val>
          <c:extLst>
            <c:ext xmlns:c16="http://schemas.microsoft.com/office/drawing/2014/chart" uri="{C3380CC4-5D6E-409C-BE32-E72D297353CC}">
              <c16:uniqueId val="{00000001-FE8B-4564-AD23-02B924B571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-4.04</c:v>
                </c:pt>
                <c:pt idx="1">
                  <c:v>-1.1499999999999999</c:v>
                </c:pt>
                <c:pt idx="2">
                  <c:v>-2.34</c:v>
                </c:pt>
                <c:pt idx="3">
                  <c:v>3.15</c:v>
                </c:pt>
                <c:pt idx="4">
                  <c:v>3.71</c:v>
                </c:pt>
              </c:numCache>
            </c:numRef>
          </c:val>
          <c:smooth val="0"/>
          <c:extLst>
            <c:ext xmlns:c16="http://schemas.microsoft.com/office/drawing/2014/chart" uri="{C3380CC4-5D6E-409C-BE32-E72D297353CC}">
              <c16:uniqueId val="{00000002-FE8B-4564-AD23-02B924B571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DA6E-49EE-8204-4FF8825A7B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6E-49EE-8204-4FF8825A7B99}"/>
            </c:ext>
          </c:extLst>
        </c:ser>
        <c:ser>
          <c:idx val="2"/>
          <c:order val="2"/>
          <c:tx>
            <c:strRef>
              <c:f>データシート!$A$29</c:f>
              <c:strCache>
                <c:ptCount val="1"/>
                <c:pt idx="0">
                  <c:v>東金市介護予防支援事業特別会計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6E-49EE-8204-4FF8825A7B99}"/>
            </c:ext>
          </c:extLst>
        </c:ser>
        <c:ser>
          <c:idx val="3"/>
          <c:order val="3"/>
          <c:tx>
            <c:strRef>
              <c:f>データシート!$A$30</c:f>
              <c:strCache>
                <c:ptCount val="1"/>
                <c:pt idx="0">
                  <c:v>東金市病院事業特別会計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6E-49EE-8204-4FF8825A7B99}"/>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4-DA6E-49EE-8204-4FF8825A7B99}"/>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0.42</c:v>
                </c:pt>
                <c:pt idx="4">
                  <c:v>#N/A</c:v>
                </c:pt>
                <c:pt idx="5">
                  <c:v>0.35</c:v>
                </c:pt>
                <c:pt idx="6">
                  <c:v>#N/A</c:v>
                </c:pt>
                <c:pt idx="7">
                  <c:v>0.26</c:v>
                </c:pt>
                <c:pt idx="8">
                  <c:v>#N/A</c:v>
                </c:pt>
                <c:pt idx="9">
                  <c:v>0.09</c:v>
                </c:pt>
              </c:numCache>
            </c:numRef>
          </c:val>
          <c:extLst>
            <c:ext xmlns:c16="http://schemas.microsoft.com/office/drawing/2014/chart" uri="{C3380CC4-5D6E-409C-BE32-E72D297353CC}">
              <c16:uniqueId val="{00000005-DA6E-49EE-8204-4FF8825A7B99}"/>
            </c:ext>
          </c:extLst>
        </c:ser>
        <c:ser>
          <c:idx val="6"/>
          <c:order val="6"/>
          <c:tx>
            <c:strRef>
              <c:f>データシート!$A$33</c:f>
              <c:strCache>
                <c:ptCount val="1"/>
                <c:pt idx="0">
                  <c:v>東金市国民健康保険事業特別会計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2.33</c:v>
                </c:pt>
                <c:pt idx="2">
                  <c:v>#N/A</c:v>
                </c:pt>
                <c:pt idx="3">
                  <c:v>1.3</c:v>
                </c:pt>
                <c:pt idx="4">
                  <c:v>#N/A</c:v>
                </c:pt>
                <c:pt idx="5">
                  <c:v>1.1100000000000001</c:v>
                </c:pt>
                <c:pt idx="6">
                  <c:v>#N/A</c:v>
                </c:pt>
                <c:pt idx="7">
                  <c:v>0.97</c:v>
                </c:pt>
                <c:pt idx="8">
                  <c:v>#N/A</c:v>
                </c:pt>
                <c:pt idx="9">
                  <c:v>0.67</c:v>
                </c:pt>
              </c:numCache>
            </c:numRef>
          </c:val>
          <c:extLst>
            <c:ext xmlns:c16="http://schemas.microsoft.com/office/drawing/2014/chart" uri="{C3380CC4-5D6E-409C-BE32-E72D297353CC}">
              <c16:uniqueId val="{00000006-DA6E-49EE-8204-4FF8825A7B99}"/>
            </c:ext>
          </c:extLst>
        </c:ser>
        <c:ser>
          <c:idx val="7"/>
          <c:order val="7"/>
          <c:tx>
            <c:strRef>
              <c:f>データシート!$A$34</c:f>
              <c:strCache>
                <c:ptCount val="1"/>
                <c:pt idx="0">
                  <c:v>東金市下水道事業会計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0.05</c:v>
                </c:pt>
                <c:pt idx="4">
                  <c:v>#N/A</c:v>
                </c:pt>
                <c:pt idx="5">
                  <c:v>0.41</c:v>
                </c:pt>
                <c:pt idx="6">
                  <c:v>#N/A</c:v>
                </c:pt>
                <c:pt idx="7">
                  <c:v>0.56999999999999995</c:v>
                </c:pt>
                <c:pt idx="8">
                  <c:v>#N/A</c:v>
                </c:pt>
                <c:pt idx="9">
                  <c:v>0.79</c:v>
                </c:pt>
              </c:numCache>
            </c:numRef>
          </c:val>
          <c:extLst>
            <c:ext xmlns:c16="http://schemas.microsoft.com/office/drawing/2014/chart" uri="{C3380CC4-5D6E-409C-BE32-E72D297353CC}">
              <c16:uniqueId val="{00000007-DA6E-49EE-8204-4FF8825A7B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3.48</c:v>
                </c:pt>
                <c:pt idx="4">
                  <c:v>#N/A</c:v>
                </c:pt>
                <c:pt idx="5">
                  <c:v>2.61</c:v>
                </c:pt>
                <c:pt idx="6">
                  <c:v>#N/A</c:v>
                </c:pt>
                <c:pt idx="7">
                  <c:v>6.01</c:v>
                </c:pt>
                <c:pt idx="8">
                  <c:v>#N/A</c:v>
                </c:pt>
                <c:pt idx="9">
                  <c:v>9.2899999999999991</c:v>
                </c:pt>
              </c:numCache>
            </c:numRef>
          </c:val>
          <c:extLst>
            <c:ext xmlns:c16="http://schemas.microsoft.com/office/drawing/2014/chart" uri="{C3380CC4-5D6E-409C-BE32-E72D297353CC}">
              <c16:uniqueId val="{00000008-DA6E-49EE-8204-4FF8825A7B99}"/>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9.94</c:v>
                </c:pt>
                <c:pt idx="2">
                  <c:v>#N/A</c:v>
                </c:pt>
                <c:pt idx="3">
                  <c:v>8.41</c:v>
                </c:pt>
                <c:pt idx="4">
                  <c:v>#N/A</c:v>
                </c:pt>
                <c:pt idx="5">
                  <c:v>8.98</c:v>
                </c:pt>
                <c:pt idx="6">
                  <c:v>#N/A</c:v>
                </c:pt>
                <c:pt idx="7">
                  <c:v>11.41</c:v>
                </c:pt>
                <c:pt idx="8">
                  <c:v>#N/A</c:v>
                </c:pt>
                <c:pt idx="9">
                  <c:v>10.58</c:v>
                </c:pt>
              </c:numCache>
            </c:numRef>
          </c:val>
          <c:extLst>
            <c:ext xmlns:c16="http://schemas.microsoft.com/office/drawing/2014/chart" uri="{C3380CC4-5D6E-409C-BE32-E72D297353CC}">
              <c16:uniqueId val="{00000009-DA6E-49EE-8204-4FF8825A7B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2493</c:v>
                </c:pt>
                <c:pt idx="5">
                  <c:v>2589</c:v>
                </c:pt>
                <c:pt idx="8">
                  <c:v>2323</c:v>
                </c:pt>
                <c:pt idx="11">
                  <c:v>2285</c:v>
                </c:pt>
                <c:pt idx="14">
                  <c:v>2275</c:v>
                </c:pt>
              </c:numCache>
            </c:numRef>
          </c:val>
          <c:extLst>
            <c:ext xmlns:c16="http://schemas.microsoft.com/office/drawing/2014/chart" uri="{C3380CC4-5D6E-409C-BE32-E72D297353CC}">
              <c16:uniqueId val="{00000000-867B-40D7-9D4C-C48696A190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7B-40D7-9D4C-C48696A190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c:v>
                </c:pt>
                <c:pt idx="3">
                  <c:v>44</c:v>
                </c:pt>
                <c:pt idx="6">
                  <c:v>41</c:v>
                </c:pt>
                <c:pt idx="9">
                  <c:v>11</c:v>
                </c:pt>
                <c:pt idx="12">
                  <c:v>8</c:v>
                </c:pt>
              </c:numCache>
            </c:numRef>
          </c:val>
          <c:extLst>
            <c:ext xmlns:c16="http://schemas.microsoft.com/office/drawing/2014/chart" uri="{C3380CC4-5D6E-409C-BE32-E72D297353CC}">
              <c16:uniqueId val="{00000002-867B-40D7-9D4C-C48696A190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62</c:v>
                </c:pt>
                <c:pt idx="6">
                  <c:v>75</c:v>
                </c:pt>
                <c:pt idx="9">
                  <c:v>95</c:v>
                </c:pt>
                <c:pt idx="12">
                  <c:v>92</c:v>
                </c:pt>
              </c:numCache>
            </c:numRef>
          </c:val>
          <c:extLst>
            <c:ext xmlns:c16="http://schemas.microsoft.com/office/drawing/2014/chart" uri="{C3380CC4-5D6E-409C-BE32-E72D297353CC}">
              <c16:uniqueId val="{00000003-867B-40D7-9D4C-C48696A190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698</c:v>
                </c:pt>
                <c:pt idx="3">
                  <c:v>744</c:v>
                </c:pt>
                <c:pt idx="6">
                  <c:v>710</c:v>
                </c:pt>
                <c:pt idx="9">
                  <c:v>643</c:v>
                </c:pt>
                <c:pt idx="12">
                  <c:v>693</c:v>
                </c:pt>
              </c:numCache>
            </c:numRef>
          </c:val>
          <c:extLst>
            <c:ext xmlns:c16="http://schemas.microsoft.com/office/drawing/2014/chart" uri="{C3380CC4-5D6E-409C-BE32-E72D297353CC}">
              <c16:uniqueId val="{00000004-867B-40D7-9D4C-C48696A190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7B-40D7-9D4C-C48696A190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7B-40D7-9D4C-C48696A190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1962</c:v>
                </c:pt>
                <c:pt idx="3">
                  <c:v>1985</c:v>
                </c:pt>
                <c:pt idx="6">
                  <c:v>1875</c:v>
                </c:pt>
                <c:pt idx="9">
                  <c:v>1860</c:v>
                </c:pt>
                <c:pt idx="12">
                  <c:v>1875</c:v>
                </c:pt>
              </c:numCache>
            </c:numRef>
          </c:val>
          <c:extLst>
            <c:ext xmlns:c16="http://schemas.microsoft.com/office/drawing/2014/chart" uri="{C3380CC4-5D6E-409C-BE32-E72D297353CC}">
              <c16:uniqueId val="{00000007-867B-40D7-9D4C-C48696A190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c:v>
                </c:pt>
                <c:pt idx="2">
                  <c:v>#N/A</c:v>
                </c:pt>
                <c:pt idx="3">
                  <c:v>#N/A</c:v>
                </c:pt>
                <c:pt idx="4">
                  <c:v>246</c:v>
                </c:pt>
                <c:pt idx="5">
                  <c:v>#N/A</c:v>
                </c:pt>
                <c:pt idx="6">
                  <c:v>#N/A</c:v>
                </c:pt>
                <c:pt idx="7">
                  <c:v>378</c:v>
                </c:pt>
                <c:pt idx="8">
                  <c:v>#N/A</c:v>
                </c:pt>
                <c:pt idx="9">
                  <c:v>#N/A</c:v>
                </c:pt>
                <c:pt idx="10">
                  <c:v>324</c:v>
                </c:pt>
                <c:pt idx="11">
                  <c:v>#N/A</c:v>
                </c:pt>
                <c:pt idx="12">
                  <c:v>#N/A</c:v>
                </c:pt>
                <c:pt idx="13">
                  <c:v>393</c:v>
                </c:pt>
                <c:pt idx="14">
                  <c:v>#N/A</c:v>
                </c:pt>
              </c:numCache>
            </c:numRef>
          </c:val>
          <c:smooth val="0"/>
          <c:extLst>
            <c:ext xmlns:c16="http://schemas.microsoft.com/office/drawing/2014/chart" uri="{C3380CC4-5D6E-409C-BE32-E72D297353CC}">
              <c16:uniqueId val="{00000008-867B-40D7-9D4C-C48696A190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19877</c:v>
                </c:pt>
                <c:pt idx="5">
                  <c:v>19742</c:v>
                </c:pt>
                <c:pt idx="8">
                  <c:v>19453</c:v>
                </c:pt>
                <c:pt idx="11">
                  <c:v>19101</c:v>
                </c:pt>
                <c:pt idx="14">
                  <c:v>18535</c:v>
                </c:pt>
              </c:numCache>
            </c:numRef>
          </c:val>
          <c:extLst>
            <c:ext xmlns:c16="http://schemas.microsoft.com/office/drawing/2014/chart" uri="{C3380CC4-5D6E-409C-BE32-E72D297353CC}">
              <c16:uniqueId val="{00000000-2A21-4905-BFB4-6E48940608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5837</c:v>
                </c:pt>
                <c:pt idx="5">
                  <c:v>5490</c:v>
                </c:pt>
                <c:pt idx="8">
                  <c:v>5145</c:v>
                </c:pt>
                <c:pt idx="11">
                  <c:v>4771</c:v>
                </c:pt>
                <c:pt idx="14">
                  <c:v>4277</c:v>
                </c:pt>
              </c:numCache>
            </c:numRef>
          </c:val>
          <c:extLst>
            <c:ext xmlns:c16="http://schemas.microsoft.com/office/drawing/2014/chart" uri="{C3380CC4-5D6E-409C-BE32-E72D297353CC}">
              <c16:uniqueId val="{00000001-2A21-4905-BFB4-6E48940608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2800</c:v>
                </c:pt>
                <c:pt idx="5">
                  <c:v>2868</c:v>
                </c:pt>
                <c:pt idx="8">
                  <c:v>3495</c:v>
                </c:pt>
                <c:pt idx="11">
                  <c:v>4250</c:v>
                </c:pt>
                <c:pt idx="14">
                  <c:v>4902</c:v>
                </c:pt>
              </c:numCache>
            </c:numRef>
          </c:val>
          <c:extLst>
            <c:ext xmlns:c16="http://schemas.microsoft.com/office/drawing/2014/chart" uri="{C3380CC4-5D6E-409C-BE32-E72D297353CC}">
              <c16:uniqueId val="{00000002-2A21-4905-BFB4-6E48940608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21-4905-BFB4-6E48940608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21-4905-BFB4-6E48940608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4260</c:v>
                </c:pt>
                <c:pt idx="3">
                  <c:v>2942</c:v>
                </c:pt>
                <c:pt idx="6">
                  <c:v>3643</c:v>
                </c:pt>
                <c:pt idx="9">
                  <c:v>3799</c:v>
                </c:pt>
                <c:pt idx="12">
                  <c:v>1748</c:v>
                </c:pt>
              </c:numCache>
            </c:numRef>
          </c:val>
          <c:extLst>
            <c:ext xmlns:c16="http://schemas.microsoft.com/office/drawing/2014/chart" uri="{C3380CC4-5D6E-409C-BE32-E72D297353CC}">
              <c16:uniqueId val="{00000005-2A21-4905-BFB4-6E48940608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3455</c:v>
                </c:pt>
                <c:pt idx="3">
                  <c:v>3231</c:v>
                </c:pt>
                <c:pt idx="6">
                  <c:v>3095</c:v>
                </c:pt>
                <c:pt idx="9">
                  <c:v>2779</c:v>
                </c:pt>
                <c:pt idx="12">
                  <c:v>2579</c:v>
                </c:pt>
              </c:numCache>
            </c:numRef>
          </c:val>
          <c:extLst>
            <c:ext xmlns:c16="http://schemas.microsoft.com/office/drawing/2014/chart" uri="{C3380CC4-5D6E-409C-BE32-E72D297353CC}">
              <c16:uniqueId val="{00000006-2A21-4905-BFB4-6E48940608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664</c:v>
                </c:pt>
                <c:pt idx="3">
                  <c:v>628</c:v>
                </c:pt>
                <c:pt idx="6">
                  <c:v>807</c:v>
                </c:pt>
                <c:pt idx="9">
                  <c:v>737</c:v>
                </c:pt>
                <c:pt idx="12">
                  <c:v>821</c:v>
                </c:pt>
              </c:numCache>
            </c:numRef>
          </c:val>
          <c:extLst>
            <c:ext xmlns:c16="http://schemas.microsoft.com/office/drawing/2014/chart" uri="{C3380CC4-5D6E-409C-BE32-E72D297353CC}">
              <c16:uniqueId val="{00000007-2A21-4905-BFB4-6E48940608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7997</c:v>
                </c:pt>
                <c:pt idx="3">
                  <c:v>7306</c:v>
                </c:pt>
                <c:pt idx="6">
                  <c:v>6825</c:v>
                </c:pt>
                <c:pt idx="9">
                  <c:v>6146</c:v>
                </c:pt>
                <c:pt idx="12">
                  <c:v>5438</c:v>
                </c:pt>
              </c:numCache>
            </c:numRef>
          </c:val>
          <c:extLst>
            <c:ext xmlns:c16="http://schemas.microsoft.com/office/drawing/2014/chart" uri="{C3380CC4-5D6E-409C-BE32-E72D297353CC}">
              <c16:uniqueId val="{00000008-2A21-4905-BFB4-6E48940608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86</c:v>
                </c:pt>
                <c:pt idx="6">
                  <c:v>42</c:v>
                </c:pt>
                <c:pt idx="9">
                  <c:v>11</c:v>
                </c:pt>
                <c:pt idx="12">
                  <c:v>0</c:v>
                </c:pt>
              </c:numCache>
            </c:numRef>
          </c:val>
          <c:extLst>
            <c:ext xmlns:c16="http://schemas.microsoft.com/office/drawing/2014/chart" uri="{C3380CC4-5D6E-409C-BE32-E72D297353CC}">
              <c16:uniqueId val="{00000009-2A21-4905-BFB4-6E48940608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23261</c:v>
                </c:pt>
                <c:pt idx="3">
                  <c:v>22736</c:v>
                </c:pt>
                <c:pt idx="6">
                  <c:v>22467</c:v>
                </c:pt>
                <c:pt idx="9">
                  <c:v>21901</c:v>
                </c:pt>
                <c:pt idx="12">
                  <c:v>21087</c:v>
                </c:pt>
              </c:numCache>
            </c:numRef>
          </c:val>
          <c:extLst>
            <c:ext xmlns:c16="http://schemas.microsoft.com/office/drawing/2014/chart" uri="{C3380CC4-5D6E-409C-BE32-E72D297353CC}">
              <c16:uniqueId val="{0000000A-2A21-4905-BFB4-6E48940608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11255</c:v>
                </c:pt>
                <c:pt idx="2">
                  <c:v>#N/A</c:v>
                </c:pt>
                <c:pt idx="3">
                  <c:v>#N/A</c:v>
                </c:pt>
                <c:pt idx="4">
                  <c:v>8830</c:v>
                </c:pt>
                <c:pt idx="5">
                  <c:v>#N/A</c:v>
                </c:pt>
                <c:pt idx="6">
                  <c:v>#N/A</c:v>
                </c:pt>
                <c:pt idx="7">
                  <c:v>8786</c:v>
                </c:pt>
                <c:pt idx="8">
                  <c:v>#N/A</c:v>
                </c:pt>
                <c:pt idx="9">
                  <c:v>#N/A</c:v>
                </c:pt>
                <c:pt idx="10">
                  <c:v>7251</c:v>
                </c:pt>
                <c:pt idx="11">
                  <c:v>#N/A</c:v>
                </c:pt>
                <c:pt idx="12">
                  <c:v>#N/A</c:v>
                </c:pt>
                <c:pt idx="13">
                  <c:v>3959</c:v>
                </c:pt>
                <c:pt idx="14">
                  <c:v>#N/A</c:v>
                </c:pt>
              </c:numCache>
            </c:numRef>
          </c:val>
          <c:smooth val="0"/>
          <c:extLst>
            <c:ext xmlns:c16="http://schemas.microsoft.com/office/drawing/2014/chart" uri="{C3380CC4-5D6E-409C-BE32-E72D297353CC}">
              <c16:uniqueId val="{0000000B-2A21-4905-BFB4-6E48940608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1379</c:v>
                </c:pt>
                <c:pt idx="1">
                  <c:v>1504</c:v>
                </c:pt>
                <c:pt idx="2">
                  <c:v>1922</c:v>
                </c:pt>
              </c:numCache>
            </c:numRef>
          </c:val>
          <c:extLst>
            <c:ext xmlns:c16="http://schemas.microsoft.com/office/drawing/2014/chart" uri="{C3380CC4-5D6E-409C-BE32-E72D297353CC}">
              <c16:uniqueId val="{00000000-EC33-4E81-BB3B-C9169CC89F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C33-4E81-BB3B-C9169CC89F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3798</c:v>
                </c:pt>
                <c:pt idx="1">
                  <c:v>4171</c:v>
                </c:pt>
                <c:pt idx="2">
                  <c:v>4261</c:v>
                </c:pt>
              </c:numCache>
            </c:numRef>
          </c:val>
          <c:extLst>
            <c:ext xmlns:c16="http://schemas.microsoft.com/office/drawing/2014/chart" uri="{C3380CC4-5D6E-409C-BE32-E72D297353CC}">
              <c16:uniqueId val="{00000002-EC33-4E81-BB3B-C9169CC89F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{DD1B5E2A-1718-4ECF-96EA-6F7ACD9442DF}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FB-47C8-B449-E8E3266C6B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{75E3C7DE-5A1F-4198-BEE7-514EB635564E}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FB-47C8-B449-E8E3266C6B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{5EE01684-B0BF-4F12-A668-6BEACA001CC1}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FB-47C8-B449-E8E3266C6B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{462C7925-2E58-4B3B-8069-D9E78876C3B2}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FB-47C8-B449-E8E3266C6B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{A9A81278-2C80-470D-93D5-D4FAF9EACFE7}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FB-47C8-B449-E8E3266C6BCF}"/>
                </c:ext>
              </c:extLst>
            </c:dLbl>
            <c:dLbl>
              <c:idx val="8"/>
              <c:layout>
                <c:manualLayout>
                  <c:x val="0"/>
                  <c:y val="1.392789027346016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{CFF089A9-F291-4B75-A346-326F49A0C9CD}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FB-47C8-B449-E8E3266C6BCF}"/>
                </c:ext>
              </c:extLst>
            </c:dLbl>
            <c:dLbl>
              <c:idx val="16"/>
              <c:layout>
                <c:manualLayout>
                  <c:x val="0"/>
                  <c:y val="-1.392789027346024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{CD0F7AF4-86FF-43EC-AB74-4DEFA0180EE2}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FB-47C8-B449-E8E3266C6BC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{56FF2F85-A4E2-4824-8E80-09EDAABF5AD9}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FB-47C8-B449-E8E3266C6BC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{8ACB1704-B23B-4B88-982D-8682C4BDDFD1}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FB-47C8-B449-E8E3266C6B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67.599999999999994</c:v>
                </c:pt>
                <c:pt idx="16">
                  <c:v>68.5</c:v>
                </c:pt>
                <c:pt idx="24">
                  <c:v>68.8</c:v>
                </c:pt>
                <c:pt idx="32">
                  <c:v>69.900000000000006</c:v>
                </c:pt>
              </c:numCache>
            </c:numRef>
          </c:xVal>
          <c:yVal>
            <c:numRef>
              <c:f>公会計指標分析・財政指標組合せ分析表!$BP$51:$DC$51</c:f>
              <c:numCache>
                <c:formatCode>#,##0.0;"▲ "#,##0.0</c:formatCode>
                <c:ptCount val="40"/>
                <c:pt idx="0">
                  <c:v>102.7</c:v>
                </c:pt>
                <c:pt idx="8">
                  <c:v>81.900000000000006</c:v>
                </c:pt>
                <c:pt idx="16">
                  <c:v>80</c:v>
                </c:pt>
                <c:pt idx="24">
                  <c:v>63.3</c:v>
                </c:pt>
                <c:pt idx="32">
                  <c:v>32.700000000000003</c:v>
                </c:pt>
              </c:numCache>
            </c:numRef>
          </c:yVal>
          <c:smooth val="0"/>
          <c:extLst>
            <c:ext xmlns:c16="http://schemas.microsoft.com/office/drawing/2014/chart" uri="{C3380CC4-5D6E-409C-BE32-E72D297353CC}">
              <c16:uniqueId val="{00000009-E3FB-47C8-B449-E8E3266C6B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6487334740343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{F2459886-6D7B-4375-B6C6-6CEC0A322A19}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FB-47C8-B449-E8E3266C6B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{FA3DFCEC-2897-493F-9829-8CF02A965429}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FB-47C8-B449-E8E3266C6B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{0EA44277-033A-4F39-8C72-0DCB5DA57C46}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FB-47C8-B449-E8E3266C6B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{B956FAE6-2BA7-432D-8F72-FBEDFBF74C33}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FB-47C8-B449-E8E3266C6B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{2DF300D9-3898-4A51-9137-BC46EA7A0AB5}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FB-47C8-B449-E8E3266C6BCF}"/>
                </c:ext>
              </c:extLst>
            </c:dLbl>
            <c:dLbl>
              <c:idx val="8"/>
              <c:layout>
                <c:manualLayout>
                  <c:x val="-2.7502116482704387E-2"/>
                  <c:y val="-5.231040353866740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{0F7F98C4-44A7-4ADA-BCF1-2D92804DE163}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FB-47C8-B449-E8E3266C6BCF}"/>
                </c:ext>
              </c:extLst>
            </c:dLbl>
            <c:dLbl>
              <c:idx val="16"/>
              <c:layout>
                <c:manualLayout>
                  <c:x val="-3.7155228826217766E-2"/>
                  <c:y val="-7.716768067306295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{CB2CB8CA-1649-4FFD-AC04-139D229CF3F7}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FB-47C8-B449-E8E3266C6B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{388C504C-9F78-4575-A360-FBD3C2F12276}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FB-47C8-B449-E8E3266C6B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{C3BF30F8-30F2-42AB-9759-6E5838D1731A}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FB-47C8-B449-E8E3266C6B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E3FB-47C8-B449-E8E3266C6BC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{46A2BF6B-F4C8-44DF-AD3A-EE1AB81D64FE}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2E-4558-9BB3-9A95A901ED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{ADF9558A-6DF1-4345-BCE1-54E36E70B149}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2E-4558-9BB3-9A95A901ED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{4EB796F0-3E0E-40F2-9BC1-E0DCE067827C}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2E-4558-9BB3-9A95A901ED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{EF3DEF70-5FD9-43C9-8B3A-4742164687C4}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2E-4558-9BB3-9A95A901ED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{466DBF11-550F-4AA9-AF45-FAC24859A271}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2E-4558-9BB3-9A95A901ED37}"/>
                </c:ext>
              </c:extLst>
            </c:dLbl>
            <c:dLbl>
              <c:idx val="8"/>
              <c:layout>
                <c:manualLayout>
                  <c:x val="0"/>
                  <c:y val="1.322686993075586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{CA7B7EE7-9F3D-4D78-BEED-E7E7F94D03C5}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2E-4558-9BB3-9A95A901ED37}"/>
                </c:ext>
              </c:extLst>
            </c:dLbl>
            <c:dLbl>
              <c:idx val="16"/>
              <c:layout>
                <c:manualLayout>
                  <c:x val="0"/>
                  <c:y val="-1.32268699307558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{E94C4C75-11BF-4E86-AC3E-0ECDECE9BD1A}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2E-4558-9BB3-9A95A901ED3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{B2DDF3E5-49C3-480A-91B4-522D9114F9D2}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2E-4558-9BB3-9A95A901ED3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{0F6C193E-B489-422E-9E1A-78381F85A3DD}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2E-4558-9BB3-9A95A901E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2.8</c:v>
                </c:pt>
                <c:pt idx="16">
                  <c:v>2.7</c:v>
                </c:pt>
                <c:pt idx="24">
                  <c:v>2.8</c:v>
                </c:pt>
                <c:pt idx="32">
                  <c:v>3.1</c:v>
                </c:pt>
              </c:numCache>
            </c:numRef>
          </c:xVal>
          <c:yVal>
            <c:numRef>
              <c:f>公会計指標分析・財政指標組合せ分析表!$BP$73:$DC$73</c:f>
              <c:numCache>
                <c:formatCode>#,##0.0;"▲ "#,##0.0</c:formatCode>
                <c:ptCount val="40"/>
                <c:pt idx="0">
                  <c:v>102.7</c:v>
                </c:pt>
                <c:pt idx="8">
                  <c:v>81.900000000000006</c:v>
                </c:pt>
                <c:pt idx="16">
                  <c:v>80</c:v>
                </c:pt>
                <c:pt idx="24">
                  <c:v>63.3</c:v>
                </c:pt>
                <c:pt idx="32">
                  <c:v>32.700000000000003</c:v>
                </c:pt>
              </c:numCache>
            </c:numRef>
          </c:yVal>
          <c:smooth val="0"/>
          <c:extLst>
            <c:ext xmlns:c16="http://schemas.microsoft.com/office/drawing/2014/chart" uri="{C3380CC4-5D6E-409C-BE32-E72D297353CC}">
              <c16:uniqueId val="{00000009-D32E-4558-9BB3-9A95A901ED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{99A28F4B-755D-4364-876A-7676DB310D9B}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2E-4558-9BB3-9A95A901ED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{9F167589-3157-419D-8627-81B84A9A6EAF}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2E-4558-9BB3-9A95A901ED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{C9B439EC-A40C-436E-8AAE-78DF83958CC4}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2E-4558-9BB3-9A95A901ED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{2E9D16FF-8C89-4C74-AC94-8C8F1838C697}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2E-4558-9BB3-9A95A901ED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{84633B4D-7CCE-42DC-A2D0-A8D5478A389F}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2E-4558-9BB3-9A95A901ED37}"/>
                </c:ext>
              </c:extLst>
            </c:dLbl>
            <c:dLbl>
              <c:idx val="8"/>
              <c:layout>
                <c:manualLayout>
                  <c:x val="-3.034324773247319E-2"/>
                  <c:y val="-5.068798902943819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{3ACD6310-19EB-4035-B21C-B63ED4F0CB0A}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2E-4558-9BB3-9A95A901ED37}"/>
                </c:ext>
              </c:extLst>
            </c:dLbl>
            <c:dLbl>
              <c:idx val="16"/>
              <c:layout>
                <c:manualLayout>
                  <c:x val="-3.1570342725075584E-2"/>
                  <c:y val="-7.41453051461497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{084996CB-E9ED-4142-95ED-6E11B9836FDB}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2E-4558-9BB3-9A95A901ED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{15C0A987-A8FB-4F9B-963F-A59E42FEB4BB}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2E-4558-9BB3-9A95A901ED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{55291A08-B3A9-4008-9335-885949DF9AB7}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2E-4558-9BB3-9A95A901E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D32E-4558-9BB3-9A95A901ED37}"/>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元利償還金等（公債費）については、一般会計において平成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年度発債の緊急防災・減災事業債（防災行政無線デジタル化事業）等に係る元金償還に伴い増額となったため、分子全体は増となった。</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病院事業における起債については、平成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年度起債分の医療機器等の償還終了により減となったが、同事業分の償還については、東千葉</a:t>
          </a:r>
          <a:r>
            <a:rPr kumimoji="1" lang="en-US" altLang="ja-JP" sz="1200">
              <a:latin typeface="ＭＳ ゴシック" pitchFamily="49" charset="-128"/>
              <a:ea typeface="ＭＳ ゴシック" pitchFamily="49" charset="-128"/>
            </a:rPr>
            <a:t>MC</a:t>
          </a:r>
          <a:r>
            <a:rPr kumimoji="1" lang="ja-JP" altLang="en-US" sz="1200">
              <a:latin typeface="ＭＳ ゴシック" pitchFamily="49" charset="-128"/>
              <a:ea typeface="ＭＳ ゴシック" pitchFamily="49" charset="-128"/>
            </a:rPr>
            <a:t>から支出され、同額が特定財源に含まれるため、実質公債費比率に影響しない）</a:t>
          </a:r>
        </a:p>
        <a:p>
          <a:r>
            <a:rPr kumimoji="1" lang="ja-JP" altLang="en-US" sz="1200">
              <a:latin typeface="ＭＳ ゴシック" pitchFamily="49" charset="-128"/>
              <a:ea typeface="ＭＳ ゴシック" pitchFamily="49" charset="-128"/>
            </a:rPr>
            <a:t>　今後は中学校空調設備整備事業などの償還開始に伴い、一般会計債について公債費の増が見込まれるとともに一部事務組合負担金も増加していくと考えられることから、財政状況を考慮したなかでの適切な事業選択による起債の発行の抑制に取り組んで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一般会計及び病院会計に係る地方債の償還額が発行額を上回ったため、前年度から減少した。また、公営企業債等繰入見込額については、下水道事業に係る地方債の償還が進んでいることから、将来負担額も減少傾向にある。</a:t>
          </a:r>
        </a:p>
        <a:p>
          <a:r>
            <a:rPr kumimoji="1" lang="ja-JP" altLang="en-US" sz="1400">
              <a:latin typeface="ＭＳ ゴシック" pitchFamily="49" charset="-128"/>
              <a:ea typeface="ＭＳ ゴシック" pitchFamily="49" charset="-128"/>
            </a:rPr>
            <a:t>　一方、設立法人等の負債額等負担見込額については、昨年度に比べ大幅に減少したものの、今後も運営状況について注視していく必要がある。</a:t>
          </a:r>
        </a:p>
        <a:p>
          <a:r>
            <a:rPr kumimoji="1" lang="ja-JP" altLang="en-US" sz="1400">
              <a:latin typeface="ＭＳ ゴシック" pitchFamily="49" charset="-128"/>
              <a:ea typeface="ＭＳ ゴシック" pitchFamily="49" charset="-128"/>
            </a:rPr>
            <a:t>　充当可能財源等については、財政調整基金や東千葉メディカルセンター整備事業基金等増加により充当可能基金が増となったものの、充当可能特定歳入や基準財政需要額算入見込額が減少しており、引き続き歳出の削減等により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歳入不足を補うための財政調整基金は、年間を通じて取り崩さずに編成したなどの理由により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百万円の増、千葉県からの交付金を原資とする東千葉メディカルセンター整備事業基金は、県交付金分の積立等によりが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財政調整基金については、財政基盤立て直しの維持として、引き続き繰入れをせず編成するため事業目的や成果目標を踏まえ、既存事業・予算の見直しを継続する。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東千葉メディカルセンター整備事業基金は原資となる県交付金の交付が今年度で終了することから来年度以降は病院事業債（平成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年度発行分まで）の償還額に応じ取り崩していくため、減少していく見込みである。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年度発行分まで）の償還の財源に充てるもの。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・みどりのふるさと基金：ふるさと東金に残された豊かな緑と水辺を、市民、事業者及び行政が一体となって保全を図り、貴重なみどりと水辺の保全、良好な都市環境を形成の目的を達成するためのもの。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以降毎年度、当該基金の原資である東千葉メディカルセンター整備事業交付金（千葉県からの交付金）の交付を受けてきていること、またこの交付金の交付額が病院事業債の償還の財源に充てるための取崩し額を上回っていることが挙げられ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・東金市社会福祉事業基金：寄附金の額は昨年度を上回ったが、保健福祉センターの照明設備修繕工事などのために取崩し額が増加したため、基金残高が減少した。</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・みどりのふるさと基金：ふるさと納税による寄附金の増である。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・東千葉メディカルセンター整備事業基金：東千葉メディカルセンター整備事業交付金（千葉県からの交付金）が交付される令和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年度までは増加するが、それ以降は、当該基金を償還の財源とする病院事業債（平成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年度発行分まで）の償還額に応じ減少していくもの。</a:t>
          </a:r>
        </a:p>
        <a:p>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県からの交付金の交付予定年度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東千葉メディカルセンターの厳しい経営状況を受け、基金からの貸付けをするにあたり、平成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年度及び</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年度において、県からの交付金について後年度交付予定分の前倒しによる交付を受けたことから、以下のとおりとなるもの。</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当初：平成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年度まで、現行の計画：平成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・社会福祉事業基金：市の社会福祉に資する事業への支出は継続するが、設備投資等がなければ、大きな取り崩しは発生しない見込みである。</a:t>
          </a: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・みどりのふるさと基金：公園施設等の維持管理、健康で安全かつ快適な都市環境の創出と緑地の保全や緑化の推進事業を目的とした事業に活用していく。</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財政調整基金については、令和元年度以降、財政調整基金からの繰入れをせずに当初予算を編成しており、今年度については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年を通して取り崩すことなく編成したことから、残高は増加した。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億円となるように努めることとしており、今後も引き続き財政調整基金に頼らない予算を編成する。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F5617F-1F25-41E9-AF15-15016534E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91B63D-B725-41D5-B8B4-C52463E56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8B463E-4389-4B3A-B45D-59B25AD9823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C6D091A-E043-41E8-8797-A4B93F9B6159}"/>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BE1178B-21C0-472F-B8FF-096D5CB6319E}"/>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69908C8-DC83-48C2-8A28-0FF7ABCE908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12030B-E03D-4DC6-9BCB-A041EC864766}"/>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10C273-39E0-49A9-A6BA-8F5120CC0A7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14F60D3-9F7A-49EF-A21B-D369CA3509F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A60D343-104B-494D-ADD9-F128E0B5516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C0E90B-D996-4299-9D79-E1C22B86817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0F61B3-AE30-4F77-9927-B880F4E485D1}"/>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BA47C56-A162-4AB2-A0FF-609FD190D3B3}"/>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A7AACE7-EC4D-42EC-8607-ED57895C8B27}"/>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D4DB43B-2967-4E77-A868-C41A85D1E212}"/>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EBB0492-EF23-444E-A5C7-86ACB63607B9}"/>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345324E-11E9-4E18-8F4F-4D90A39176EC}"/>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D58045F-2FA0-4F3E-9BF8-64BD7F604214}"/>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3CC6549-0820-4E1A-BDBD-EB61C640F87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68EE26-4CD7-46F4-AA84-185CC91675EC}"/>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998CC62-42FD-4986-B9E8-FCA240BBAC2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DF8F9F-0E9C-4350-B2B5-9F1DDD9AE670}"/>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0E56BBA-AB06-494F-A348-5DD6642CE10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B6411D-3EE6-4763-9DB6-9A9679732A4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B0DCFC-8C5A-4FFC-B4D0-07B0148C42EC}"/>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842831D-FD1D-405F-9055-54530DECAFF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3C00CBA-63A1-4D38-A6AE-F201FA505117}"/>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5294B7-2661-4338-A159-6B09324BF602}"/>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C7E65BA-3E55-465A-842E-FA8EBE2CC708}"/>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A8C10EB-BDF1-4271-8810-7719A546CE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3ACD155-F21C-439D-9133-A429DFE6E3E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EDF3D20-E920-4D9D-B3BE-56D2C7784B6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54A39AF-77C8-453F-9B69-5746A390DFE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540A30C-E6E4-4A40-906E-3AA89F7B0FA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0AD6FF6-6FC2-4108-81D8-0955812C52F6}"/>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7B59563-F031-4C7A-BD73-19641797A2CD}"/>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BDEF11A-A3B3-4BCB-9418-FA01275D12A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B9FAABE-7648-4AF8-BFEB-DD8B7713C6A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5D67A59-4A29-4494-AE27-19427B64CCC3}"/>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C0AF50A-42FE-477B-BF65-B95A24FE4B5A}"/>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7E3CCD1-2E70-4A21-BBA8-5DA96B5E7E0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7E61FD4-F098-4661-B9A3-7F4B25CB6B37}"/>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C6AE31A-DDBA-419F-8BB3-C3B68C384E27}"/>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9A49F07-B701-4C1B-8BBA-1901A1806C0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86A954A-50C8-4EFB-95E4-7F6EE35987C1}"/>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388E005-8735-4D3F-9ED2-EE779454CA9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740104-6CBA-413A-AF84-C7869334527E}"/>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有形固定資産減価償却率は類似団体より高い水準にある。公共施設等について個別施設計画に基づいた施設の維持管理を適切に進めていく。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8EDB831-ADC2-48D5-B515-A0270043188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1BE29FB-4C61-495D-8EB0-6BBA8E7A2477}"/>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E4B04B8-27EA-4C3A-9532-26C176C87A52}"/>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66F41FFC-76FB-4A7E-BA77-C20BD4D68FEC}"/>
            </a:ext>
          </a:extLst>
        </xdr:cNvPr>
        <xdr:cNvCxnSpPr/>
      </xdr:nvCxnSpPr>
      <xdr:spPr>
        <a:xfrm>
          <a:off x="1142365" y="68211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AB4CE5B-B67E-4110-BE5A-0BB5675E1BC2}"/>
            </a:ext>
          </a:extLst>
        </xdr:cNvPr>
        <xdr:cNvSpPr txBox="1"/>
      </xdr:nvSpPr>
      <xdr:spPr>
        <a:xfrm>
          <a:off x="784241" y="67273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864BD929-C1EB-4D3E-A642-FB052D0AD206}"/>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912159CF-D4F4-4FEB-A4C3-4D9E043AB54B}"/>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81565673-FBA8-497E-BA37-D52892D112AD}"/>
            </a:ext>
          </a:extLst>
        </xdr:cNvPr>
        <xdr:cNvCxnSpPr/>
      </xdr:nvCxnSpPr>
      <xdr:spPr>
        <a:xfrm>
          <a:off x="1142365" y="628523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880AF8C3-134D-4B2C-9766-4E58E363A63C}"/>
            </a:ext>
          </a:extLst>
        </xdr:cNvPr>
        <xdr:cNvSpPr txBox="1"/>
      </xdr:nvSpPr>
      <xdr:spPr>
        <a:xfrm>
          <a:off x="784241" y="6191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2E2F56AF-334F-4542-8659-385DF282D2F9}"/>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1E0CE066-9703-47F8-9E42-22A2E7FE3081}"/>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A48B83F0-0280-4FE0-B888-790CBF8341F1}"/>
            </a:ext>
          </a:extLst>
        </xdr:cNvPr>
        <xdr:cNvCxnSpPr/>
      </xdr:nvCxnSpPr>
      <xdr:spPr>
        <a:xfrm>
          <a:off x="1142365" y="573976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117AC76F-84AA-4CD9-B375-99CCA68EDF09}"/>
            </a:ext>
          </a:extLst>
        </xdr:cNvPr>
        <xdr:cNvSpPr txBox="1"/>
      </xdr:nvSpPr>
      <xdr:spPr>
        <a:xfrm>
          <a:off x="784241" y="5645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5928F2D9-E0BC-401E-9CD9-68654FCA0762}"/>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42DCE829-CA4C-40D0-AC9D-BD579FF40E61}"/>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435489B8-B27F-437D-8AC6-C11C62C4627B}"/>
            </a:ext>
          </a:extLst>
        </xdr:cNvPr>
        <xdr:cNvCxnSpPr/>
      </xdr:nvCxnSpPr>
      <xdr:spPr>
        <a:xfrm>
          <a:off x="1142365" y="52076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C885D0A2-79B5-420D-8C1A-C8BC5345E7FE}"/>
            </a:ext>
          </a:extLst>
        </xdr:cNvPr>
        <xdr:cNvSpPr txBox="1"/>
      </xdr:nvSpPr>
      <xdr:spPr>
        <a:xfrm>
          <a:off x="784241" y="5108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DD311DB-61CA-4AC8-978A-41FBDD28FB83}"/>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C5AF29DB-0D6A-4B4A-AFF8-B5BE92234E34}"/>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CE97306-A3D1-437F-A400-B7FD47B7E2FE}"/>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955FE585-368C-48C9-80F0-74D7E81544C0}"/>
            </a:ext>
          </a:extLst>
        </xdr:cNvPr>
        <xdr:cNvCxnSpPr/>
      </xdr:nvCxnSpPr>
      <xdr:spPr>
        <a:xfrm flipV="1">
          <a:off x="4295775" y="5297488"/>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C179F89B-A06A-4EFD-90D4-2323C160AAC0}"/>
            </a:ext>
          </a:extLst>
        </xdr:cNvPr>
        <xdr:cNvSpPr txBox="1"/>
      </xdr:nvSpPr>
      <xdr:spPr>
        <a:xfrm>
          <a:off x="4342765" y="664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ED6D5E42-1DAD-4AD3-B296-62B85B6E7042}"/>
            </a:ext>
          </a:extLst>
        </xdr:cNvPr>
        <xdr:cNvCxnSpPr/>
      </xdr:nvCxnSpPr>
      <xdr:spPr>
        <a:xfrm>
          <a:off x="4206875" y="66384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F39A90E6-C559-4784-9363-A824F7CF66A7}"/>
            </a:ext>
          </a:extLst>
        </xdr:cNvPr>
        <xdr:cNvSpPr txBox="1"/>
      </xdr:nvSpPr>
      <xdr:spPr>
        <a:xfrm>
          <a:off x="4342765" y="506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7FD83389-A209-48DB-906E-B8522F3B13CC}"/>
            </a:ext>
          </a:extLst>
        </xdr:cNvPr>
        <xdr:cNvCxnSpPr/>
      </xdr:nvCxnSpPr>
      <xdr:spPr>
        <a:xfrm>
          <a:off x="4206875" y="52974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EABBD4FD-E9B3-49E5-8487-FDC298B059F3}"/>
            </a:ext>
          </a:extLst>
        </xdr:cNvPr>
        <xdr:cNvSpPr txBox="1"/>
      </xdr:nvSpPr>
      <xdr:spPr>
        <a:xfrm>
          <a:off x="4342765"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84D85D1F-AAB7-4B7D-8539-567AB796ED2C}"/>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76" name="フローチャート: 判断 75">
          <a:extLst>
            <a:ext uri="{FF2B5EF4-FFF2-40B4-BE49-F238E27FC236}">
              <a16:creationId xmlns:a16="http://schemas.microsoft.com/office/drawing/2014/main" id="{185E78B2-018C-41B9-B71A-0E0DF40BC5B3}"/>
            </a:ext>
          </a:extLst>
        </xdr:cNvPr>
        <xdr:cNvSpPr/>
      </xdr:nvSpPr>
      <xdr:spPr>
        <a:xfrm>
          <a:off x="3611880" y="6028531"/>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77" name="フローチャート: 判断 76">
          <a:extLst>
            <a:ext uri="{FF2B5EF4-FFF2-40B4-BE49-F238E27FC236}">
              <a16:creationId xmlns:a16="http://schemas.microsoft.com/office/drawing/2014/main" id="{49FDF392-91BA-4B24-B6B2-90CBCD936708}"/>
            </a:ext>
          </a:extLst>
        </xdr:cNvPr>
        <xdr:cNvSpPr/>
      </xdr:nvSpPr>
      <xdr:spPr>
        <a:xfrm>
          <a:off x="2926080" y="59807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a:extLst>
            <a:ext uri="{FF2B5EF4-FFF2-40B4-BE49-F238E27FC236}">
              <a16:creationId xmlns:a16="http://schemas.microsoft.com/office/drawing/2014/main" id="{3320E9A4-F9D1-45D1-987C-C4446C2B7CD2}"/>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79" name="フローチャート: 判断 78">
          <a:extLst>
            <a:ext uri="{FF2B5EF4-FFF2-40B4-BE49-F238E27FC236}">
              <a16:creationId xmlns:a16="http://schemas.microsoft.com/office/drawing/2014/main" id="{8864535C-6A6E-48DD-A403-3D4C583DBE90}"/>
            </a:ext>
          </a:extLst>
        </xdr:cNvPr>
        <xdr:cNvSpPr/>
      </xdr:nvSpPr>
      <xdr:spPr>
        <a:xfrm>
          <a:off x="1554480" y="5932964"/>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43522E-4A97-48F4-B995-D4197EC0611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7993170-9E17-4F7E-B79A-FE5814B1375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EF1B9BE-5828-49F0-96EC-32B5403B5C2D}"/>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FF250E8-4FF9-42B4-B9B7-F376EEEDFF8F}"/>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4E15670-FC84-445D-86B1-41AEF9E9A52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162401</xdr:rowOff>
    </xdr:from>
    <xdr:to>
      <xdr:col>23</xdr:col>
      <xdr:colOff>136525</xdr:colOff>
      <xdr:row>32</xdr:row>
      <xdr:rowOff>92551</xdr:rowOff>
    </xdr:to>
    <xdr:sp macro="" textlink="">
      <xdr:nvSpPr>
        <xdr:cNvPr id="85" name="楕円 84">
          <a:extLst>
            <a:ext uri="{FF2B5EF4-FFF2-40B4-BE49-F238E27FC236}">
              <a16:creationId xmlns:a16="http://schemas.microsoft.com/office/drawing/2014/main" id="{A8C2FF0A-0304-4664-A4D6-7405693D462F}"/>
            </a:ext>
          </a:extLst>
        </xdr:cNvPr>
        <xdr:cNvSpPr/>
      </xdr:nvSpPr>
      <xdr:spPr>
        <a:xfrm>
          <a:off x="4244975" y="623173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140828</xdr:rowOff>
    </xdr:from>
    <xdr:ext cx="405111" cy="259045"/>
    <xdr:sp macro="" textlink="">
      <xdr:nvSpPr>
        <xdr:cNvPr id="86" name="有形固定資産減価償却率該当値テキスト">
          <a:extLst>
            <a:ext uri="{FF2B5EF4-FFF2-40B4-BE49-F238E27FC236}">
              <a16:creationId xmlns:a16="http://schemas.microsoft.com/office/drawing/2014/main" id="{4CAEA388-15CD-4F0F-B488-794669D9E71F}"/>
            </a:ext>
          </a:extLst>
        </xdr:cNvPr>
        <xdr:cNvSpPr txBox="1"/>
      </xdr:nvSpPr>
      <xdr:spPr>
        <a:xfrm>
          <a:off x="4342765" y="620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7" name="楕円 86">
          <a:extLst>
            <a:ext uri="{FF2B5EF4-FFF2-40B4-BE49-F238E27FC236}">
              <a16:creationId xmlns:a16="http://schemas.microsoft.com/office/drawing/2014/main" id="{EF3FE5F0-66E3-4487-BB03-77D3FC5F67A7}"/>
            </a:ext>
          </a:extLst>
        </xdr:cNvPr>
        <xdr:cNvSpPr/>
      </xdr:nvSpPr>
      <xdr:spPr>
        <a:xfrm>
          <a:off x="3611880" y="620395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41751</xdr:rowOff>
    </xdr:to>
    <xdr:cxnSp macro="">
      <xdr:nvCxnSpPr>
        <xdr:cNvPr id="88" name="直線コネクタ 87">
          <a:extLst>
            <a:ext uri="{FF2B5EF4-FFF2-40B4-BE49-F238E27FC236}">
              <a16:creationId xmlns:a16="http://schemas.microsoft.com/office/drawing/2014/main" id="{BC50A469-76A7-4471-80F8-217CF41FDD30}"/>
            </a:ext>
          </a:extLst>
        </xdr:cNvPr>
        <xdr:cNvCxnSpPr/>
      </xdr:nvCxnSpPr>
      <xdr:spPr>
        <a:xfrm>
          <a:off x="3656965" y="6254750"/>
          <a:ext cx="640715"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124619</xdr:rowOff>
    </xdr:from>
    <xdr:to>
      <xdr:col>15</xdr:col>
      <xdr:colOff>187325</xdr:colOff>
      <xdr:row>32</xdr:row>
      <xdr:rowOff>54769</xdr:rowOff>
    </xdr:to>
    <xdr:sp macro="" textlink="">
      <xdr:nvSpPr>
        <xdr:cNvPr id="89" name="楕円 88">
          <a:extLst>
            <a:ext uri="{FF2B5EF4-FFF2-40B4-BE49-F238E27FC236}">
              <a16:creationId xmlns:a16="http://schemas.microsoft.com/office/drawing/2014/main" id="{626FF7B7-8A53-467E-AA42-96AAD5F94261}"/>
            </a:ext>
          </a:extLst>
        </xdr:cNvPr>
        <xdr:cNvSpPr/>
      </xdr:nvSpPr>
      <xdr:spPr>
        <a:xfrm>
          <a:off x="2926080" y="619394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3969</xdr:rowOff>
    </xdr:from>
    <xdr:to>
      <xdr:col>19</xdr:col>
      <xdr:colOff>136525</xdr:colOff>
      <xdr:row>32</xdr:row>
      <xdr:rowOff>12065</xdr:rowOff>
    </xdr:to>
    <xdr:cxnSp macro="">
      <xdr:nvCxnSpPr>
        <xdr:cNvPr id="90" name="直線コネクタ 89">
          <a:extLst>
            <a:ext uri="{FF2B5EF4-FFF2-40B4-BE49-F238E27FC236}">
              <a16:creationId xmlns:a16="http://schemas.microsoft.com/office/drawing/2014/main" id="{2FAF36D8-FC06-477B-971E-36D4CF00913C}"/>
            </a:ext>
          </a:extLst>
        </xdr:cNvPr>
        <xdr:cNvCxnSpPr/>
      </xdr:nvCxnSpPr>
      <xdr:spPr>
        <a:xfrm>
          <a:off x="2971165" y="6244749"/>
          <a:ext cx="6858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91" name="楕円 90">
          <a:extLst>
            <a:ext uri="{FF2B5EF4-FFF2-40B4-BE49-F238E27FC236}">
              <a16:creationId xmlns:a16="http://schemas.microsoft.com/office/drawing/2014/main" id="{35A182D0-14B6-4385-A658-6AC3F3914243}"/>
            </a:ext>
          </a:extLst>
        </xdr:cNvPr>
        <xdr:cNvSpPr/>
      </xdr:nvSpPr>
      <xdr:spPr>
        <a:xfrm>
          <a:off x="2240280" y="616394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3969</xdr:rowOff>
    </xdr:to>
    <xdr:cxnSp macro="">
      <xdr:nvCxnSpPr>
        <xdr:cNvPr id="92" name="直線コネクタ 91">
          <a:extLst>
            <a:ext uri="{FF2B5EF4-FFF2-40B4-BE49-F238E27FC236}">
              <a16:creationId xmlns:a16="http://schemas.microsoft.com/office/drawing/2014/main" id="{C6B8B17B-9A9B-4890-9EDB-DB6C93169A9B}"/>
            </a:ext>
          </a:extLst>
        </xdr:cNvPr>
        <xdr:cNvCxnSpPr/>
      </xdr:nvCxnSpPr>
      <xdr:spPr>
        <a:xfrm>
          <a:off x="2285365" y="6218555"/>
          <a:ext cx="6858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70644</xdr:rowOff>
    </xdr:from>
    <xdr:to>
      <xdr:col>7</xdr:col>
      <xdr:colOff>187325</xdr:colOff>
      <xdr:row>32</xdr:row>
      <xdr:rowOff>794</xdr:rowOff>
    </xdr:to>
    <xdr:sp macro="" textlink="">
      <xdr:nvSpPr>
        <xdr:cNvPr id="93" name="楕円 92">
          <a:extLst>
            <a:ext uri="{FF2B5EF4-FFF2-40B4-BE49-F238E27FC236}">
              <a16:creationId xmlns:a16="http://schemas.microsoft.com/office/drawing/2014/main" id="{F978F363-8471-44B4-93A8-C281ED96E9A0}"/>
            </a:ext>
          </a:extLst>
        </xdr:cNvPr>
        <xdr:cNvSpPr/>
      </xdr:nvSpPr>
      <xdr:spPr>
        <a:xfrm>
          <a:off x="1554480" y="613616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121444</xdr:rowOff>
    </xdr:from>
    <xdr:to>
      <xdr:col>11</xdr:col>
      <xdr:colOff>136525</xdr:colOff>
      <xdr:row>31</xdr:row>
      <xdr:rowOff>151130</xdr:rowOff>
    </xdr:to>
    <xdr:cxnSp macro="">
      <xdr:nvCxnSpPr>
        <xdr:cNvPr id="94" name="直線コネクタ 93">
          <a:extLst>
            <a:ext uri="{FF2B5EF4-FFF2-40B4-BE49-F238E27FC236}">
              <a16:creationId xmlns:a16="http://schemas.microsoft.com/office/drawing/2014/main" id="{822B5CA5-6A1A-4F2F-87D9-A5E4EC0BB01A}"/>
            </a:ext>
          </a:extLst>
        </xdr:cNvPr>
        <xdr:cNvCxnSpPr/>
      </xdr:nvCxnSpPr>
      <xdr:spPr>
        <a:xfrm>
          <a:off x="1599565" y="6190774"/>
          <a:ext cx="6858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75423</xdr:rowOff>
    </xdr:from>
    <xdr:ext cx="405111" cy="259045"/>
    <xdr:sp macro="" textlink="">
      <xdr:nvSpPr>
        <xdr:cNvPr id="95" name="n_1aveValue有形固定資産減価償却率">
          <a:extLst>
            <a:ext uri="{FF2B5EF4-FFF2-40B4-BE49-F238E27FC236}">
              <a16:creationId xmlns:a16="http://schemas.microsoft.com/office/drawing/2014/main" id="{57B38923-4426-4383-B669-B90D6175BFF2}"/>
            </a:ext>
          </a:extLst>
        </xdr:cNvPr>
        <xdr:cNvSpPr txBox="1"/>
      </xdr:nvSpPr>
      <xdr:spPr>
        <a:xfrm>
          <a:off x="3464569" y="579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96" name="n_2aveValue有形固定資産減価償却率">
          <a:extLst>
            <a:ext uri="{FF2B5EF4-FFF2-40B4-BE49-F238E27FC236}">
              <a16:creationId xmlns:a16="http://schemas.microsoft.com/office/drawing/2014/main" id="{BCD4ECA8-52F0-40A9-8355-67AEA8E62F18}"/>
            </a:ext>
          </a:extLst>
        </xdr:cNvPr>
        <xdr:cNvSpPr txBox="1"/>
      </xdr:nvSpPr>
      <xdr:spPr>
        <a:xfrm>
          <a:off x="2793374" y="575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aveValue有形固定資産減価償却率">
          <a:extLst>
            <a:ext uri="{FF2B5EF4-FFF2-40B4-BE49-F238E27FC236}">
              <a16:creationId xmlns:a16="http://schemas.microsoft.com/office/drawing/2014/main" id="{C266B7B7-A153-4421-ABB9-B0465D0D1F8F}"/>
            </a:ext>
          </a:extLst>
        </xdr:cNvPr>
        <xdr:cNvSpPr txBox="1"/>
      </xdr:nvSpPr>
      <xdr:spPr>
        <a:xfrm>
          <a:off x="210757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155116</xdr:rowOff>
    </xdr:from>
    <xdr:ext cx="405111" cy="259045"/>
    <xdr:sp macro="" textlink="">
      <xdr:nvSpPr>
        <xdr:cNvPr id="98" name="n_4aveValue有形固定資産減価償却率">
          <a:extLst>
            <a:ext uri="{FF2B5EF4-FFF2-40B4-BE49-F238E27FC236}">
              <a16:creationId xmlns:a16="http://schemas.microsoft.com/office/drawing/2014/main" id="{2AE66055-374D-4396-9C7A-01509205C9CC}"/>
            </a:ext>
          </a:extLst>
        </xdr:cNvPr>
        <xdr:cNvSpPr txBox="1"/>
      </xdr:nvSpPr>
      <xdr:spPr>
        <a:xfrm>
          <a:off x="1421774" y="570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9" name="n_1mainValue有形固定資産減価償却率">
          <a:extLst>
            <a:ext uri="{FF2B5EF4-FFF2-40B4-BE49-F238E27FC236}">
              <a16:creationId xmlns:a16="http://schemas.microsoft.com/office/drawing/2014/main" id="{02798657-B962-4512-B614-47DDABC012EC}"/>
            </a:ext>
          </a:extLst>
        </xdr:cNvPr>
        <xdr:cNvSpPr txBox="1"/>
      </xdr:nvSpPr>
      <xdr:spPr>
        <a:xfrm>
          <a:off x="3464569"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45896</xdr:rowOff>
    </xdr:from>
    <xdr:ext cx="405111" cy="259045"/>
    <xdr:sp macro="" textlink="">
      <xdr:nvSpPr>
        <xdr:cNvPr id="100" name="n_2mainValue有形固定資産減価償却率">
          <a:extLst>
            <a:ext uri="{FF2B5EF4-FFF2-40B4-BE49-F238E27FC236}">
              <a16:creationId xmlns:a16="http://schemas.microsoft.com/office/drawing/2014/main" id="{2A783992-7470-4F1D-9A5B-9F8AB0EE375E}"/>
            </a:ext>
          </a:extLst>
        </xdr:cNvPr>
        <xdr:cNvSpPr txBox="1"/>
      </xdr:nvSpPr>
      <xdr:spPr>
        <a:xfrm>
          <a:off x="2793374" y="62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101" name="n_3mainValue有形固定資産減価償却率">
          <a:extLst>
            <a:ext uri="{FF2B5EF4-FFF2-40B4-BE49-F238E27FC236}">
              <a16:creationId xmlns:a16="http://schemas.microsoft.com/office/drawing/2014/main" id="{D5E704F3-2AA1-4906-BEA7-9BF8811ABCD5}"/>
            </a:ext>
          </a:extLst>
        </xdr:cNvPr>
        <xdr:cNvSpPr txBox="1"/>
      </xdr:nvSpPr>
      <xdr:spPr>
        <a:xfrm>
          <a:off x="210757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163371</xdr:rowOff>
    </xdr:from>
    <xdr:ext cx="405111" cy="259045"/>
    <xdr:sp macro="" textlink="">
      <xdr:nvSpPr>
        <xdr:cNvPr id="102" name="n_4mainValue有形固定資産減価償却率">
          <a:extLst>
            <a:ext uri="{FF2B5EF4-FFF2-40B4-BE49-F238E27FC236}">
              <a16:creationId xmlns:a16="http://schemas.microsoft.com/office/drawing/2014/main" id="{87B8614C-E6F3-495E-8815-17B2860D17C6}"/>
            </a:ext>
          </a:extLst>
        </xdr:cNvPr>
        <xdr:cNvSpPr txBox="1"/>
      </xdr:nvSpPr>
      <xdr:spPr>
        <a:xfrm>
          <a:off x="1421774" y="623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F0E3C466-1765-4669-8739-C96570882067}"/>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667300EA-62D3-4163-A627-CE0168415F7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7F0586E-9540-47AD-8E12-5CB54F7B954D}"/>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95B09619-AABB-4B40-9ADE-0D52DF937D6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B271A77-EEF1-4F93-AC16-9F661466C784}"/>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8D15014-6610-44BC-A897-3A4A8A073863}"/>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66E0F16-910D-4264-98CD-3F0D4F7C3C1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F7C25F08-6DB1-4A9B-85E0-C76DA739FC72}"/>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FE123B6-7A26-45FA-88DA-8F7D402E481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FFD0F77-7BE4-42A0-B435-BDD914C33CB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2C1EF1D8-120C-4B2E-8E8A-01822646134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742B496B-B127-4A57-BA48-0CAD6176E752}"/>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D84D3C7-356E-4B35-8BBC-7F89CCF58788}"/>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べて減少したものの、引き続き類似団より高い水準にある。これは将来負担額に病院事業に係る設立法人の負債額等の負担見込額が含まれることが主な要因であり、今後、歳入の大幅な増が見込めない中で、病院事業の経営健全化に向けた取組等を進めるとともに、計画的な地方債の発行等による将来負担額の抑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9D4A375-41F5-4D4E-80DB-85B934099250}"/>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339CDD4E-BB58-40C8-9DFB-1AF415025DBA}"/>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6D1F09E6-22BE-46CB-81B3-7AF3F6C174A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F2A1154-50F8-456B-B7A4-458F93A9FEB3}"/>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5325BBE1-7D89-4B1C-BE9C-3F6E304C87E3}"/>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3FC259A-76A5-4F42-A188-7EE11F69923C}"/>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5DA7C3B-2D68-48F1-908C-DB608818CBD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50BD1013-D996-406F-9E7F-D48439E3B5AF}"/>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E3C49746-69EA-42BF-A087-6A699AD3C55C}"/>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399CAA1D-7B46-434C-9683-A29C7D1BF6F3}"/>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057BE0B-61D2-4C94-8AB7-4DE9916B8018}"/>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F7F05AA-B7AA-495A-862F-8263D8609E4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6B9F22E6-1359-4741-ADD8-A51FA63D2450}"/>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EC16E6E-B04C-483E-BB9D-C3C55445AE5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46A6B1F-F518-4835-BE65-43430F4DF49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B157556C-FA1C-478B-A46F-CFE1DDCBC739}"/>
            </a:ext>
          </a:extLst>
        </xdr:cNvPr>
        <xdr:cNvCxnSpPr/>
      </xdr:nvCxnSpPr>
      <xdr:spPr>
        <a:xfrm flipV="1">
          <a:off x="13313410" y="5295688"/>
          <a:ext cx="1269" cy="107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7E69885C-BC06-44C9-AE87-E2621364F5CA}"/>
            </a:ext>
          </a:extLst>
        </xdr:cNvPr>
        <xdr:cNvSpPr txBox="1"/>
      </xdr:nvSpPr>
      <xdr:spPr>
        <a:xfrm>
          <a:off x="13369925" y="637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4C8E06D9-C77B-4012-B8E1-DD5AC5D40BDB}"/>
            </a:ext>
          </a:extLst>
        </xdr:cNvPr>
        <xdr:cNvCxnSpPr/>
      </xdr:nvCxnSpPr>
      <xdr:spPr>
        <a:xfrm>
          <a:off x="13251180" y="637031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303370F5-0F82-4D37-85F3-216D8BC8D770}"/>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B3B617D2-5443-4F05-AE24-224C1787A368}"/>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F366FCAB-713B-4DC8-8242-CC121F754B2E}"/>
            </a:ext>
          </a:extLst>
        </xdr:cNvPr>
        <xdr:cNvSpPr txBox="1"/>
      </xdr:nvSpPr>
      <xdr:spPr>
        <a:xfrm>
          <a:off x="13369925" y="564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C56DB631-D8D7-45D9-8E44-1416C9E676F7}"/>
            </a:ext>
          </a:extLst>
        </xdr:cNvPr>
        <xdr:cNvSpPr/>
      </xdr:nvSpPr>
      <xdr:spPr>
        <a:xfrm>
          <a:off x="13289280" y="57846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115972</xdr:rowOff>
    </xdr:from>
    <xdr:to>
      <xdr:col>72</xdr:col>
      <xdr:colOff>123825</xdr:colOff>
      <xdr:row>31</xdr:row>
      <xdr:rowOff>46122</xdr:rowOff>
    </xdr:to>
    <xdr:sp macro="" textlink="">
      <xdr:nvSpPr>
        <xdr:cNvPr id="138" name="フローチャート: 判断 137">
          <a:extLst>
            <a:ext uri="{FF2B5EF4-FFF2-40B4-BE49-F238E27FC236}">
              <a16:creationId xmlns:a16="http://schemas.microsoft.com/office/drawing/2014/main" id="{E3627658-584A-4C1A-9C8B-D84EF0D1C621}"/>
            </a:ext>
          </a:extLst>
        </xdr:cNvPr>
        <xdr:cNvSpPr/>
      </xdr:nvSpPr>
      <xdr:spPr>
        <a:xfrm>
          <a:off x="12629515" y="601194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39" name="フローチャート: 判断 138">
          <a:extLst>
            <a:ext uri="{FF2B5EF4-FFF2-40B4-BE49-F238E27FC236}">
              <a16:creationId xmlns:a16="http://schemas.microsoft.com/office/drawing/2014/main" id="{D95775C8-5364-4C1A-ABC7-0FBFF4DAD78E}"/>
            </a:ext>
          </a:extLst>
        </xdr:cNvPr>
        <xdr:cNvSpPr/>
      </xdr:nvSpPr>
      <xdr:spPr>
        <a:xfrm>
          <a:off x="11943715" y="601362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40" name="フローチャート: 判断 139">
          <a:extLst>
            <a:ext uri="{FF2B5EF4-FFF2-40B4-BE49-F238E27FC236}">
              <a16:creationId xmlns:a16="http://schemas.microsoft.com/office/drawing/2014/main" id="{A6FB88C6-304D-421E-9557-8947435FF1DD}"/>
            </a:ext>
          </a:extLst>
        </xdr:cNvPr>
        <xdr:cNvSpPr/>
      </xdr:nvSpPr>
      <xdr:spPr>
        <a:xfrm>
          <a:off x="11257915" y="601350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113693</xdr:rowOff>
    </xdr:from>
    <xdr:to>
      <xdr:col>60</xdr:col>
      <xdr:colOff>123825</xdr:colOff>
      <xdr:row>31</xdr:row>
      <xdr:rowOff>43843</xdr:rowOff>
    </xdr:to>
    <xdr:sp macro="" textlink="">
      <xdr:nvSpPr>
        <xdr:cNvPr id="141" name="フローチャート: 判断 140">
          <a:extLst>
            <a:ext uri="{FF2B5EF4-FFF2-40B4-BE49-F238E27FC236}">
              <a16:creationId xmlns:a16="http://schemas.microsoft.com/office/drawing/2014/main" id="{F98B0AE5-C781-4905-BA43-7371E18EF18C}"/>
            </a:ext>
          </a:extLst>
        </xdr:cNvPr>
        <xdr:cNvSpPr/>
      </xdr:nvSpPr>
      <xdr:spPr>
        <a:xfrm>
          <a:off x="10572115" y="6009668"/>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4DB1DF6-0B2F-4E23-84CA-A6B2B7761226}"/>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A58F6AA-D5BD-4BFC-A4D8-6ADB66AB39F8}"/>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7B84F30-2BEA-4E5E-8A18-0676056142FF}"/>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3E536DD-4AFC-449F-BFA4-B33643BA576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173E1DB-62EC-4A75-9D8C-7EB7E8AA00F8}"/>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115182</xdr:rowOff>
    </xdr:from>
    <xdr:to>
      <xdr:col>76</xdr:col>
      <xdr:colOff>73025</xdr:colOff>
      <xdr:row>30</xdr:row>
      <xdr:rowOff>45332</xdr:rowOff>
    </xdr:to>
    <xdr:sp macro="" textlink="">
      <xdr:nvSpPr>
        <xdr:cNvPr id="147" name="楕円 146">
          <a:extLst>
            <a:ext uri="{FF2B5EF4-FFF2-40B4-BE49-F238E27FC236}">
              <a16:creationId xmlns:a16="http://schemas.microsoft.com/office/drawing/2014/main" id="{B0539E31-BC6B-4802-97F8-174BA50D0954}"/>
            </a:ext>
          </a:extLst>
        </xdr:cNvPr>
        <xdr:cNvSpPr/>
      </xdr:nvSpPr>
      <xdr:spPr>
        <a:xfrm>
          <a:off x="13289280" y="583970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93609</xdr:rowOff>
    </xdr:from>
    <xdr:ext cx="469744" cy="259045"/>
    <xdr:sp macro="" textlink="">
      <xdr:nvSpPr>
        <xdr:cNvPr id="148" name="債務償還比率該当値テキスト">
          <a:extLst>
            <a:ext uri="{FF2B5EF4-FFF2-40B4-BE49-F238E27FC236}">
              <a16:creationId xmlns:a16="http://schemas.microsoft.com/office/drawing/2014/main" id="{2ABAA0A4-E6A3-48EF-88B9-8C9E7877A38E}"/>
            </a:ext>
          </a:extLst>
        </xdr:cNvPr>
        <xdr:cNvSpPr txBox="1"/>
      </xdr:nvSpPr>
      <xdr:spPr>
        <a:xfrm>
          <a:off x="13369925" y="582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59069</xdr:rowOff>
    </xdr:from>
    <xdr:to>
      <xdr:col>72</xdr:col>
      <xdr:colOff>123825</xdr:colOff>
      <xdr:row>31</xdr:row>
      <xdr:rowOff>160669</xdr:rowOff>
    </xdr:to>
    <xdr:sp macro="" textlink="">
      <xdr:nvSpPr>
        <xdr:cNvPr id="149" name="楕円 148">
          <a:extLst>
            <a:ext uri="{FF2B5EF4-FFF2-40B4-BE49-F238E27FC236}">
              <a16:creationId xmlns:a16="http://schemas.microsoft.com/office/drawing/2014/main" id="{859FE59F-5465-4881-B291-AF3B474704DC}"/>
            </a:ext>
          </a:extLst>
        </xdr:cNvPr>
        <xdr:cNvSpPr/>
      </xdr:nvSpPr>
      <xdr:spPr>
        <a:xfrm>
          <a:off x="12629515" y="6122684"/>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165982</xdr:rowOff>
    </xdr:from>
    <xdr:to>
      <xdr:col>76</xdr:col>
      <xdr:colOff>22225</xdr:colOff>
      <xdr:row>31</xdr:row>
      <xdr:rowOff>109869</xdr:rowOff>
    </xdr:to>
    <xdr:cxnSp macro="">
      <xdr:nvCxnSpPr>
        <xdr:cNvPr id="150" name="直線コネクタ 149">
          <a:extLst>
            <a:ext uri="{FF2B5EF4-FFF2-40B4-BE49-F238E27FC236}">
              <a16:creationId xmlns:a16="http://schemas.microsoft.com/office/drawing/2014/main" id="{BFF9D030-0C25-47EA-A907-E6497E7F37E3}"/>
            </a:ext>
          </a:extLst>
        </xdr:cNvPr>
        <xdr:cNvCxnSpPr/>
      </xdr:nvCxnSpPr>
      <xdr:spPr>
        <a:xfrm flipV="1">
          <a:off x="12684125" y="5894317"/>
          <a:ext cx="631190" cy="28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70055</xdr:rowOff>
    </xdr:from>
    <xdr:to>
      <xdr:col>68</xdr:col>
      <xdr:colOff>123825</xdr:colOff>
      <xdr:row>33</xdr:row>
      <xdr:rowOff>205</xdr:rowOff>
    </xdr:to>
    <xdr:sp macro="" textlink="">
      <xdr:nvSpPr>
        <xdr:cNvPr id="151" name="楕円 150">
          <a:extLst>
            <a:ext uri="{FF2B5EF4-FFF2-40B4-BE49-F238E27FC236}">
              <a16:creationId xmlns:a16="http://schemas.microsoft.com/office/drawing/2014/main" id="{D1D62C7C-3085-4F95-82E0-796C811E7BE2}"/>
            </a:ext>
          </a:extLst>
        </xdr:cNvPr>
        <xdr:cNvSpPr/>
      </xdr:nvSpPr>
      <xdr:spPr>
        <a:xfrm>
          <a:off x="11943715" y="630702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109869</xdr:rowOff>
    </xdr:from>
    <xdr:to>
      <xdr:col>72</xdr:col>
      <xdr:colOff>73025</xdr:colOff>
      <xdr:row>32</xdr:row>
      <xdr:rowOff>120855</xdr:rowOff>
    </xdr:to>
    <xdr:cxnSp macro="">
      <xdr:nvCxnSpPr>
        <xdr:cNvPr id="152" name="直線コネクタ 151">
          <a:extLst>
            <a:ext uri="{FF2B5EF4-FFF2-40B4-BE49-F238E27FC236}">
              <a16:creationId xmlns:a16="http://schemas.microsoft.com/office/drawing/2014/main" id="{FD750DEE-79A1-417D-A290-C41EAC8E6808}"/>
            </a:ext>
          </a:extLst>
        </xdr:cNvPr>
        <xdr:cNvCxnSpPr/>
      </xdr:nvCxnSpPr>
      <xdr:spPr>
        <a:xfrm flipV="1">
          <a:off x="11998325" y="6175389"/>
          <a:ext cx="685800" cy="1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134825</xdr:rowOff>
    </xdr:from>
    <xdr:to>
      <xdr:col>64</xdr:col>
      <xdr:colOff>123825</xdr:colOff>
      <xdr:row>33</xdr:row>
      <xdr:rowOff>64975</xdr:rowOff>
    </xdr:to>
    <xdr:sp macro="" textlink="">
      <xdr:nvSpPr>
        <xdr:cNvPr id="153" name="楕円 152">
          <a:extLst>
            <a:ext uri="{FF2B5EF4-FFF2-40B4-BE49-F238E27FC236}">
              <a16:creationId xmlns:a16="http://schemas.microsoft.com/office/drawing/2014/main" id="{82136173-3DF3-40E0-A581-D47B786ACF75}"/>
            </a:ext>
          </a:extLst>
        </xdr:cNvPr>
        <xdr:cNvSpPr/>
      </xdr:nvSpPr>
      <xdr:spPr>
        <a:xfrm>
          <a:off x="11257915" y="636989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120855</xdr:rowOff>
    </xdr:from>
    <xdr:to>
      <xdr:col>68</xdr:col>
      <xdr:colOff>73025</xdr:colOff>
      <xdr:row>33</xdr:row>
      <xdr:rowOff>14175</xdr:rowOff>
    </xdr:to>
    <xdr:cxnSp macro="">
      <xdr:nvCxnSpPr>
        <xdr:cNvPr id="154" name="直線コネクタ 153">
          <a:extLst>
            <a:ext uri="{FF2B5EF4-FFF2-40B4-BE49-F238E27FC236}">
              <a16:creationId xmlns:a16="http://schemas.microsoft.com/office/drawing/2014/main" id="{13FA9C36-5D82-443A-B2FE-6135ADDA4B71}"/>
            </a:ext>
          </a:extLst>
        </xdr:cNvPr>
        <xdr:cNvCxnSpPr/>
      </xdr:nvCxnSpPr>
      <xdr:spPr>
        <a:xfrm flipV="1">
          <a:off x="11312525" y="6361635"/>
          <a:ext cx="6858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30614</xdr:rowOff>
    </xdr:from>
    <xdr:to>
      <xdr:col>60</xdr:col>
      <xdr:colOff>123825</xdr:colOff>
      <xdr:row>34</xdr:row>
      <xdr:rowOff>132214</xdr:rowOff>
    </xdr:to>
    <xdr:sp macro="" textlink="">
      <xdr:nvSpPr>
        <xdr:cNvPr id="155" name="楕円 154">
          <a:extLst>
            <a:ext uri="{FF2B5EF4-FFF2-40B4-BE49-F238E27FC236}">
              <a16:creationId xmlns:a16="http://schemas.microsoft.com/office/drawing/2014/main" id="{E12CD9E3-1BE6-48E8-A6E2-CBB92598A5DB}"/>
            </a:ext>
          </a:extLst>
        </xdr:cNvPr>
        <xdr:cNvSpPr/>
      </xdr:nvSpPr>
      <xdr:spPr>
        <a:xfrm>
          <a:off x="10572115" y="6610484"/>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14175</xdr:rowOff>
    </xdr:from>
    <xdr:to>
      <xdr:col>64</xdr:col>
      <xdr:colOff>73025</xdr:colOff>
      <xdr:row>34</xdr:row>
      <xdr:rowOff>81414</xdr:rowOff>
    </xdr:to>
    <xdr:cxnSp macro="">
      <xdr:nvCxnSpPr>
        <xdr:cNvPr id="156" name="直線コネクタ 155">
          <a:extLst>
            <a:ext uri="{FF2B5EF4-FFF2-40B4-BE49-F238E27FC236}">
              <a16:creationId xmlns:a16="http://schemas.microsoft.com/office/drawing/2014/main" id="{9AB38876-93FB-40C8-8602-6BDDAA0B0BE0}"/>
            </a:ext>
          </a:extLst>
        </xdr:cNvPr>
        <xdr:cNvCxnSpPr/>
      </xdr:nvCxnSpPr>
      <xdr:spPr>
        <a:xfrm flipV="1">
          <a:off x="10626725" y="6428310"/>
          <a:ext cx="685800" cy="2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62649</xdr:rowOff>
    </xdr:from>
    <xdr:ext cx="469744" cy="259045"/>
    <xdr:sp macro="" textlink="">
      <xdr:nvSpPr>
        <xdr:cNvPr id="157" name="n_1aveValue債務償還比率">
          <a:extLst>
            <a:ext uri="{FF2B5EF4-FFF2-40B4-BE49-F238E27FC236}">
              <a16:creationId xmlns:a16="http://schemas.microsoft.com/office/drawing/2014/main" id="{3FB19AE9-D9DC-40A8-A93C-BFA4338C4E67}"/>
            </a:ext>
          </a:extLst>
        </xdr:cNvPr>
        <xdr:cNvSpPr txBox="1"/>
      </xdr:nvSpPr>
      <xdr:spPr>
        <a:xfrm>
          <a:off x="12459412" y="57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64328</xdr:rowOff>
    </xdr:from>
    <xdr:ext cx="469744" cy="259045"/>
    <xdr:sp macro="" textlink="">
      <xdr:nvSpPr>
        <xdr:cNvPr id="158" name="n_2aveValue債務償還比率">
          <a:extLst>
            <a:ext uri="{FF2B5EF4-FFF2-40B4-BE49-F238E27FC236}">
              <a16:creationId xmlns:a16="http://schemas.microsoft.com/office/drawing/2014/main" id="{23D413B3-4A50-4A06-9509-B1AF71141F6A}"/>
            </a:ext>
          </a:extLst>
        </xdr:cNvPr>
        <xdr:cNvSpPr txBox="1"/>
      </xdr:nvSpPr>
      <xdr:spPr>
        <a:xfrm>
          <a:off x="11780597" y="57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9" name="n_3aveValue債務償還比率">
          <a:extLst>
            <a:ext uri="{FF2B5EF4-FFF2-40B4-BE49-F238E27FC236}">
              <a16:creationId xmlns:a16="http://schemas.microsoft.com/office/drawing/2014/main" id="{19C09B8F-CF12-40B2-AC36-2393D55A8E08}"/>
            </a:ext>
          </a:extLst>
        </xdr:cNvPr>
        <xdr:cNvSpPr txBox="1"/>
      </xdr:nvSpPr>
      <xdr:spPr>
        <a:xfrm>
          <a:off x="11094797" y="578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60370</xdr:rowOff>
    </xdr:from>
    <xdr:ext cx="469744" cy="259045"/>
    <xdr:sp macro="" textlink="">
      <xdr:nvSpPr>
        <xdr:cNvPr id="160" name="n_4aveValue債務償還比率">
          <a:extLst>
            <a:ext uri="{FF2B5EF4-FFF2-40B4-BE49-F238E27FC236}">
              <a16:creationId xmlns:a16="http://schemas.microsoft.com/office/drawing/2014/main" id="{CAACA4DD-11DE-4CCE-B052-A650FC926D92}"/>
            </a:ext>
          </a:extLst>
        </xdr:cNvPr>
        <xdr:cNvSpPr txBox="1"/>
      </xdr:nvSpPr>
      <xdr:spPr>
        <a:xfrm>
          <a:off x="10408997" y="57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151796</xdr:rowOff>
    </xdr:from>
    <xdr:ext cx="469744" cy="259045"/>
    <xdr:sp macro="" textlink="">
      <xdr:nvSpPr>
        <xdr:cNvPr id="161" name="n_1mainValue債務償還比率">
          <a:extLst>
            <a:ext uri="{FF2B5EF4-FFF2-40B4-BE49-F238E27FC236}">
              <a16:creationId xmlns:a16="http://schemas.microsoft.com/office/drawing/2014/main" id="{52B649DF-5774-4EC5-8A3B-59311A25945F}"/>
            </a:ext>
          </a:extLst>
        </xdr:cNvPr>
        <xdr:cNvSpPr txBox="1"/>
      </xdr:nvSpPr>
      <xdr:spPr>
        <a:xfrm>
          <a:off x="12459412" y="62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162782</xdr:rowOff>
    </xdr:from>
    <xdr:ext cx="469744" cy="259045"/>
    <xdr:sp macro="" textlink="">
      <xdr:nvSpPr>
        <xdr:cNvPr id="162" name="n_2mainValue債務償還比率">
          <a:extLst>
            <a:ext uri="{FF2B5EF4-FFF2-40B4-BE49-F238E27FC236}">
              <a16:creationId xmlns:a16="http://schemas.microsoft.com/office/drawing/2014/main" id="{706751E3-97BD-4523-8662-245A87573FFD}"/>
            </a:ext>
          </a:extLst>
        </xdr:cNvPr>
        <xdr:cNvSpPr txBox="1"/>
      </xdr:nvSpPr>
      <xdr:spPr>
        <a:xfrm>
          <a:off x="11780597" y="6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56101</xdr:rowOff>
    </xdr:from>
    <xdr:ext cx="469744" cy="259045"/>
    <xdr:sp macro="" textlink="">
      <xdr:nvSpPr>
        <xdr:cNvPr id="163" name="n_3mainValue債務償還比率">
          <a:extLst>
            <a:ext uri="{FF2B5EF4-FFF2-40B4-BE49-F238E27FC236}">
              <a16:creationId xmlns:a16="http://schemas.microsoft.com/office/drawing/2014/main" id="{4711646D-87AA-4FC4-8351-49333AF66219}"/>
            </a:ext>
          </a:extLst>
        </xdr:cNvPr>
        <xdr:cNvSpPr txBox="1"/>
      </xdr:nvSpPr>
      <xdr:spPr>
        <a:xfrm>
          <a:off x="11094797" y="64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123341</xdr:rowOff>
    </xdr:from>
    <xdr:ext cx="560923" cy="259045"/>
    <xdr:sp macro="" textlink="">
      <xdr:nvSpPr>
        <xdr:cNvPr id="164" name="n_4mainValue債務償還比率">
          <a:extLst>
            <a:ext uri="{FF2B5EF4-FFF2-40B4-BE49-F238E27FC236}">
              <a16:creationId xmlns:a16="http://schemas.microsoft.com/office/drawing/2014/main" id="{E9373EE0-3AFD-4EB9-8777-84C4035219AB}"/>
            </a:ext>
          </a:extLst>
        </xdr:cNvPr>
        <xdr:cNvSpPr txBox="1"/>
      </xdr:nvSpPr>
      <xdr:spPr>
        <a:xfrm>
          <a:off x="10380553" y="67070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26DECDFC-EC70-4F14-8F2C-8FAFD691FB2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1060D894-6034-4C39-9B64-3B26F90AA215}"/>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F4B339C-0824-404C-8FD7-57DDB1E63C21}"/>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B4A13E33-71A1-4DD2-9E03-45ECF2065F14}"/>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A9D9662-7915-4098-8D17-66AE5A32F2C2}"/>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DCA878D7-540A-4772-A279-4BB07246EB7C}"/>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4B18BC-74D8-4A9B-BBC6-8AF4E600C50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6EC0DD-7D0D-4FDC-A930-4DBB58EF4F0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C7AE3E-04B4-43F7-A403-75937A7FA71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59690F-33DA-4BDB-B243-47B83F604EE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73AE6C-5D82-4F03-A301-9D07845A11B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14E43D-CC87-43F2-8616-A79A37D33CF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D73A17-815B-4DCC-B80B-DB87249CAA8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AC1E67-F335-4C33-AE1F-4515B85826B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912262-95A3-499F-A514-74DFF1A178E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B69A84-8F41-470B-80CD-8114B63390D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592BF8-F840-4E30-8BE4-8DA3185877B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063687-FF1F-43B2-A019-9C04D95AFBCC}"/>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67D260-E863-4196-AB40-6F879B25B98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BC9F67-B8B4-4560-8B86-3AC8FA41327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FB4519-5421-4B8C-A23A-31F7358416C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413CBB-991D-45F1-8775-7BA0498B67B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EA8661-B4EE-491F-9116-053CC4A7FFA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E9785F-878E-4F39-8DE4-0B6F8468DAF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32C3B2-4152-4A8B-8596-3D7CE17B05A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2B85A9-BAFA-4DF0-B8B6-CBB0AEE06BB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44960F-0854-4027-B24C-1405EC4098A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6F8DD6-EE58-4BD4-9711-4DDA15BB79E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CD4226-29ED-498C-91A4-76F0CA2B58E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226F24-9A7F-48D8-B1C6-9313BBCDBEF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05FFCF-D930-4295-9B74-F749BF986A7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C9A17F-EF61-4628-8911-3861428FF93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3350D5-C473-478E-B729-AFDB4F54364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782E5B-E5EF-4E26-A82A-F740837A246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81EAD3-43A4-4060-89FC-BE8808192A5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682583-18B9-45BE-8C0A-CB0486B4791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DC1340-24B2-4C90-9104-538167147AE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9A2FB83-A92D-428B-A28B-93A3102B3D6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DE914C-CFB7-45D4-9894-18F3942B184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822916-C894-4560-908C-990D5B4D91C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938FCC-4DA4-44A6-93BC-FE03F710CC1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BE2079-9265-4E11-8FD5-C926E266058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2D3413-A694-4A63-AC7F-0011CE81CD4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B5FA7F-D715-4B31-926D-40667365DF94}"/>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ECA665-9C29-493C-9DE1-09ED6F3D441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67218E-3196-482E-850E-6F7CC806887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941A5C-2C8E-4985-9081-19E760A22B1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EB8955-6C7B-49CA-BBBC-6AF58A0A4E5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5C7149F-E82D-4B77-88EC-DB3ADB8E9C9F}"/>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CC71770-B02C-410F-8B45-3750116313E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851CF2-53D9-4663-B101-4265BB894DD7}"/>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BB6526-AB91-4A73-B082-56ABE059F782}"/>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359A111-FAD3-4D3E-BEC8-F3909921F1F7}"/>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FAADC4-7AA4-4EA1-AB96-E782EF657FF6}"/>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D9822F3-C58A-4C29-8624-0E41E698033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5E3B687-5000-4612-849D-19C9068AD65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70F67EB-5373-4912-9D5D-3F7B0DD5F793}"/>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FDB73B0-5CE5-453B-947C-54E1A9A6833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0B774B0-F703-434A-840E-B781F457820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729DEF-8659-440B-8483-EAA565391FC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CF61DFD-E7A7-4386-9B23-90325FADB43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4711EF2-C51A-44CE-8C6C-022351DD922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11BCA396-055C-4FEA-94D9-88EE11CCBE31}"/>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689C7FAB-0F7B-4AE9-A2E6-D81C03E70310}"/>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B3FEAEFA-BC49-4EC6-9609-2B286D6454C6}"/>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99BAA9F-895C-4140-AF3B-7F08F87CD655}"/>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576C800-46B1-4802-87DD-427861448E40}"/>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144A579F-B2D3-48A9-8475-01A4FC223B11}"/>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2825EC6-91E2-4FEC-B610-080CECCEB0EC}"/>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a:extLst>
            <a:ext uri="{FF2B5EF4-FFF2-40B4-BE49-F238E27FC236}">
              <a16:creationId xmlns:a16="http://schemas.microsoft.com/office/drawing/2014/main" id="{56183E29-6963-45BD-A507-C23D2B6823B0}"/>
            </a:ext>
          </a:extLst>
        </xdr:cNvPr>
        <xdr:cNvSpPr/>
      </xdr:nvSpPr>
      <xdr:spPr>
        <a:xfrm>
          <a:off x="3388360" y="665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a:extLst>
            <a:ext uri="{FF2B5EF4-FFF2-40B4-BE49-F238E27FC236}">
              <a16:creationId xmlns:a16="http://schemas.microsoft.com/office/drawing/2014/main" id="{E74F7A1E-CCDB-48B7-A310-90A9BCF4A664}"/>
            </a:ext>
          </a:extLst>
        </xdr:cNvPr>
        <xdr:cNvSpPr/>
      </xdr:nvSpPr>
      <xdr:spPr>
        <a:xfrm>
          <a:off x="2571750" y="66101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a:extLst>
            <a:ext uri="{FF2B5EF4-FFF2-40B4-BE49-F238E27FC236}">
              <a16:creationId xmlns:a16="http://schemas.microsoft.com/office/drawing/2014/main" id="{B7D4F7F7-F575-41E6-A02D-00C1C14BEFBD}"/>
            </a:ext>
          </a:extLst>
        </xdr:cNvPr>
        <xdr:cNvSpPr/>
      </xdr:nvSpPr>
      <xdr:spPr>
        <a:xfrm>
          <a:off x="1774190" y="661125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74412B0F-53FA-430C-8859-FD334DFBA8AC}"/>
            </a:ext>
          </a:extLst>
        </xdr:cNvPr>
        <xdr:cNvSpPr/>
      </xdr:nvSpPr>
      <xdr:spPr>
        <a:xfrm>
          <a:off x="988060" y="65826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3BC5AB-1229-48AE-B8C8-738B76C00D9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A2B348-67B4-41A9-9C72-A0930AA6B13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DEE43E-C22E-4D80-B355-77E973F7CC3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92D26C-4D6A-4A29-8443-F1B31B7DFCC1}"/>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29432E2-12A2-43BC-B80E-1B812AD21C2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169091</xdr:rowOff>
    </xdr:from>
    <xdr:to>
      <xdr:col>24</xdr:col>
      <xdr:colOff>114300</xdr:colOff>
      <xdr:row>40</xdr:row>
      <xdr:rowOff>99241</xdr:rowOff>
    </xdr:to>
    <xdr:sp macro="" textlink="">
      <xdr:nvSpPr>
        <xdr:cNvPr id="74" name="楕円 73">
          <a:extLst>
            <a:ext uri="{FF2B5EF4-FFF2-40B4-BE49-F238E27FC236}">
              <a16:creationId xmlns:a16="http://schemas.microsoft.com/office/drawing/2014/main" id="{9698789D-13EC-4698-8BC0-11EDDBDCBCE1}"/>
            </a:ext>
          </a:extLst>
        </xdr:cNvPr>
        <xdr:cNvSpPr/>
      </xdr:nvSpPr>
      <xdr:spPr>
        <a:xfrm>
          <a:off x="4131310" y="68594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147518</xdr:rowOff>
    </xdr:from>
    <xdr:ext cx="405111" cy="259045"/>
    <xdr:sp macro="" textlink="">
      <xdr:nvSpPr>
        <xdr:cNvPr id="75" name="【道路】&#10;有形固定資産減価償却率該当値テキスト">
          <a:extLst>
            <a:ext uri="{FF2B5EF4-FFF2-40B4-BE49-F238E27FC236}">
              <a16:creationId xmlns:a16="http://schemas.microsoft.com/office/drawing/2014/main" id="{0B0AE88D-27D3-4F84-B46B-79F019D250A9}"/>
            </a:ext>
          </a:extLst>
        </xdr:cNvPr>
        <xdr:cNvSpPr txBox="1"/>
      </xdr:nvSpPr>
      <xdr:spPr>
        <a:xfrm>
          <a:off x="4212590" y="683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31931</xdr:rowOff>
    </xdr:from>
    <xdr:to>
      <xdr:col>20</xdr:col>
      <xdr:colOff>38100</xdr:colOff>
      <xdr:row>40</xdr:row>
      <xdr:rowOff>133531</xdr:rowOff>
    </xdr:to>
    <xdr:sp macro="" textlink="">
      <xdr:nvSpPr>
        <xdr:cNvPr id="76" name="楕円 75">
          <a:extLst>
            <a:ext uri="{FF2B5EF4-FFF2-40B4-BE49-F238E27FC236}">
              <a16:creationId xmlns:a16="http://schemas.microsoft.com/office/drawing/2014/main" id="{37A612C7-DA20-4C5A-B571-014B142E32B4}"/>
            </a:ext>
          </a:extLst>
        </xdr:cNvPr>
        <xdr:cNvSpPr/>
      </xdr:nvSpPr>
      <xdr:spPr>
        <a:xfrm>
          <a:off x="3388360" y="688802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48441</xdr:rowOff>
    </xdr:from>
    <xdr:to>
      <xdr:col>24</xdr:col>
      <xdr:colOff>63500</xdr:colOff>
      <xdr:row>40</xdr:row>
      <xdr:rowOff>82731</xdr:rowOff>
    </xdr:to>
    <xdr:cxnSp macro="">
      <xdr:nvCxnSpPr>
        <xdr:cNvPr id="77" name="直線コネクタ 76">
          <a:extLst>
            <a:ext uri="{FF2B5EF4-FFF2-40B4-BE49-F238E27FC236}">
              <a16:creationId xmlns:a16="http://schemas.microsoft.com/office/drawing/2014/main" id="{AA813E6F-B99A-4B9F-A2DF-D2875EEEBEFD}"/>
            </a:ext>
          </a:extLst>
        </xdr:cNvPr>
        <xdr:cNvCxnSpPr/>
      </xdr:nvCxnSpPr>
      <xdr:spPr>
        <a:xfrm flipV="1">
          <a:off x="3431540" y="6908346"/>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43362</xdr:rowOff>
    </xdr:from>
    <xdr:to>
      <xdr:col>15</xdr:col>
      <xdr:colOff>101600</xdr:colOff>
      <xdr:row>40</xdr:row>
      <xdr:rowOff>144962</xdr:rowOff>
    </xdr:to>
    <xdr:sp macro="" textlink="">
      <xdr:nvSpPr>
        <xdr:cNvPr id="78" name="楕円 77">
          <a:extLst>
            <a:ext uri="{FF2B5EF4-FFF2-40B4-BE49-F238E27FC236}">
              <a16:creationId xmlns:a16="http://schemas.microsoft.com/office/drawing/2014/main" id="{4527892C-124E-4399-B5CF-084408DF0F87}"/>
            </a:ext>
          </a:extLst>
        </xdr:cNvPr>
        <xdr:cNvSpPr/>
      </xdr:nvSpPr>
      <xdr:spPr>
        <a:xfrm>
          <a:off x="2571750" y="69032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82731</xdr:rowOff>
    </xdr:from>
    <xdr:to>
      <xdr:col>19</xdr:col>
      <xdr:colOff>177800</xdr:colOff>
      <xdr:row>40</xdr:row>
      <xdr:rowOff>94162</xdr:rowOff>
    </xdr:to>
    <xdr:cxnSp macro="">
      <xdr:nvCxnSpPr>
        <xdr:cNvPr id="79" name="直線コネクタ 78">
          <a:extLst>
            <a:ext uri="{FF2B5EF4-FFF2-40B4-BE49-F238E27FC236}">
              <a16:creationId xmlns:a16="http://schemas.microsoft.com/office/drawing/2014/main" id="{7A908528-81A2-4345-985D-73870022FEAB}"/>
            </a:ext>
          </a:extLst>
        </xdr:cNvPr>
        <xdr:cNvCxnSpPr/>
      </xdr:nvCxnSpPr>
      <xdr:spPr>
        <a:xfrm flipV="1">
          <a:off x="2626360" y="6942636"/>
          <a:ext cx="80518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49893</xdr:rowOff>
    </xdr:from>
    <xdr:to>
      <xdr:col>10</xdr:col>
      <xdr:colOff>165100</xdr:colOff>
      <xdr:row>40</xdr:row>
      <xdr:rowOff>151493</xdr:rowOff>
    </xdr:to>
    <xdr:sp macro="" textlink="">
      <xdr:nvSpPr>
        <xdr:cNvPr id="80" name="楕円 79">
          <a:extLst>
            <a:ext uri="{FF2B5EF4-FFF2-40B4-BE49-F238E27FC236}">
              <a16:creationId xmlns:a16="http://schemas.microsoft.com/office/drawing/2014/main" id="{CF0CB372-782E-4CDE-8068-54EAFA603AD7}"/>
            </a:ext>
          </a:extLst>
        </xdr:cNvPr>
        <xdr:cNvSpPr/>
      </xdr:nvSpPr>
      <xdr:spPr>
        <a:xfrm>
          <a:off x="1774190" y="69117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94162</xdr:rowOff>
    </xdr:from>
    <xdr:to>
      <xdr:col>15</xdr:col>
      <xdr:colOff>50800</xdr:colOff>
      <xdr:row>40</xdr:row>
      <xdr:rowOff>100693</xdr:rowOff>
    </xdr:to>
    <xdr:cxnSp macro="">
      <xdr:nvCxnSpPr>
        <xdr:cNvPr id="81" name="直線コネクタ 80">
          <a:extLst>
            <a:ext uri="{FF2B5EF4-FFF2-40B4-BE49-F238E27FC236}">
              <a16:creationId xmlns:a16="http://schemas.microsoft.com/office/drawing/2014/main" id="{127C7381-4B39-412A-B295-F6362E22C8AA}"/>
            </a:ext>
          </a:extLst>
        </xdr:cNvPr>
        <xdr:cNvCxnSpPr/>
      </xdr:nvCxnSpPr>
      <xdr:spPr>
        <a:xfrm flipV="1">
          <a:off x="1828800" y="695597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82" name="楕円 81">
          <a:extLst>
            <a:ext uri="{FF2B5EF4-FFF2-40B4-BE49-F238E27FC236}">
              <a16:creationId xmlns:a16="http://schemas.microsoft.com/office/drawing/2014/main" id="{3DBCB3D5-F372-4E6C-A379-5929A65C2542}"/>
            </a:ext>
          </a:extLst>
        </xdr:cNvPr>
        <xdr:cNvSpPr/>
      </xdr:nvSpPr>
      <xdr:spPr>
        <a:xfrm>
          <a:off x="988060" y="651655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40</xdr:row>
      <xdr:rowOff>100693</xdr:rowOff>
    </xdr:to>
    <xdr:cxnSp macro="">
      <xdr:nvCxnSpPr>
        <xdr:cNvPr id="83" name="直線コネクタ 82">
          <a:extLst>
            <a:ext uri="{FF2B5EF4-FFF2-40B4-BE49-F238E27FC236}">
              <a16:creationId xmlns:a16="http://schemas.microsoft.com/office/drawing/2014/main" id="{189BF663-B5DB-4347-8735-C4C6DC8D30FE}"/>
            </a:ext>
          </a:extLst>
        </xdr:cNvPr>
        <xdr:cNvCxnSpPr/>
      </xdr:nvCxnSpPr>
      <xdr:spPr>
        <a:xfrm>
          <a:off x="1031240" y="6565446"/>
          <a:ext cx="797560" cy="3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79846</xdr:rowOff>
    </xdr:from>
    <xdr:ext cx="405111" cy="259045"/>
    <xdr:sp macro="" textlink="">
      <xdr:nvSpPr>
        <xdr:cNvPr id="84" name="n_1aveValue【道路】&#10;有形固定資産減価償却率">
          <a:extLst>
            <a:ext uri="{FF2B5EF4-FFF2-40B4-BE49-F238E27FC236}">
              <a16:creationId xmlns:a16="http://schemas.microsoft.com/office/drawing/2014/main" id="{0A5E4930-23CE-4231-B0B3-24BE6EDB274D}"/>
            </a:ext>
          </a:extLst>
        </xdr:cNvPr>
        <xdr:cNvSpPr txBox="1"/>
      </xdr:nvSpPr>
      <xdr:spPr>
        <a:xfrm>
          <a:off x="3239144" y="64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45555</xdr:rowOff>
    </xdr:from>
    <xdr:ext cx="405111" cy="259045"/>
    <xdr:sp macro="" textlink="">
      <xdr:nvSpPr>
        <xdr:cNvPr id="85" name="n_2aveValue【道路】&#10;有形固定資産減価償却率">
          <a:extLst>
            <a:ext uri="{FF2B5EF4-FFF2-40B4-BE49-F238E27FC236}">
              <a16:creationId xmlns:a16="http://schemas.microsoft.com/office/drawing/2014/main" id="{077F3526-DA29-4B33-B917-67986439E5FB}"/>
            </a:ext>
          </a:extLst>
        </xdr:cNvPr>
        <xdr:cNvSpPr txBox="1"/>
      </xdr:nvSpPr>
      <xdr:spPr>
        <a:xfrm>
          <a:off x="2439044" y="639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6" name="n_3aveValue【道路】&#10;有形固定資産減価償却率">
          <a:extLst>
            <a:ext uri="{FF2B5EF4-FFF2-40B4-BE49-F238E27FC236}">
              <a16:creationId xmlns:a16="http://schemas.microsoft.com/office/drawing/2014/main" id="{7769E878-AC03-407A-944E-37703E2487A2}"/>
            </a:ext>
          </a:extLst>
        </xdr:cNvPr>
        <xdr:cNvSpPr txBox="1"/>
      </xdr:nvSpPr>
      <xdr:spPr>
        <a:xfrm>
          <a:off x="164148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C8E9D62B-B1D8-4141-97C3-F553D01B3A76}"/>
            </a:ext>
          </a:extLst>
        </xdr:cNvPr>
        <xdr:cNvSpPr txBox="1"/>
      </xdr:nvSpPr>
      <xdr:spPr>
        <a:xfrm>
          <a:off x="855354" y="66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124658</xdr:rowOff>
    </xdr:from>
    <xdr:ext cx="405111" cy="259045"/>
    <xdr:sp macro="" textlink="">
      <xdr:nvSpPr>
        <xdr:cNvPr id="88" name="n_1mainValue【道路】&#10;有形固定資産減価償却率">
          <a:extLst>
            <a:ext uri="{FF2B5EF4-FFF2-40B4-BE49-F238E27FC236}">
              <a16:creationId xmlns:a16="http://schemas.microsoft.com/office/drawing/2014/main" id="{B53946F8-5B95-421D-B146-CB8FBB9CEAF0}"/>
            </a:ext>
          </a:extLst>
        </xdr:cNvPr>
        <xdr:cNvSpPr txBox="1"/>
      </xdr:nvSpPr>
      <xdr:spPr>
        <a:xfrm>
          <a:off x="3239144" y="69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136089</xdr:rowOff>
    </xdr:from>
    <xdr:ext cx="405111" cy="259045"/>
    <xdr:sp macro="" textlink="">
      <xdr:nvSpPr>
        <xdr:cNvPr id="89" name="n_2mainValue【道路】&#10;有形固定資産減価償却率">
          <a:extLst>
            <a:ext uri="{FF2B5EF4-FFF2-40B4-BE49-F238E27FC236}">
              <a16:creationId xmlns:a16="http://schemas.microsoft.com/office/drawing/2014/main" id="{955FB6D4-C48E-435B-B0AE-E073D84F0C07}"/>
            </a:ext>
          </a:extLst>
        </xdr:cNvPr>
        <xdr:cNvSpPr txBox="1"/>
      </xdr:nvSpPr>
      <xdr:spPr>
        <a:xfrm>
          <a:off x="2439044" y="69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142620</xdr:rowOff>
    </xdr:from>
    <xdr:ext cx="405111" cy="259045"/>
    <xdr:sp macro="" textlink="">
      <xdr:nvSpPr>
        <xdr:cNvPr id="90" name="n_3mainValue【道路】&#10;有形固定資産減価償却率">
          <a:extLst>
            <a:ext uri="{FF2B5EF4-FFF2-40B4-BE49-F238E27FC236}">
              <a16:creationId xmlns:a16="http://schemas.microsoft.com/office/drawing/2014/main" id="{1821CF8D-87C0-4912-8AF6-7D06D3484AFA}"/>
            </a:ext>
          </a:extLst>
        </xdr:cNvPr>
        <xdr:cNvSpPr txBox="1"/>
      </xdr:nvSpPr>
      <xdr:spPr>
        <a:xfrm>
          <a:off x="1641484" y="699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91" name="n_4mainValue【道路】&#10;有形固定資産減価償却率">
          <a:extLst>
            <a:ext uri="{FF2B5EF4-FFF2-40B4-BE49-F238E27FC236}">
              <a16:creationId xmlns:a16="http://schemas.microsoft.com/office/drawing/2014/main" id="{00FECAEB-354A-439E-8514-5B7089364ED8}"/>
            </a:ext>
          </a:extLst>
        </xdr:cNvPr>
        <xdr:cNvSpPr txBox="1"/>
      </xdr:nvSpPr>
      <xdr:spPr>
        <a:xfrm>
          <a:off x="85535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E736012-4425-4ABB-A301-E3DFE9717A5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A8AF062-1CE0-47EF-A103-4AE48C84B8D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F9243E-2FE2-4C44-B30B-37306DCBC76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1D12ED-6189-4DE0-87B0-0E9DD691465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C0CE64D-7215-4039-8C9B-18C990B670B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EFE0E7B-6753-4565-8C2E-2C699B1580E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4A9745C-E82B-4383-AD4E-D6E5E8CAC8A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8FFB15A-A437-4C7B-9B22-0C88E28BBA9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1699A01-6007-4E0E-9104-0C7D2AAEFA0E}"/>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8042F7-1658-49B5-AF50-FCDE5357B75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189414F-6107-4B41-8DA1-B65E59ACC3C1}"/>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2D1BD33-8DBC-458D-88FF-8451C44620A7}"/>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49872FF-CCF2-4A22-9E20-3367403B1C4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14DB233-9259-4B3A-9EE2-CBE3651B5631}"/>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5A36FA9-D89E-420A-997C-B1933BEAAB6B}"/>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B8F8A1D-35B0-4799-9387-DF04D18421FB}"/>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9A2919C-36C1-447B-BC59-17A495AA9C0F}"/>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BBDBD22F-0A6D-42A7-B8EC-451821901CEB}"/>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35DBEED-14A3-4378-A16A-16C8D55253A9}"/>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D1CAB18-7972-4E53-B375-8A19D7314EC0}"/>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BD18392-0F59-4864-89BC-DC02730B479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3696EC2-7C33-4087-8B80-E1C6424B60B1}"/>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240612E-5F0A-49F0-8078-583263F8CB0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7BEBAA84-4E3E-4F3E-81DA-FA3B8B171BC1}"/>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22D9CCAC-19C1-4D13-A53F-FDCAC9163479}"/>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9AAB4D7-4369-446C-93C8-5171721CF882}"/>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6A58AD98-B197-43A0-9934-7CCE6419A00C}"/>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AB91486A-4106-4B85-A948-100BC4C44723}"/>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2D88AA37-C7AF-4769-A328-E38CDB4F84FC}"/>
            </a:ext>
          </a:extLst>
        </xdr:cNvPr>
        <xdr:cNvSpPr txBox="1"/>
      </xdr:nvSpPr>
      <xdr:spPr>
        <a:xfrm>
          <a:off x="9467850" y="6874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104F320-6D91-4AEB-B045-E2592B8BB63E}"/>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a:extLst>
            <a:ext uri="{FF2B5EF4-FFF2-40B4-BE49-F238E27FC236}">
              <a16:creationId xmlns:a16="http://schemas.microsoft.com/office/drawing/2014/main" id="{007E7538-01B8-4C64-B1E3-5A937AF6CAED}"/>
            </a:ext>
          </a:extLst>
        </xdr:cNvPr>
        <xdr:cNvSpPr/>
      </xdr:nvSpPr>
      <xdr:spPr>
        <a:xfrm>
          <a:off x="8632190" y="647870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a:extLst>
            <a:ext uri="{FF2B5EF4-FFF2-40B4-BE49-F238E27FC236}">
              <a16:creationId xmlns:a16="http://schemas.microsoft.com/office/drawing/2014/main" id="{508A3E81-09AA-4CA8-8C4A-577C27188E91}"/>
            </a:ext>
          </a:extLst>
        </xdr:cNvPr>
        <xdr:cNvSpPr/>
      </xdr:nvSpPr>
      <xdr:spPr>
        <a:xfrm>
          <a:off x="7846060" y="6456109"/>
          <a:ext cx="7874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a:extLst>
            <a:ext uri="{FF2B5EF4-FFF2-40B4-BE49-F238E27FC236}">
              <a16:creationId xmlns:a16="http://schemas.microsoft.com/office/drawing/2014/main" id="{D1CF7847-CED1-4AA7-BABC-9240222C13BA}"/>
            </a:ext>
          </a:extLst>
        </xdr:cNvPr>
        <xdr:cNvSpPr/>
      </xdr:nvSpPr>
      <xdr:spPr>
        <a:xfrm>
          <a:off x="7029450" y="6467843"/>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a:extLst>
            <a:ext uri="{FF2B5EF4-FFF2-40B4-BE49-F238E27FC236}">
              <a16:creationId xmlns:a16="http://schemas.microsoft.com/office/drawing/2014/main" id="{35D58C2A-9D64-41AF-97DA-968D27B245F4}"/>
            </a:ext>
          </a:extLst>
        </xdr:cNvPr>
        <xdr:cNvSpPr/>
      </xdr:nvSpPr>
      <xdr:spPr>
        <a:xfrm>
          <a:off x="6231890" y="64996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C46639C-5C09-46D0-B31E-957E41586D2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F7BE13-0BDD-4281-A38A-DDCD6AD0449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DCE81A-2767-4913-B679-6BA6CAEBBA6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553ED34-2FFD-4FFE-BB6C-7828BCD9FBA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6E399CE-8214-4EE3-A264-5FF4C0CE930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41897</xdr:rowOff>
    </xdr:from>
    <xdr:to>
      <xdr:col>55</xdr:col>
      <xdr:colOff>50800</xdr:colOff>
      <xdr:row>38</xdr:row>
      <xdr:rowOff>143497</xdr:rowOff>
    </xdr:to>
    <xdr:sp macro="" textlink="">
      <xdr:nvSpPr>
        <xdr:cNvPr id="131" name="楕円 130">
          <a:extLst>
            <a:ext uri="{FF2B5EF4-FFF2-40B4-BE49-F238E27FC236}">
              <a16:creationId xmlns:a16="http://schemas.microsoft.com/office/drawing/2014/main" id="{E4EB57FB-7EE3-43D9-907A-9405257FA735}"/>
            </a:ext>
          </a:extLst>
        </xdr:cNvPr>
        <xdr:cNvSpPr/>
      </xdr:nvSpPr>
      <xdr:spPr>
        <a:xfrm>
          <a:off x="9394190" y="6556997"/>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64774</xdr:rowOff>
    </xdr:from>
    <xdr:ext cx="534377" cy="259045"/>
    <xdr:sp macro="" textlink="">
      <xdr:nvSpPr>
        <xdr:cNvPr id="132" name="【道路】&#10;一人当たり延長該当値テキスト">
          <a:extLst>
            <a:ext uri="{FF2B5EF4-FFF2-40B4-BE49-F238E27FC236}">
              <a16:creationId xmlns:a16="http://schemas.microsoft.com/office/drawing/2014/main" id="{4CDAF039-5EAE-490C-962B-5238DC615A8D}"/>
            </a:ext>
          </a:extLst>
        </xdr:cNvPr>
        <xdr:cNvSpPr txBox="1"/>
      </xdr:nvSpPr>
      <xdr:spPr>
        <a:xfrm>
          <a:off x="9467850" y="64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47307</xdr:rowOff>
    </xdr:from>
    <xdr:to>
      <xdr:col>50</xdr:col>
      <xdr:colOff>165100</xdr:colOff>
      <xdr:row>38</xdr:row>
      <xdr:rowOff>148907</xdr:rowOff>
    </xdr:to>
    <xdr:sp macro="" textlink="">
      <xdr:nvSpPr>
        <xdr:cNvPr id="133" name="楕円 132">
          <a:extLst>
            <a:ext uri="{FF2B5EF4-FFF2-40B4-BE49-F238E27FC236}">
              <a16:creationId xmlns:a16="http://schemas.microsoft.com/office/drawing/2014/main" id="{B787F2DA-4F27-4DA5-A4AA-02D1FD6F74A4}"/>
            </a:ext>
          </a:extLst>
        </xdr:cNvPr>
        <xdr:cNvSpPr/>
      </xdr:nvSpPr>
      <xdr:spPr>
        <a:xfrm>
          <a:off x="8632190" y="656431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92697</xdr:rowOff>
    </xdr:from>
    <xdr:to>
      <xdr:col>55</xdr:col>
      <xdr:colOff>0</xdr:colOff>
      <xdr:row>38</xdr:row>
      <xdr:rowOff>98107</xdr:rowOff>
    </xdr:to>
    <xdr:cxnSp macro="">
      <xdr:nvCxnSpPr>
        <xdr:cNvPr id="134" name="直線コネクタ 133">
          <a:extLst>
            <a:ext uri="{FF2B5EF4-FFF2-40B4-BE49-F238E27FC236}">
              <a16:creationId xmlns:a16="http://schemas.microsoft.com/office/drawing/2014/main" id="{2CEDAD80-027D-43AC-99F6-FE16AD2731EA}"/>
            </a:ext>
          </a:extLst>
        </xdr:cNvPr>
        <xdr:cNvCxnSpPr/>
      </xdr:nvCxnSpPr>
      <xdr:spPr>
        <a:xfrm flipV="1">
          <a:off x="8686800" y="66116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55575</xdr:rowOff>
    </xdr:from>
    <xdr:to>
      <xdr:col>46</xdr:col>
      <xdr:colOff>38100</xdr:colOff>
      <xdr:row>38</xdr:row>
      <xdr:rowOff>157175</xdr:rowOff>
    </xdr:to>
    <xdr:sp macro="" textlink="">
      <xdr:nvSpPr>
        <xdr:cNvPr id="135" name="楕円 134">
          <a:extLst>
            <a:ext uri="{FF2B5EF4-FFF2-40B4-BE49-F238E27FC236}">
              <a16:creationId xmlns:a16="http://schemas.microsoft.com/office/drawing/2014/main" id="{8F0E62E4-A81C-4CB5-9E90-A689FF80FA7B}"/>
            </a:ext>
          </a:extLst>
        </xdr:cNvPr>
        <xdr:cNvSpPr/>
      </xdr:nvSpPr>
      <xdr:spPr>
        <a:xfrm>
          <a:off x="7846060" y="657448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98107</xdr:rowOff>
    </xdr:from>
    <xdr:to>
      <xdr:col>50</xdr:col>
      <xdr:colOff>114300</xdr:colOff>
      <xdr:row>38</xdr:row>
      <xdr:rowOff>106375</xdr:rowOff>
    </xdr:to>
    <xdr:cxnSp macro="">
      <xdr:nvCxnSpPr>
        <xdr:cNvPr id="136" name="直線コネクタ 135">
          <a:extLst>
            <a:ext uri="{FF2B5EF4-FFF2-40B4-BE49-F238E27FC236}">
              <a16:creationId xmlns:a16="http://schemas.microsoft.com/office/drawing/2014/main" id="{506EB806-D974-43A6-A363-990DD70FC131}"/>
            </a:ext>
          </a:extLst>
        </xdr:cNvPr>
        <xdr:cNvCxnSpPr/>
      </xdr:nvCxnSpPr>
      <xdr:spPr>
        <a:xfrm flipV="1">
          <a:off x="7889240" y="6609397"/>
          <a:ext cx="79756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61405</xdr:rowOff>
    </xdr:from>
    <xdr:to>
      <xdr:col>41</xdr:col>
      <xdr:colOff>101600</xdr:colOff>
      <xdr:row>38</xdr:row>
      <xdr:rowOff>163005</xdr:rowOff>
    </xdr:to>
    <xdr:sp macro="" textlink="">
      <xdr:nvSpPr>
        <xdr:cNvPr id="137" name="楕円 136">
          <a:extLst>
            <a:ext uri="{FF2B5EF4-FFF2-40B4-BE49-F238E27FC236}">
              <a16:creationId xmlns:a16="http://schemas.microsoft.com/office/drawing/2014/main" id="{F27C8A12-E3E5-4725-BF17-E6E3B0CD089C}"/>
            </a:ext>
          </a:extLst>
        </xdr:cNvPr>
        <xdr:cNvSpPr/>
      </xdr:nvSpPr>
      <xdr:spPr>
        <a:xfrm>
          <a:off x="7029450" y="657269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106375</xdr:rowOff>
    </xdr:from>
    <xdr:to>
      <xdr:col>45</xdr:col>
      <xdr:colOff>177800</xdr:colOff>
      <xdr:row>38</xdr:row>
      <xdr:rowOff>112205</xdr:rowOff>
    </xdr:to>
    <xdr:cxnSp macro="">
      <xdr:nvCxnSpPr>
        <xdr:cNvPr id="138" name="直線コネクタ 137">
          <a:extLst>
            <a:ext uri="{FF2B5EF4-FFF2-40B4-BE49-F238E27FC236}">
              <a16:creationId xmlns:a16="http://schemas.microsoft.com/office/drawing/2014/main" id="{F17F4DC4-169E-40F7-B709-2144F0E368B9}"/>
            </a:ext>
          </a:extLst>
        </xdr:cNvPr>
        <xdr:cNvCxnSpPr/>
      </xdr:nvCxnSpPr>
      <xdr:spPr>
        <a:xfrm flipV="1">
          <a:off x="7084060" y="6619570"/>
          <a:ext cx="80518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67958</xdr:rowOff>
    </xdr:from>
    <xdr:to>
      <xdr:col>36</xdr:col>
      <xdr:colOff>165100</xdr:colOff>
      <xdr:row>38</xdr:row>
      <xdr:rowOff>169558</xdr:rowOff>
    </xdr:to>
    <xdr:sp macro="" textlink="">
      <xdr:nvSpPr>
        <xdr:cNvPr id="139" name="楕円 138">
          <a:extLst>
            <a:ext uri="{FF2B5EF4-FFF2-40B4-BE49-F238E27FC236}">
              <a16:creationId xmlns:a16="http://schemas.microsoft.com/office/drawing/2014/main" id="{B17C0A6C-C444-44A5-8CB9-67D666EBE606}"/>
            </a:ext>
          </a:extLst>
        </xdr:cNvPr>
        <xdr:cNvSpPr/>
      </xdr:nvSpPr>
      <xdr:spPr>
        <a:xfrm>
          <a:off x="6231890" y="658115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112205</xdr:rowOff>
    </xdr:from>
    <xdr:to>
      <xdr:col>41</xdr:col>
      <xdr:colOff>50800</xdr:colOff>
      <xdr:row>38</xdr:row>
      <xdr:rowOff>118758</xdr:rowOff>
    </xdr:to>
    <xdr:cxnSp macro="">
      <xdr:nvCxnSpPr>
        <xdr:cNvPr id="140" name="直線コネクタ 139">
          <a:extLst>
            <a:ext uri="{FF2B5EF4-FFF2-40B4-BE49-F238E27FC236}">
              <a16:creationId xmlns:a16="http://schemas.microsoft.com/office/drawing/2014/main" id="{CE55445A-A39D-496C-960D-A4212AAA5B9B}"/>
            </a:ext>
          </a:extLst>
        </xdr:cNvPr>
        <xdr:cNvCxnSpPr/>
      </xdr:nvCxnSpPr>
      <xdr:spPr>
        <a:xfrm flipV="1">
          <a:off x="6286500" y="6627305"/>
          <a:ext cx="79756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77919</xdr:rowOff>
    </xdr:from>
    <xdr:ext cx="534377" cy="259045"/>
    <xdr:sp macro="" textlink="">
      <xdr:nvSpPr>
        <xdr:cNvPr id="141" name="n_1aveValue【道路】&#10;一人当たり延長">
          <a:extLst>
            <a:ext uri="{FF2B5EF4-FFF2-40B4-BE49-F238E27FC236}">
              <a16:creationId xmlns:a16="http://schemas.microsoft.com/office/drawing/2014/main" id="{6E3C2934-179E-4E37-A48E-0D2BF4A99D9C}"/>
            </a:ext>
          </a:extLst>
        </xdr:cNvPr>
        <xdr:cNvSpPr txBox="1"/>
      </xdr:nvSpPr>
      <xdr:spPr>
        <a:xfrm>
          <a:off x="8422151" y="62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59136</xdr:rowOff>
    </xdr:from>
    <xdr:ext cx="534377" cy="259045"/>
    <xdr:sp macro="" textlink="">
      <xdr:nvSpPr>
        <xdr:cNvPr id="142" name="n_2aveValue【道路】&#10;一人当たり延長">
          <a:extLst>
            <a:ext uri="{FF2B5EF4-FFF2-40B4-BE49-F238E27FC236}">
              <a16:creationId xmlns:a16="http://schemas.microsoft.com/office/drawing/2014/main" id="{0A9DAD76-B89A-4992-96D2-2CB423F7C69A}"/>
            </a:ext>
          </a:extLst>
        </xdr:cNvPr>
        <xdr:cNvSpPr txBox="1"/>
      </xdr:nvSpPr>
      <xdr:spPr>
        <a:xfrm>
          <a:off x="7641101" y="62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68965</xdr:rowOff>
    </xdr:from>
    <xdr:ext cx="534377" cy="259045"/>
    <xdr:sp macro="" textlink="">
      <xdr:nvSpPr>
        <xdr:cNvPr id="143" name="n_3aveValue【道路】&#10;一人当たり延長">
          <a:extLst>
            <a:ext uri="{FF2B5EF4-FFF2-40B4-BE49-F238E27FC236}">
              <a16:creationId xmlns:a16="http://schemas.microsoft.com/office/drawing/2014/main" id="{DF5D3C6F-11FE-488B-A004-5F30195ADF0E}"/>
            </a:ext>
          </a:extLst>
        </xdr:cNvPr>
        <xdr:cNvSpPr txBox="1"/>
      </xdr:nvSpPr>
      <xdr:spPr>
        <a:xfrm>
          <a:off x="6854971" y="62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102684</xdr:rowOff>
    </xdr:from>
    <xdr:ext cx="534377" cy="259045"/>
    <xdr:sp macro="" textlink="">
      <xdr:nvSpPr>
        <xdr:cNvPr id="144" name="n_4aveValue【道路】&#10;一人当たり延長">
          <a:extLst>
            <a:ext uri="{FF2B5EF4-FFF2-40B4-BE49-F238E27FC236}">
              <a16:creationId xmlns:a16="http://schemas.microsoft.com/office/drawing/2014/main" id="{41066316-354C-49A1-8F03-9DC7B722B0D6}"/>
            </a:ext>
          </a:extLst>
        </xdr:cNvPr>
        <xdr:cNvSpPr txBox="1"/>
      </xdr:nvSpPr>
      <xdr:spPr>
        <a:xfrm>
          <a:off x="603836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140034</xdr:rowOff>
    </xdr:from>
    <xdr:ext cx="534377" cy="259045"/>
    <xdr:sp macro="" textlink="">
      <xdr:nvSpPr>
        <xdr:cNvPr id="145" name="n_1mainValue【道路】&#10;一人当たり延長">
          <a:extLst>
            <a:ext uri="{FF2B5EF4-FFF2-40B4-BE49-F238E27FC236}">
              <a16:creationId xmlns:a16="http://schemas.microsoft.com/office/drawing/2014/main" id="{37E097FE-DBD8-4863-B7BF-66C759F2964B}"/>
            </a:ext>
          </a:extLst>
        </xdr:cNvPr>
        <xdr:cNvSpPr txBox="1"/>
      </xdr:nvSpPr>
      <xdr:spPr>
        <a:xfrm>
          <a:off x="8422151" y="66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148302</xdr:rowOff>
    </xdr:from>
    <xdr:ext cx="534377" cy="259045"/>
    <xdr:sp macro="" textlink="">
      <xdr:nvSpPr>
        <xdr:cNvPr id="146" name="n_2mainValue【道路】&#10;一人当たり延長">
          <a:extLst>
            <a:ext uri="{FF2B5EF4-FFF2-40B4-BE49-F238E27FC236}">
              <a16:creationId xmlns:a16="http://schemas.microsoft.com/office/drawing/2014/main" id="{6C10375D-5A34-440C-BB91-49AC9E6E8680}"/>
            </a:ext>
          </a:extLst>
        </xdr:cNvPr>
        <xdr:cNvSpPr txBox="1"/>
      </xdr:nvSpPr>
      <xdr:spPr>
        <a:xfrm>
          <a:off x="7641101" y="66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154132</xdr:rowOff>
    </xdr:from>
    <xdr:ext cx="534377" cy="259045"/>
    <xdr:sp macro="" textlink="">
      <xdr:nvSpPr>
        <xdr:cNvPr id="147" name="n_3mainValue【道路】&#10;一人当たり延長">
          <a:extLst>
            <a:ext uri="{FF2B5EF4-FFF2-40B4-BE49-F238E27FC236}">
              <a16:creationId xmlns:a16="http://schemas.microsoft.com/office/drawing/2014/main" id="{B69C1F78-51C6-4BB0-8363-E3067EEA9B67}"/>
            </a:ext>
          </a:extLst>
        </xdr:cNvPr>
        <xdr:cNvSpPr txBox="1"/>
      </xdr:nvSpPr>
      <xdr:spPr>
        <a:xfrm>
          <a:off x="6854971" y="66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160685</xdr:rowOff>
    </xdr:from>
    <xdr:ext cx="534377" cy="259045"/>
    <xdr:sp macro="" textlink="">
      <xdr:nvSpPr>
        <xdr:cNvPr id="148" name="n_4mainValue【道路】&#10;一人当たり延長">
          <a:extLst>
            <a:ext uri="{FF2B5EF4-FFF2-40B4-BE49-F238E27FC236}">
              <a16:creationId xmlns:a16="http://schemas.microsoft.com/office/drawing/2014/main" id="{501E8426-851B-4EFC-907A-FC3F118DF792}"/>
            </a:ext>
          </a:extLst>
        </xdr:cNvPr>
        <xdr:cNvSpPr txBox="1"/>
      </xdr:nvSpPr>
      <xdr:spPr>
        <a:xfrm>
          <a:off x="6038361" y="66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4819FB5-7E15-4C2C-B437-1BC3ED341D6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B03E290-7239-40FE-B6A8-8A081362FC6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0F6A7DC-A937-4668-89D5-9718FD353FC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8C9EB81-7C0E-4B05-8CE8-C63A9B467499}"/>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8C7A7F6-5408-43B8-8533-D308EBC0A1C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DF6F68B-9D05-42EC-8EAC-540463FD51D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36CE16E-6220-45F8-90CA-B5E7FF3D5DF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4C9B4D8-2B2D-4588-808E-62F335E49CE3}"/>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A5C06CED-0570-4E5F-ACB4-0EB41140E66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82E35693-AD6D-41E1-9DE0-D623FDB2336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2C9E2566-6D47-464E-8879-8BAE0AFDBAA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5D84E88D-68E9-4075-B797-B4A8C2341FB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11D57226-8E01-43B2-8E9D-70D5934B324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D783178F-CCD4-4764-AFF8-288B9EC27ED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B8DC5C21-E1E8-47D4-BE27-85B614958A4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88D93A13-B4CA-4901-800B-0F1C32C21515}"/>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35A9FC3C-74CA-4CBE-9D06-22FC7BEF595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5A04FF25-74FF-4735-A2ED-17D54463E48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6FC26000-5FB8-4026-BBBB-07AD28E875A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19AB71FA-ADAB-4875-B7DD-142246F7555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86EDE379-68BF-4E00-900B-F2E74CC17CE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8B0A8A2-105B-499E-B9A8-D66146EB67C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EBE58EE-4214-4EB2-B6A5-1B35C083838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8ADFB0CF-C036-420E-B999-63B5AC17900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6143373F-EDA5-46DE-A50D-ECAF20A8937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54E7DC69-A032-4205-992D-962359DC4EA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FF049BD-167E-476F-A95A-ADF65344259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48A4E12B-3D69-4EE0-A7E7-19F27BC41766}"/>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EF5ADC2B-3470-4A99-9CD4-D7B02A56B939}"/>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3218DFD9-53BD-4B27-853F-07E1179AAF3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7E058427-BCE3-4C8B-B6B0-97ED19156AC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FC69ADE-42CE-4892-A36C-6C24DC7ED14D}"/>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80F119D6-605A-466D-B9BC-D778FA5E29A4}"/>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578E1C0A-16EB-4238-AC14-4F012762258A}"/>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D9D4E122-67FF-4F6C-AECF-22AD88601585}"/>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D899C416-181C-4E20-A596-94C1DE82CCE2}"/>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92C4C4C3-D217-4EF0-B28D-E651C8DB9A28}"/>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F9AD5B2F-54DB-4E46-8A76-83DF82F493C4}"/>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3B8206A2-E9B2-4B2B-AF2D-7742102E1479}"/>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E5C588A-7A49-4035-A9E6-2D24A44A7C2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BD81CB7F-36D1-4CCB-9764-497C3AEF3F0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CD4ED9F4-5ED1-4EEB-B2F9-1F37045B377F}"/>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03AD72DC-553F-4043-8FF5-B7F2198103C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83858D60-7759-40A3-AE9F-1D14F6CCDA67}"/>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193" name="【公営住宅】&#10;有形固定資産減価償却率最大値テキスト">
          <a:extLst>
            <a:ext uri="{FF2B5EF4-FFF2-40B4-BE49-F238E27FC236}">
              <a16:creationId xmlns:a16="http://schemas.microsoft.com/office/drawing/2014/main" id="{62C18B7B-811F-4753-B02B-AB958B1AFD0A}"/>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194" name="直線コネクタ 193">
          <a:extLst>
            <a:ext uri="{FF2B5EF4-FFF2-40B4-BE49-F238E27FC236}">
              <a16:creationId xmlns:a16="http://schemas.microsoft.com/office/drawing/2014/main" id="{0DFE6526-D89E-4E46-AAC9-2AA86454580B}"/>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66391761-6EC2-4704-BEC9-E1AA6BD75B08}"/>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196" name="フローチャート: 判断 195">
          <a:extLst>
            <a:ext uri="{FF2B5EF4-FFF2-40B4-BE49-F238E27FC236}">
              <a16:creationId xmlns:a16="http://schemas.microsoft.com/office/drawing/2014/main" id="{2F4F3981-90FC-4845-857F-8DCCBB02D67C}"/>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197" name="フローチャート: 判断 196">
          <a:extLst>
            <a:ext uri="{FF2B5EF4-FFF2-40B4-BE49-F238E27FC236}">
              <a16:creationId xmlns:a16="http://schemas.microsoft.com/office/drawing/2014/main" id="{7D708F0B-3F53-4D66-AF69-A7C6AB420CC1}"/>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198" name="フローチャート: 判断 197">
          <a:extLst>
            <a:ext uri="{FF2B5EF4-FFF2-40B4-BE49-F238E27FC236}">
              <a16:creationId xmlns:a16="http://schemas.microsoft.com/office/drawing/2014/main" id="{98B0B1ED-E632-43C8-8CD7-EFF09D7CFF43}"/>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199" name="フローチャート: 判断 198">
          <a:extLst>
            <a:ext uri="{FF2B5EF4-FFF2-40B4-BE49-F238E27FC236}">
              <a16:creationId xmlns:a16="http://schemas.microsoft.com/office/drawing/2014/main" id="{BCEC9A9C-5E2E-47C6-BDA8-330A96C0C962}"/>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00" name="フローチャート: 判断 199">
          <a:extLst>
            <a:ext uri="{FF2B5EF4-FFF2-40B4-BE49-F238E27FC236}">
              <a16:creationId xmlns:a16="http://schemas.microsoft.com/office/drawing/2014/main" id="{B331B63B-D6AB-4C8C-905C-6A90DD9F0617}"/>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F75CDFC-4DFB-4CB1-A2D3-2CE0F4616DA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72CCDB5-4A17-4046-A2A4-99AD8037749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2942125-5E20-4E6E-A4C8-55668830CE9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C8B2733B-8EDF-4C4B-88C6-2D334A31D4E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3F7A1B1-DF16-4268-B653-108C6C45744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57513</xdr:rowOff>
    </xdr:from>
    <xdr:to>
      <xdr:col>24</xdr:col>
      <xdr:colOff>114300</xdr:colOff>
      <xdr:row>85</xdr:row>
      <xdr:rowOff>159113</xdr:rowOff>
    </xdr:to>
    <xdr:sp macro="" textlink="">
      <xdr:nvSpPr>
        <xdr:cNvPr id="206" name="楕円 205">
          <a:extLst>
            <a:ext uri="{FF2B5EF4-FFF2-40B4-BE49-F238E27FC236}">
              <a16:creationId xmlns:a16="http://schemas.microsoft.com/office/drawing/2014/main" id="{CBB5EFCB-5936-4619-80C4-0FAFAC76FEFF}"/>
            </a:ext>
          </a:extLst>
        </xdr:cNvPr>
        <xdr:cNvSpPr/>
      </xdr:nvSpPr>
      <xdr:spPr>
        <a:xfrm>
          <a:off x="4131310" y="146269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35940</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25756F2B-D5E3-42A5-94DA-8248547981F5}"/>
            </a:ext>
          </a:extLst>
        </xdr:cNvPr>
        <xdr:cNvSpPr txBox="1"/>
      </xdr:nvSpPr>
      <xdr:spPr>
        <a:xfrm>
          <a:off x="421259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208" name="楕円 207">
          <a:extLst>
            <a:ext uri="{FF2B5EF4-FFF2-40B4-BE49-F238E27FC236}">
              <a16:creationId xmlns:a16="http://schemas.microsoft.com/office/drawing/2014/main" id="{120BB350-C092-4036-9C06-8D10079D9929}"/>
            </a:ext>
          </a:extLst>
        </xdr:cNvPr>
        <xdr:cNvSpPr/>
      </xdr:nvSpPr>
      <xdr:spPr>
        <a:xfrm>
          <a:off x="3388360" y="14632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108313</xdr:rowOff>
    </xdr:to>
    <xdr:cxnSp macro="">
      <xdr:nvCxnSpPr>
        <xdr:cNvPr id="209" name="直線コネクタ 208">
          <a:extLst>
            <a:ext uri="{FF2B5EF4-FFF2-40B4-BE49-F238E27FC236}">
              <a16:creationId xmlns:a16="http://schemas.microsoft.com/office/drawing/2014/main" id="{EC7D41E3-B23B-4BB4-8BB4-DFF775BCA864}"/>
            </a:ext>
          </a:extLst>
        </xdr:cNvPr>
        <xdr:cNvCxnSpPr/>
      </xdr:nvCxnSpPr>
      <xdr:spPr>
        <a:xfrm>
          <a:off x="3431540" y="14678025"/>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210" name="楕円 209">
          <a:extLst>
            <a:ext uri="{FF2B5EF4-FFF2-40B4-BE49-F238E27FC236}">
              <a16:creationId xmlns:a16="http://schemas.microsoft.com/office/drawing/2014/main" id="{6E000A5E-87F0-4F8F-9DE5-1675ACAF2007}"/>
            </a:ext>
          </a:extLst>
        </xdr:cNvPr>
        <xdr:cNvSpPr/>
      </xdr:nvSpPr>
      <xdr:spPr>
        <a:xfrm>
          <a:off x="2571750" y="146144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106680</xdr:rowOff>
    </xdr:to>
    <xdr:cxnSp macro="">
      <xdr:nvCxnSpPr>
        <xdr:cNvPr id="211" name="直線コネクタ 210">
          <a:extLst>
            <a:ext uri="{FF2B5EF4-FFF2-40B4-BE49-F238E27FC236}">
              <a16:creationId xmlns:a16="http://schemas.microsoft.com/office/drawing/2014/main" id="{7365E89D-94BE-4091-893F-9C176C7CF189}"/>
            </a:ext>
          </a:extLst>
        </xdr:cNvPr>
        <xdr:cNvCxnSpPr/>
      </xdr:nvCxnSpPr>
      <xdr:spPr>
        <a:xfrm>
          <a:off x="2626360" y="14669044"/>
          <a:ext cx="80518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26488</xdr:rowOff>
    </xdr:from>
    <xdr:to>
      <xdr:col>10</xdr:col>
      <xdr:colOff>165100</xdr:colOff>
      <xdr:row>85</xdr:row>
      <xdr:rowOff>128088</xdr:rowOff>
    </xdr:to>
    <xdr:sp macro="" textlink="">
      <xdr:nvSpPr>
        <xdr:cNvPr id="212" name="楕円 211">
          <a:extLst>
            <a:ext uri="{FF2B5EF4-FFF2-40B4-BE49-F238E27FC236}">
              <a16:creationId xmlns:a16="http://schemas.microsoft.com/office/drawing/2014/main" id="{209635DB-9FF5-4CA9-99D4-8BAFC32B4B12}"/>
            </a:ext>
          </a:extLst>
        </xdr:cNvPr>
        <xdr:cNvSpPr/>
      </xdr:nvSpPr>
      <xdr:spPr>
        <a:xfrm>
          <a:off x="1774190" y="1459592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77288</xdr:rowOff>
    </xdr:from>
    <xdr:to>
      <xdr:col>15</xdr:col>
      <xdr:colOff>50800</xdr:colOff>
      <xdr:row>85</xdr:row>
      <xdr:rowOff>91984</xdr:rowOff>
    </xdr:to>
    <xdr:cxnSp macro="">
      <xdr:nvCxnSpPr>
        <xdr:cNvPr id="213" name="直線コネクタ 212">
          <a:extLst>
            <a:ext uri="{FF2B5EF4-FFF2-40B4-BE49-F238E27FC236}">
              <a16:creationId xmlns:a16="http://schemas.microsoft.com/office/drawing/2014/main" id="{7A438FEA-45E2-42BE-A1E7-39513086A0BB}"/>
            </a:ext>
          </a:extLst>
        </xdr:cNvPr>
        <xdr:cNvCxnSpPr/>
      </xdr:nvCxnSpPr>
      <xdr:spPr>
        <a:xfrm>
          <a:off x="1828800" y="14650538"/>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214" name="楕円 213">
          <a:extLst>
            <a:ext uri="{FF2B5EF4-FFF2-40B4-BE49-F238E27FC236}">
              <a16:creationId xmlns:a16="http://schemas.microsoft.com/office/drawing/2014/main" id="{EB99107E-8DFE-40B5-82AC-C7C159DABE78}"/>
            </a:ext>
          </a:extLst>
        </xdr:cNvPr>
        <xdr:cNvSpPr/>
      </xdr:nvSpPr>
      <xdr:spPr>
        <a:xfrm>
          <a:off x="988060" y="1457252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46264</xdr:rowOff>
    </xdr:from>
    <xdr:to>
      <xdr:col>10</xdr:col>
      <xdr:colOff>114300</xdr:colOff>
      <xdr:row>85</xdr:row>
      <xdr:rowOff>77288</xdr:rowOff>
    </xdr:to>
    <xdr:cxnSp macro="">
      <xdr:nvCxnSpPr>
        <xdr:cNvPr id="215" name="直線コネクタ 214">
          <a:extLst>
            <a:ext uri="{FF2B5EF4-FFF2-40B4-BE49-F238E27FC236}">
              <a16:creationId xmlns:a16="http://schemas.microsoft.com/office/drawing/2014/main" id="{DAC04B68-7519-4238-A8ED-613270AB104C}"/>
            </a:ext>
          </a:extLst>
        </xdr:cNvPr>
        <xdr:cNvCxnSpPr/>
      </xdr:nvCxnSpPr>
      <xdr:spPr>
        <a:xfrm>
          <a:off x="1031240" y="14621419"/>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216" name="n_1aveValue【公営住宅】&#10;有形固定資産減価償却率">
          <a:extLst>
            <a:ext uri="{FF2B5EF4-FFF2-40B4-BE49-F238E27FC236}">
              <a16:creationId xmlns:a16="http://schemas.microsoft.com/office/drawing/2014/main" id="{A31FE4D7-4E11-4372-8861-180E8C1BB21D}"/>
            </a:ext>
          </a:extLst>
        </xdr:cNvPr>
        <xdr:cNvSpPr txBox="1"/>
      </xdr:nvSpPr>
      <xdr:spPr>
        <a:xfrm>
          <a:off x="3239144"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217" name="n_2aveValue【公営住宅】&#10;有形固定資産減価償却率">
          <a:extLst>
            <a:ext uri="{FF2B5EF4-FFF2-40B4-BE49-F238E27FC236}">
              <a16:creationId xmlns:a16="http://schemas.microsoft.com/office/drawing/2014/main" id="{2EBF5883-47E1-4247-AAF9-96FA26D59E54}"/>
            </a:ext>
          </a:extLst>
        </xdr:cNvPr>
        <xdr:cNvSpPr txBox="1"/>
      </xdr:nvSpPr>
      <xdr:spPr>
        <a:xfrm>
          <a:off x="2439044" y="141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218" name="n_3aveValue【公営住宅】&#10;有形固定資産減価償却率">
          <a:extLst>
            <a:ext uri="{FF2B5EF4-FFF2-40B4-BE49-F238E27FC236}">
              <a16:creationId xmlns:a16="http://schemas.microsoft.com/office/drawing/2014/main" id="{4B3B76F3-D95D-45CA-B96F-6227873A017B}"/>
            </a:ext>
          </a:extLst>
        </xdr:cNvPr>
        <xdr:cNvSpPr txBox="1"/>
      </xdr:nvSpPr>
      <xdr:spPr>
        <a:xfrm>
          <a:off x="1641484" y="141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19" name="n_4aveValue【公営住宅】&#10;有形固定資産減価償却率">
          <a:extLst>
            <a:ext uri="{FF2B5EF4-FFF2-40B4-BE49-F238E27FC236}">
              <a16:creationId xmlns:a16="http://schemas.microsoft.com/office/drawing/2014/main" id="{DF16D1C1-E305-47E4-9CDF-69426F9B0055}"/>
            </a:ext>
          </a:extLst>
        </xdr:cNvPr>
        <xdr:cNvSpPr txBox="1"/>
      </xdr:nvSpPr>
      <xdr:spPr>
        <a:xfrm>
          <a:off x="85535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220" name="n_1mainValue【公営住宅】&#10;有形固定資産減価償却率">
          <a:extLst>
            <a:ext uri="{FF2B5EF4-FFF2-40B4-BE49-F238E27FC236}">
              <a16:creationId xmlns:a16="http://schemas.microsoft.com/office/drawing/2014/main" id="{2DBDEAC3-4C86-4B28-ADAC-ECB2344D911E}"/>
            </a:ext>
          </a:extLst>
        </xdr:cNvPr>
        <xdr:cNvSpPr txBox="1"/>
      </xdr:nvSpPr>
      <xdr:spPr>
        <a:xfrm>
          <a:off x="32391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221" name="n_2mainValue【公営住宅】&#10;有形固定資産減価償却率">
          <a:extLst>
            <a:ext uri="{FF2B5EF4-FFF2-40B4-BE49-F238E27FC236}">
              <a16:creationId xmlns:a16="http://schemas.microsoft.com/office/drawing/2014/main" id="{3F7E47E2-2083-449F-A569-298EA9D8B84D}"/>
            </a:ext>
          </a:extLst>
        </xdr:cNvPr>
        <xdr:cNvSpPr txBox="1"/>
      </xdr:nvSpPr>
      <xdr:spPr>
        <a:xfrm>
          <a:off x="2439044"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119215</xdr:rowOff>
    </xdr:from>
    <xdr:ext cx="405111" cy="259045"/>
    <xdr:sp macro="" textlink="">
      <xdr:nvSpPr>
        <xdr:cNvPr id="222" name="n_3mainValue【公営住宅】&#10;有形固定資産減価償却率">
          <a:extLst>
            <a:ext uri="{FF2B5EF4-FFF2-40B4-BE49-F238E27FC236}">
              <a16:creationId xmlns:a16="http://schemas.microsoft.com/office/drawing/2014/main" id="{E4BE1743-73C1-4A6A-AFDE-9E3A6392DE25}"/>
            </a:ext>
          </a:extLst>
        </xdr:cNvPr>
        <xdr:cNvSpPr txBox="1"/>
      </xdr:nvSpPr>
      <xdr:spPr>
        <a:xfrm>
          <a:off x="1641484" y="1469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223" name="n_4mainValue【公営住宅】&#10;有形固定資産減価償却率">
          <a:extLst>
            <a:ext uri="{FF2B5EF4-FFF2-40B4-BE49-F238E27FC236}">
              <a16:creationId xmlns:a16="http://schemas.microsoft.com/office/drawing/2014/main" id="{2A9B8792-C451-4738-9068-269E48696634}"/>
            </a:ext>
          </a:extLst>
        </xdr:cNvPr>
        <xdr:cNvSpPr txBox="1"/>
      </xdr:nvSpPr>
      <xdr:spPr>
        <a:xfrm>
          <a:off x="855354" y="1466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F85B6B1C-555C-4CCA-89BA-2FDB75A70D8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250D8AC8-7D29-4E1E-8EC7-BB462C12D7BF}"/>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2602A2C1-5970-4ED6-842F-8C390126609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A947DCBC-4E3A-49B5-A6A1-9E65B930376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1B3D1907-7908-4690-B5B0-7FDFF52A491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6559B90-1E5F-48DE-92F0-DB45465F6D9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556B70FF-0FF1-427A-8F41-14B2A7CCAB0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1664083-8AE1-4B7A-BD9C-190820CB764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9945A50C-F1F5-4BFC-9E20-3FD48334920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127E04B1-5553-42AB-BB1D-9D860EB709E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92448643-2467-48CC-AD64-72CEAED1447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AF34D709-61FB-4880-BF5B-6FA50C9C39F6}"/>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20AEB5A2-BF53-4733-B0F3-9E9B493A9766}"/>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F5884D98-DC95-4069-801F-20705A63946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2958F7D1-1085-4583-ADD6-B112CB940A1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0418EFE6-EC4B-4C81-B89F-6507C9584E6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4A742C3C-5CA1-42F5-BAD7-C5069042B59F}"/>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9FF5E567-7EAA-44A5-82E8-217CFFE04F3F}"/>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A75684A8-F6A2-41A1-854B-0D2C6EF44F1F}"/>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B8400002-AF51-4538-8456-A854F2836183}"/>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262E33C2-4DAE-4893-98EC-925AA153AF0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D1C4CCC1-3CCC-4298-B2E4-05D43CF0A99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86BFE433-67E0-4ECF-BDBD-CB3C8A9E8C0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247" name="直線コネクタ 246">
          <a:extLst>
            <a:ext uri="{FF2B5EF4-FFF2-40B4-BE49-F238E27FC236}">
              <a16:creationId xmlns:a16="http://schemas.microsoft.com/office/drawing/2014/main" id="{2167FFE5-E905-477D-BD5C-65E2C082D4F2}"/>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248" name="【公営住宅】&#10;一人当たり面積最小値テキスト">
          <a:extLst>
            <a:ext uri="{FF2B5EF4-FFF2-40B4-BE49-F238E27FC236}">
              <a16:creationId xmlns:a16="http://schemas.microsoft.com/office/drawing/2014/main" id="{F45B109D-24BD-4D2E-A500-D0D57D2806C0}"/>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249" name="直線コネクタ 248">
          <a:extLst>
            <a:ext uri="{FF2B5EF4-FFF2-40B4-BE49-F238E27FC236}">
              <a16:creationId xmlns:a16="http://schemas.microsoft.com/office/drawing/2014/main" id="{7783DC69-4633-4323-847D-3774B4D003D4}"/>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250" name="【公営住宅】&#10;一人当たり面積最大値テキスト">
          <a:extLst>
            <a:ext uri="{FF2B5EF4-FFF2-40B4-BE49-F238E27FC236}">
              <a16:creationId xmlns:a16="http://schemas.microsoft.com/office/drawing/2014/main" id="{C11580E4-6DE5-403C-AD6E-21CC72426AFF}"/>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251" name="直線コネクタ 250">
          <a:extLst>
            <a:ext uri="{FF2B5EF4-FFF2-40B4-BE49-F238E27FC236}">
              <a16:creationId xmlns:a16="http://schemas.microsoft.com/office/drawing/2014/main" id="{FAD48D90-3070-4EF8-8825-CA36C56516E6}"/>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252" name="【公営住宅】&#10;一人当たり面積平均値テキスト">
          <a:extLst>
            <a:ext uri="{FF2B5EF4-FFF2-40B4-BE49-F238E27FC236}">
              <a16:creationId xmlns:a16="http://schemas.microsoft.com/office/drawing/2014/main" id="{1D28F560-2DF1-4C4C-87C7-0026CC75174B}"/>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253" name="フローチャート: 判断 252">
          <a:extLst>
            <a:ext uri="{FF2B5EF4-FFF2-40B4-BE49-F238E27FC236}">
              <a16:creationId xmlns:a16="http://schemas.microsoft.com/office/drawing/2014/main" id="{3B507F52-5175-48CB-B6A2-9FC796E7390E}"/>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254" name="フローチャート: 判断 253">
          <a:extLst>
            <a:ext uri="{FF2B5EF4-FFF2-40B4-BE49-F238E27FC236}">
              <a16:creationId xmlns:a16="http://schemas.microsoft.com/office/drawing/2014/main" id="{CF07B4D1-D38A-4A62-9692-66EBC57C53DE}"/>
            </a:ext>
          </a:extLst>
        </xdr:cNvPr>
        <xdr:cNvSpPr/>
      </xdr:nvSpPr>
      <xdr:spPr>
        <a:xfrm>
          <a:off x="8632190" y="145220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255" name="フローチャート: 判断 254">
          <a:extLst>
            <a:ext uri="{FF2B5EF4-FFF2-40B4-BE49-F238E27FC236}">
              <a16:creationId xmlns:a16="http://schemas.microsoft.com/office/drawing/2014/main" id="{8BB4B60A-982E-4340-9642-17FDBB44D7EE}"/>
            </a:ext>
          </a:extLst>
        </xdr:cNvPr>
        <xdr:cNvSpPr/>
      </xdr:nvSpPr>
      <xdr:spPr>
        <a:xfrm>
          <a:off x="7846060" y="145262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256" name="フローチャート: 判断 255">
          <a:extLst>
            <a:ext uri="{FF2B5EF4-FFF2-40B4-BE49-F238E27FC236}">
              <a16:creationId xmlns:a16="http://schemas.microsoft.com/office/drawing/2014/main" id="{04CDCD05-F75F-479C-AB8B-0D2A392DE188}"/>
            </a:ext>
          </a:extLst>
        </xdr:cNvPr>
        <xdr:cNvSpPr/>
      </xdr:nvSpPr>
      <xdr:spPr>
        <a:xfrm>
          <a:off x="7029450" y="14527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257" name="フローチャート: 判断 256">
          <a:extLst>
            <a:ext uri="{FF2B5EF4-FFF2-40B4-BE49-F238E27FC236}">
              <a16:creationId xmlns:a16="http://schemas.microsoft.com/office/drawing/2014/main" id="{67037E15-6FA6-4414-9BEA-630507D2AF90}"/>
            </a:ext>
          </a:extLst>
        </xdr:cNvPr>
        <xdr:cNvSpPr/>
      </xdr:nvSpPr>
      <xdr:spPr>
        <a:xfrm>
          <a:off x="6231890" y="1451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1991D30-F463-4BB1-89FC-61B6831147B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32A5CDA-0B6C-4977-A2CD-0C104AB619D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F610C19-F725-40D9-896A-A6F1F5AEA60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9A79B72-DCE0-4F98-9CE9-F198DA4D0D3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6C1D43B-5EE4-4C12-B678-3EC2BDC7A65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6731</xdr:rowOff>
    </xdr:from>
    <xdr:to>
      <xdr:col>55</xdr:col>
      <xdr:colOff>50800</xdr:colOff>
      <xdr:row>86</xdr:row>
      <xdr:rowOff>108331</xdr:rowOff>
    </xdr:to>
    <xdr:sp macro="" textlink="">
      <xdr:nvSpPr>
        <xdr:cNvPr id="263" name="楕円 262">
          <a:extLst>
            <a:ext uri="{FF2B5EF4-FFF2-40B4-BE49-F238E27FC236}">
              <a16:creationId xmlns:a16="http://schemas.microsoft.com/office/drawing/2014/main" id="{1A26F3FF-D74C-4107-A1E5-163DBADA2B69}"/>
            </a:ext>
          </a:extLst>
        </xdr:cNvPr>
        <xdr:cNvSpPr/>
      </xdr:nvSpPr>
      <xdr:spPr>
        <a:xfrm>
          <a:off x="9394190" y="1475333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93108</xdr:rowOff>
    </xdr:from>
    <xdr:ext cx="469744" cy="259045"/>
    <xdr:sp macro="" textlink="">
      <xdr:nvSpPr>
        <xdr:cNvPr id="264" name="【公営住宅】&#10;一人当たり面積該当値テキスト">
          <a:extLst>
            <a:ext uri="{FF2B5EF4-FFF2-40B4-BE49-F238E27FC236}">
              <a16:creationId xmlns:a16="http://schemas.microsoft.com/office/drawing/2014/main" id="{869E4631-0915-425A-9E6F-1847BD5B5033}"/>
            </a:ext>
          </a:extLst>
        </xdr:cNvPr>
        <xdr:cNvSpPr txBox="1"/>
      </xdr:nvSpPr>
      <xdr:spPr>
        <a:xfrm>
          <a:off x="9467850" y="146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7113</xdr:rowOff>
    </xdr:from>
    <xdr:to>
      <xdr:col>50</xdr:col>
      <xdr:colOff>165100</xdr:colOff>
      <xdr:row>86</xdr:row>
      <xdr:rowOff>108713</xdr:rowOff>
    </xdr:to>
    <xdr:sp macro="" textlink="">
      <xdr:nvSpPr>
        <xdr:cNvPr id="265" name="楕円 264">
          <a:extLst>
            <a:ext uri="{FF2B5EF4-FFF2-40B4-BE49-F238E27FC236}">
              <a16:creationId xmlns:a16="http://schemas.microsoft.com/office/drawing/2014/main" id="{93238EE0-5586-4D2E-8DE3-4F0F3AA8194D}"/>
            </a:ext>
          </a:extLst>
        </xdr:cNvPr>
        <xdr:cNvSpPr/>
      </xdr:nvSpPr>
      <xdr:spPr>
        <a:xfrm>
          <a:off x="8632190" y="1475371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57531</xdr:rowOff>
    </xdr:from>
    <xdr:to>
      <xdr:col>55</xdr:col>
      <xdr:colOff>0</xdr:colOff>
      <xdr:row>86</xdr:row>
      <xdr:rowOff>57913</xdr:rowOff>
    </xdr:to>
    <xdr:cxnSp macro="">
      <xdr:nvCxnSpPr>
        <xdr:cNvPr id="266" name="直線コネクタ 265">
          <a:extLst>
            <a:ext uri="{FF2B5EF4-FFF2-40B4-BE49-F238E27FC236}">
              <a16:creationId xmlns:a16="http://schemas.microsoft.com/office/drawing/2014/main" id="{669070A9-0632-4739-8110-57991006EDB1}"/>
            </a:ext>
          </a:extLst>
        </xdr:cNvPr>
        <xdr:cNvCxnSpPr/>
      </xdr:nvCxnSpPr>
      <xdr:spPr>
        <a:xfrm flipV="1">
          <a:off x="8686800" y="14798421"/>
          <a:ext cx="7429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7874</xdr:rowOff>
    </xdr:from>
    <xdr:to>
      <xdr:col>46</xdr:col>
      <xdr:colOff>38100</xdr:colOff>
      <xdr:row>86</xdr:row>
      <xdr:rowOff>109474</xdr:rowOff>
    </xdr:to>
    <xdr:sp macro="" textlink="">
      <xdr:nvSpPr>
        <xdr:cNvPr id="267" name="楕円 266">
          <a:extLst>
            <a:ext uri="{FF2B5EF4-FFF2-40B4-BE49-F238E27FC236}">
              <a16:creationId xmlns:a16="http://schemas.microsoft.com/office/drawing/2014/main" id="{3253C3CD-3005-42ED-9841-6C6E1B4B3F94}"/>
            </a:ext>
          </a:extLst>
        </xdr:cNvPr>
        <xdr:cNvSpPr/>
      </xdr:nvSpPr>
      <xdr:spPr>
        <a:xfrm>
          <a:off x="7846060" y="14754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57913</xdr:rowOff>
    </xdr:from>
    <xdr:to>
      <xdr:col>50</xdr:col>
      <xdr:colOff>114300</xdr:colOff>
      <xdr:row>86</xdr:row>
      <xdr:rowOff>58674</xdr:rowOff>
    </xdr:to>
    <xdr:cxnSp macro="">
      <xdr:nvCxnSpPr>
        <xdr:cNvPr id="268" name="直線コネクタ 267">
          <a:extLst>
            <a:ext uri="{FF2B5EF4-FFF2-40B4-BE49-F238E27FC236}">
              <a16:creationId xmlns:a16="http://schemas.microsoft.com/office/drawing/2014/main" id="{46A1C739-BFFA-49FE-B5CA-18F1096DF405}"/>
            </a:ext>
          </a:extLst>
        </xdr:cNvPr>
        <xdr:cNvCxnSpPr/>
      </xdr:nvCxnSpPr>
      <xdr:spPr>
        <a:xfrm flipV="1">
          <a:off x="7889240" y="14798803"/>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8255</xdr:rowOff>
    </xdr:from>
    <xdr:to>
      <xdr:col>41</xdr:col>
      <xdr:colOff>101600</xdr:colOff>
      <xdr:row>86</xdr:row>
      <xdr:rowOff>109855</xdr:rowOff>
    </xdr:to>
    <xdr:sp macro="" textlink="">
      <xdr:nvSpPr>
        <xdr:cNvPr id="269" name="楕円 268">
          <a:extLst>
            <a:ext uri="{FF2B5EF4-FFF2-40B4-BE49-F238E27FC236}">
              <a16:creationId xmlns:a16="http://schemas.microsoft.com/office/drawing/2014/main" id="{5EBFF926-E168-4246-8BB7-CA771271C717}"/>
            </a:ext>
          </a:extLst>
        </xdr:cNvPr>
        <xdr:cNvSpPr/>
      </xdr:nvSpPr>
      <xdr:spPr>
        <a:xfrm>
          <a:off x="7029450" y="14754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58674</xdr:rowOff>
    </xdr:from>
    <xdr:to>
      <xdr:col>45</xdr:col>
      <xdr:colOff>177800</xdr:colOff>
      <xdr:row>86</xdr:row>
      <xdr:rowOff>59055</xdr:rowOff>
    </xdr:to>
    <xdr:cxnSp macro="">
      <xdr:nvCxnSpPr>
        <xdr:cNvPr id="270" name="直線コネクタ 269">
          <a:extLst>
            <a:ext uri="{FF2B5EF4-FFF2-40B4-BE49-F238E27FC236}">
              <a16:creationId xmlns:a16="http://schemas.microsoft.com/office/drawing/2014/main" id="{B4DE2C5A-ED59-4C61-B351-54AE243B3209}"/>
            </a:ext>
          </a:extLst>
        </xdr:cNvPr>
        <xdr:cNvCxnSpPr/>
      </xdr:nvCxnSpPr>
      <xdr:spPr>
        <a:xfrm flipV="1">
          <a:off x="7084060" y="14799564"/>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9017</xdr:rowOff>
    </xdr:from>
    <xdr:to>
      <xdr:col>36</xdr:col>
      <xdr:colOff>165100</xdr:colOff>
      <xdr:row>86</xdr:row>
      <xdr:rowOff>110617</xdr:rowOff>
    </xdr:to>
    <xdr:sp macro="" textlink="">
      <xdr:nvSpPr>
        <xdr:cNvPr id="271" name="楕円 270">
          <a:extLst>
            <a:ext uri="{FF2B5EF4-FFF2-40B4-BE49-F238E27FC236}">
              <a16:creationId xmlns:a16="http://schemas.microsoft.com/office/drawing/2014/main" id="{A6894D96-7F01-4B65-B125-8FD4B2C9EFD1}"/>
            </a:ext>
          </a:extLst>
        </xdr:cNvPr>
        <xdr:cNvSpPr/>
      </xdr:nvSpPr>
      <xdr:spPr>
        <a:xfrm>
          <a:off x="6231890" y="1475562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59055</xdr:rowOff>
    </xdr:from>
    <xdr:to>
      <xdr:col>41</xdr:col>
      <xdr:colOff>50800</xdr:colOff>
      <xdr:row>86</xdr:row>
      <xdr:rowOff>59817</xdr:rowOff>
    </xdr:to>
    <xdr:cxnSp macro="">
      <xdr:nvCxnSpPr>
        <xdr:cNvPr id="272" name="直線コネクタ 271">
          <a:extLst>
            <a:ext uri="{FF2B5EF4-FFF2-40B4-BE49-F238E27FC236}">
              <a16:creationId xmlns:a16="http://schemas.microsoft.com/office/drawing/2014/main" id="{04B96B56-00E5-446C-8954-8D7E5E2712EC}"/>
            </a:ext>
          </a:extLst>
        </xdr:cNvPr>
        <xdr:cNvCxnSpPr/>
      </xdr:nvCxnSpPr>
      <xdr:spPr>
        <a:xfrm flipV="1">
          <a:off x="6286500" y="14799945"/>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273" name="n_1aveValue【公営住宅】&#10;一人当たり面積">
          <a:extLst>
            <a:ext uri="{FF2B5EF4-FFF2-40B4-BE49-F238E27FC236}">
              <a16:creationId xmlns:a16="http://schemas.microsoft.com/office/drawing/2014/main" id="{313CFEFA-EE64-44F5-9694-57E7A2C51975}"/>
            </a:ext>
          </a:extLst>
        </xdr:cNvPr>
        <xdr:cNvSpPr txBox="1"/>
      </xdr:nvSpPr>
      <xdr:spPr>
        <a:xfrm>
          <a:off x="8454467" y="142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274" name="n_2aveValue【公営住宅】&#10;一人当たり面積">
          <a:extLst>
            <a:ext uri="{FF2B5EF4-FFF2-40B4-BE49-F238E27FC236}">
              <a16:creationId xmlns:a16="http://schemas.microsoft.com/office/drawing/2014/main" id="{9E99AE24-10C0-49F5-8405-A2F873C6BDAD}"/>
            </a:ext>
          </a:extLst>
        </xdr:cNvPr>
        <xdr:cNvSpPr txBox="1"/>
      </xdr:nvSpPr>
      <xdr:spPr>
        <a:xfrm>
          <a:off x="767341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275" name="n_3aveValue【公営住宅】&#10;一人当たり面積">
          <a:extLst>
            <a:ext uri="{FF2B5EF4-FFF2-40B4-BE49-F238E27FC236}">
              <a16:creationId xmlns:a16="http://schemas.microsoft.com/office/drawing/2014/main" id="{945CCBAF-A380-41C1-92FF-F2DDDAA9BF47}"/>
            </a:ext>
          </a:extLst>
        </xdr:cNvPr>
        <xdr:cNvSpPr txBox="1"/>
      </xdr:nvSpPr>
      <xdr:spPr>
        <a:xfrm>
          <a:off x="6866332"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276" name="n_4aveValue【公営住宅】&#10;一人当たり面積">
          <a:extLst>
            <a:ext uri="{FF2B5EF4-FFF2-40B4-BE49-F238E27FC236}">
              <a16:creationId xmlns:a16="http://schemas.microsoft.com/office/drawing/2014/main" id="{250FC565-A97E-4797-9E5E-4480F6666A77}"/>
            </a:ext>
          </a:extLst>
        </xdr:cNvPr>
        <xdr:cNvSpPr txBox="1"/>
      </xdr:nvSpPr>
      <xdr:spPr>
        <a:xfrm>
          <a:off x="6068772" y="142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99840</xdr:rowOff>
    </xdr:from>
    <xdr:ext cx="469744" cy="259045"/>
    <xdr:sp macro="" textlink="">
      <xdr:nvSpPr>
        <xdr:cNvPr id="277" name="n_1mainValue【公営住宅】&#10;一人当たり面積">
          <a:extLst>
            <a:ext uri="{FF2B5EF4-FFF2-40B4-BE49-F238E27FC236}">
              <a16:creationId xmlns:a16="http://schemas.microsoft.com/office/drawing/2014/main" id="{792B4D8A-7CBB-4E67-940A-23122B96947D}"/>
            </a:ext>
          </a:extLst>
        </xdr:cNvPr>
        <xdr:cNvSpPr txBox="1"/>
      </xdr:nvSpPr>
      <xdr:spPr>
        <a:xfrm>
          <a:off x="8454467" y="148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100601</xdr:rowOff>
    </xdr:from>
    <xdr:ext cx="469744" cy="259045"/>
    <xdr:sp macro="" textlink="">
      <xdr:nvSpPr>
        <xdr:cNvPr id="278" name="n_2mainValue【公営住宅】&#10;一人当たり面積">
          <a:extLst>
            <a:ext uri="{FF2B5EF4-FFF2-40B4-BE49-F238E27FC236}">
              <a16:creationId xmlns:a16="http://schemas.microsoft.com/office/drawing/2014/main" id="{71716D1C-03BD-414D-9256-E10383A0A515}"/>
            </a:ext>
          </a:extLst>
        </xdr:cNvPr>
        <xdr:cNvSpPr txBox="1"/>
      </xdr:nvSpPr>
      <xdr:spPr>
        <a:xfrm>
          <a:off x="7673417" y="14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100982</xdr:rowOff>
    </xdr:from>
    <xdr:ext cx="469744" cy="259045"/>
    <xdr:sp macro="" textlink="">
      <xdr:nvSpPr>
        <xdr:cNvPr id="279" name="n_3mainValue【公営住宅】&#10;一人当たり面積">
          <a:extLst>
            <a:ext uri="{FF2B5EF4-FFF2-40B4-BE49-F238E27FC236}">
              <a16:creationId xmlns:a16="http://schemas.microsoft.com/office/drawing/2014/main" id="{374B4810-DF85-40B7-B85A-805120878EFE}"/>
            </a:ext>
          </a:extLst>
        </xdr:cNvPr>
        <xdr:cNvSpPr txBox="1"/>
      </xdr:nvSpPr>
      <xdr:spPr>
        <a:xfrm>
          <a:off x="6866332"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101744</xdr:rowOff>
    </xdr:from>
    <xdr:ext cx="469744" cy="259045"/>
    <xdr:sp macro="" textlink="">
      <xdr:nvSpPr>
        <xdr:cNvPr id="280" name="n_4mainValue【公営住宅】&#10;一人当たり面積">
          <a:extLst>
            <a:ext uri="{FF2B5EF4-FFF2-40B4-BE49-F238E27FC236}">
              <a16:creationId xmlns:a16="http://schemas.microsoft.com/office/drawing/2014/main" id="{7A2EC3EE-725D-42A0-8F61-382546E0B586}"/>
            </a:ext>
          </a:extLst>
        </xdr:cNvPr>
        <xdr:cNvSpPr txBox="1"/>
      </xdr:nvSpPr>
      <xdr:spPr>
        <a:xfrm>
          <a:off x="6068772"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88DE4ED-3E75-4C23-AD8E-48744F5B0EF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FE1BB52-A0F5-49B4-AC68-8E2BCB26987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CBCCF53C-B5B6-4041-BAD6-E93B127276A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0C21099-ADA2-4CFF-BEC3-E87F7C6D7DB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F7DD8787-924D-4557-9C48-1A919ECC62F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AC9F4373-E413-44E6-9F7C-082DD91E21D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CA5F566-D3AF-49E6-AED9-C11232E08BD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07C919B-E41D-40F5-A531-9BB213AD424A}"/>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BFC49DC1-45EC-4B0D-9A6F-013F22D7377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370D67AF-7938-4611-B5E8-17ED2DB416F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B4B4294F-6695-42D2-BABC-8ABE2A235F3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DD978048-637C-477F-9BA6-D02AC6A8255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73D13188-231B-442A-A6C1-219D6026A4F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9E58F9B-BE15-4E76-92BA-0306DC28FD3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6A29EE94-AEEB-4C0E-8602-B3D364406DD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475BAFAE-815C-462E-A64E-5EBC415FD5FD}"/>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66753EBC-B6C9-4033-AB0D-E412F8EF186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8827A176-0839-443C-BFDA-711207673E3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CB050A5C-12AA-401C-8297-BB155908B77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6EA3D48B-512F-4B83-AFDC-A1974A26514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B90C0AB-720F-494E-A7DD-8CA53B37333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283E4E3D-D486-4949-B741-2A20ECD4475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C206239D-BA75-4DBB-90B9-A372AEA67F5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26C93791-76E7-4A7E-8A48-A4AF4B6615C8}"/>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3C321BA-1CBC-4D24-9AE3-2A247B82D47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105D40-2C10-4897-92C1-A5CB5257CC4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49F1B8A-5FE5-425E-8C47-DCC87B0FB65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2DF6AC68-C32E-4F4F-967C-5EBC552174AC}"/>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C055DE33-5EBF-44F5-93C6-3910A1F12D1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CB51C812-513F-4BEE-83F0-39968A079EBD}"/>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D45629B6-AB1E-49FF-8CEA-B5C57069DB74}"/>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3B6D8D3E-DEDB-4FBF-A5B1-3E8C88BCD323}"/>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68943A9-44C2-482B-A70F-7AB73DBF418C}"/>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F8569DED-9EBA-49EE-AA92-5B9067D06452}"/>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148B82A4-B8D7-4ED3-AA06-1E64DDB81A41}"/>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AB4915ED-0A6C-4D68-8D82-6C0C9B3EAE0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AFCF99B0-33E7-4259-908B-649FCD933FC2}"/>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F98220A-307F-46C4-BE63-141422BC890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7F0F2BCB-ECC5-49DE-8453-992584B52F3A}"/>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3B6DD0CF-94EB-47BF-8C60-CCF4193C915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2D6599B8-0AF1-4B61-8845-BC7CB1127B46}"/>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2C9B793-B0B8-43AE-9841-E35E10200B05}"/>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9CACA62B-C776-4131-A6E9-A3F1B0BFE3BC}"/>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71459B95-6FAA-475B-98AE-A8EB2D602921}"/>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45EBD47D-B391-4AC0-B5DE-8C5D52647AA4}"/>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A7FB167A-F3D3-4337-AD9E-BACF1D69444C}"/>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03A742BD-BC81-4CFF-88B5-5D28689CBB98}"/>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328" name="フローチャート: 判断 327">
          <a:extLst>
            <a:ext uri="{FF2B5EF4-FFF2-40B4-BE49-F238E27FC236}">
              <a16:creationId xmlns:a16="http://schemas.microsoft.com/office/drawing/2014/main" id="{48AC0E2D-3F46-4CAB-B60F-F350C3FA91F2}"/>
            </a:ext>
          </a:extLst>
        </xdr:cNvPr>
        <xdr:cNvSpPr/>
      </xdr:nvSpPr>
      <xdr:spPr>
        <a:xfrm>
          <a:off x="138874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329" name="フローチャート: 判断 328">
          <a:extLst>
            <a:ext uri="{FF2B5EF4-FFF2-40B4-BE49-F238E27FC236}">
              <a16:creationId xmlns:a16="http://schemas.microsoft.com/office/drawing/2014/main" id="{572EE0E0-3BA8-471C-83E4-A62A8788579D}"/>
            </a:ext>
          </a:extLst>
        </xdr:cNvPr>
        <xdr:cNvSpPr/>
      </xdr:nvSpPr>
      <xdr:spPr>
        <a:xfrm>
          <a:off x="13089890" y="63042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330" name="フローチャート: 判断 329">
          <a:extLst>
            <a:ext uri="{FF2B5EF4-FFF2-40B4-BE49-F238E27FC236}">
              <a16:creationId xmlns:a16="http://schemas.microsoft.com/office/drawing/2014/main" id="{A15EE6D8-5ADC-47B2-8786-6C5F1D118262}"/>
            </a:ext>
          </a:extLst>
        </xdr:cNvPr>
        <xdr:cNvSpPr/>
      </xdr:nvSpPr>
      <xdr:spPr>
        <a:xfrm>
          <a:off x="12303760" y="630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331" name="フローチャート: 判断 330">
          <a:extLst>
            <a:ext uri="{FF2B5EF4-FFF2-40B4-BE49-F238E27FC236}">
              <a16:creationId xmlns:a16="http://schemas.microsoft.com/office/drawing/2014/main" id="{C4EEECF6-AC9F-4B85-99FC-1B8E63A2E40F}"/>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AA4E669-0D8C-4011-B41B-3BE4BE3FA46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501E67F-CF29-4C54-9A2E-D2322F073B3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279B5AF-B3BE-43C8-B25F-A2D77ED1FE2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B2D24F90-243D-4278-A53C-1823BA4F4BB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F9736BA-2E7A-4809-82B4-818593877C3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337" name="楕円 336">
          <a:extLst>
            <a:ext uri="{FF2B5EF4-FFF2-40B4-BE49-F238E27FC236}">
              <a16:creationId xmlns:a16="http://schemas.microsoft.com/office/drawing/2014/main" id="{CBCF4BC2-1E2B-4379-8C85-B240BF65B674}"/>
            </a:ext>
          </a:extLst>
        </xdr:cNvPr>
        <xdr:cNvSpPr/>
      </xdr:nvSpPr>
      <xdr:spPr>
        <a:xfrm>
          <a:off x="14649450" y="6955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80027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7B70FBC7-0A2D-44D7-B030-7C2E846CB4DF}"/>
            </a:ext>
          </a:extLst>
        </xdr:cNvPr>
        <xdr:cNvSpPr txBox="1"/>
      </xdr:nvSpPr>
      <xdr:spPr>
        <a:xfrm>
          <a:off x="14742160"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99695</xdr:rowOff>
    </xdr:from>
    <xdr:to>
      <xdr:col>81</xdr:col>
      <xdr:colOff>101600</xdr:colOff>
      <xdr:row>41</xdr:row>
      <xdr:rowOff>29845</xdr:rowOff>
    </xdr:to>
    <xdr:sp macro="" textlink="">
      <xdr:nvSpPr>
        <xdr:cNvPr id="339" name="楕円 338">
          <a:extLst>
            <a:ext uri="{FF2B5EF4-FFF2-40B4-BE49-F238E27FC236}">
              <a16:creationId xmlns:a16="http://schemas.microsoft.com/office/drawing/2014/main" id="{29436A3C-69F4-4B68-8AB3-DAB2A4448836}"/>
            </a:ext>
          </a:extLst>
        </xdr:cNvPr>
        <xdr:cNvSpPr/>
      </xdr:nvSpPr>
      <xdr:spPr>
        <a:xfrm>
          <a:off x="13887450" y="69538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150495</xdr:rowOff>
    </xdr:from>
    <xdr:to>
      <xdr:col>85</xdr:col>
      <xdr:colOff>127000</xdr:colOff>
      <xdr:row>40</xdr:row>
      <xdr:rowOff>152400</xdr:rowOff>
    </xdr:to>
    <xdr:cxnSp macro="">
      <xdr:nvCxnSpPr>
        <xdr:cNvPr id="340" name="直線コネクタ 339">
          <a:extLst>
            <a:ext uri="{FF2B5EF4-FFF2-40B4-BE49-F238E27FC236}">
              <a16:creationId xmlns:a16="http://schemas.microsoft.com/office/drawing/2014/main" id="{AA3E00D7-2B49-493F-8ADF-F591C1829BC3}"/>
            </a:ext>
          </a:extLst>
        </xdr:cNvPr>
        <xdr:cNvCxnSpPr/>
      </xdr:nvCxnSpPr>
      <xdr:spPr>
        <a:xfrm>
          <a:off x="13942060" y="7008495"/>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65405</xdr:rowOff>
    </xdr:from>
    <xdr:to>
      <xdr:col>76</xdr:col>
      <xdr:colOff>165100</xdr:colOff>
      <xdr:row>40</xdr:row>
      <xdr:rowOff>167005</xdr:rowOff>
    </xdr:to>
    <xdr:sp macro="" textlink="">
      <xdr:nvSpPr>
        <xdr:cNvPr id="341" name="楕円 340">
          <a:extLst>
            <a:ext uri="{FF2B5EF4-FFF2-40B4-BE49-F238E27FC236}">
              <a16:creationId xmlns:a16="http://schemas.microsoft.com/office/drawing/2014/main" id="{32B02813-95E7-4B98-8877-02CA4F9E1026}"/>
            </a:ext>
          </a:extLst>
        </xdr:cNvPr>
        <xdr:cNvSpPr/>
      </xdr:nvSpPr>
      <xdr:spPr>
        <a:xfrm>
          <a:off x="13089890" y="6921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116205</xdr:rowOff>
    </xdr:from>
    <xdr:to>
      <xdr:col>81</xdr:col>
      <xdr:colOff>50800</xdr:colOff>
      <xdr:row>40</xdr:row>
      <xdr:rowOff>150495</xdr:rowOff>
    </xdr:to>
    <xdr:cxnSp macro="">
      <xdr:nvCxnSpPr>
        <xdr:cNvPr id="342" name="直線コネクタ 341">
          <a:extLst>
            <a:ext uri="{FF2B5EF4-FFF2-40B4-BE49-F238E27FC236}">
              <a16:creationId xmlns:a16="http://schemas.microsoft.com/office/drawing/2014/main" id="{BE8831D0-7329-46E3-875B-4F3B0CF8D79F}"/>
            </a:ext>
          </a:extLst>
        </xdr:cNvPr>
        <xdr:cNvCxnSpPr/>
      </xdr:nvCxnSpPr>
      <xdr:spPr>
        <a:xfrm>
          <a:off x="13144500" y="697420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343" name="楕円 342">
          <a:extLst>
            <a:ext uri="{FF2B5EF4-FFF2-40B4-BE49-F238E27FC236}">
              <a16:creationId xmlns:a16="http://schemas.microsoft.com/office/drawing/2014/main" id="{1066EB03-4B82-42F0-9252-3B3B852F63E0}"/>
            </a:ext>
          </a:extLst>
        </xdr:cNvPr>
        <xdr:cNvSpPr/>
      </xdr:nvSpPr>
      <xdr:spPr>
        <a:xfrm>
          <a:off x="12303760" y="69081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116205</xdr:rowOff>
    </xdr:to>
    <xdr:cxnSp macro="">
      <xdr:nvCxnSpPr>
        <xdr:cNvPr id="344" name="直線コネクタ 343">
          <a:extLst>
            <a:ext uri="{FF2B5EF4-FFF2-40B4-BE49-F238E27FC236}">
              <a16:creationId xmlns:a16="http://schemas.microsoft.com/office/drawing/2014/main" id="{5C79A397-D544-485D-91A9-CE3D3C78C419}"/>
            </a:ext>
          </a:extLst>
        </xdr:cNvPr>
        <xdr:cNvCxnSpPr/>
      </xdr:nvCxnSpPr>
      <xdr:spPr>
        <a:xfrm>
          <a:off x="12346940" y="695325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345" name="楕円 344">
          <a:extLst>
            <a:ext uri="{FF2B5EF4-FFF2-40B4-BE49-F238E27FC236}">
              <a16:creationId xmlns:a16="http://schemas.microsoft.com/office/drawing/2014/main" id="{462C7F64-6730-407A-ABF5-5A6E1EEE3CE3}"/>
            </a:ext>
          </a:extLst>
        </xdr:cNvPr>
        <xdr:cNvSpPr/>
      </xdr:nvSpPr>
      <xdr:spPr>
        <a:xfrm>
          <a:off x="11487150" y="686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99060</xdr:rowOff>
    </xdr:to>
    <xdr:cxnSp macro="">
      <xdr:nvCxnSpPr>
        <xdr:cNvPr id="346" name="直線コネクタ 345">
          <a:extLst>
            <a:ext uri="{FF2B5EF4-FFF2-40B4-BE49-F238E27FC236}">
              <a16:creationId xmlns:a16="http://schemas.microsoft.com/office/drawing/2014/main" id="{CCA6AF64-D0DC-479B-8DFD-57FEC935F2C1}"/>
            </a:ext>
          </a:extLst>
        </xdr:cNvPr>
        <xdr:cNvCxnSpPr/>
      </xdr:nvCxnSpPr>
      <xdr:spPr>
        <a:xfrm>
          <a:off x="11541760" y="691515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C700822-0E78-4ACF-ADF2-531826BD6238}"/>
            </a:ext>
          </a:extLst>
        </xdr:cNvPr>
        <xdr:cNvSpPr txBox="1"/>
      </xdr:nvSpPr>
      <xdr:spPr>
        <a:xfrm>
          <a:off x="1373823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FEA79856-1CBD-403F-A443-63B9BB051B68}"/>
            </a:ext>
          </a:extLst>
        </xdr:cNvPr>
        <xdr:cNvSpPr txBox="1"/>
      </xdr:nvSpPr>
      <xdr:spPr>
        <a:xfrm>
          <a:off x="1295718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FB18029E-6AD5-4C27-A7FB-01AD1E8F782F}"/>
            </a:ext>
          </a:extLst>
        </xdr:cNvPr>
        <xdr:cNvSpPr txBox="1"/>
      </xdr:nvSpPr>
      <xdr:spPr>
        <a:xfrm>
          <a:off x="1217105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E0D42514-7746-45CC-A301-0FE248F0648F}"/>
            </a:ext>
          </a:extLst>
        </xdr:cNvPr>
        <xdr:cNvSpPr txBox="1"/>
      </xdr:nvSpPr>
      <xdr:spPr>
        <a:xfrm>
          <a:off x="113544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20972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D38258B5-D8A1-4D88-8E6C-EC73185200A7}"/>
            </a:ext>
          </a:extLst>
        </xdr:cNvPr>
        <xdr:cNvSpPr txBox="1"/>
      </xdr:nvSpPr>
      <xdr:spPr>
        <a:xfrm>
          <a:off x="1373823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158132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226BC48F-95E0-4F2C-96F7-31E72C9D9653}"/>
            </a:ext>
          </a:extLst>
        </xdr:cNvPr>
        <xdr:cNvSpPr txBox="1"/>
      </xdr:nvSpPr>
      <xdr:spPr>
        <a:xfrm>
          <a:off x="1295718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48FA10C5-04B9-498A-AB6E-29C9BFBEA2F1}"/>
            </a:ext>
          </a:extLst>
        </xdr:cNvPr>
        <xdr:cNvSpPr txBox="1"/>
      </xdr:nvSpPr>
      <xdr:spPr>
        <a:xfrm>
          <a:off x="1217105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2437B3E1-C6FE-41DA-B7A7-8BF0D6FE3D12}"/>
            </a:ext>
          </a:extLst>
        </xdr:cNvPr>
        <xdr:cNvSpPr txBox="1"/>
      </xdr:nvSpPr>
      <xdr:spPr>
        <a:xfrm>
          <a:off x="113544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3B1AC4F4-B784-465A-B920-C73D845807D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A8CAC1C7-1BA3-45B9-B6A1-D0541876AA7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484D9390-B357-4703-8F8F-8237F46043D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2A4D664C-37F5-4745-8762-45927704F17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15127345-A2AB-4E0E-B6BC-6626F83095B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9A415B7E-8918-42A8-8CDB-85BFB5E125B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17B6B03-594C-4249-900B-F07060B5527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CA4185FB-5402-4440-9FFE-D5E9DC96715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594BC965-9565-4D7F-B7E8-06A6D4057AE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CC35E821-5511-4E73-A792-461DF05292A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A8D24E7A-A5A3-4953-82A7-CB1ABFFA92A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8383BA8D-1AC1-4716-A5CF-0219AA98515C}"/>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6CB4EEE9-FD11-40D6-8287-0A536C13CC47}"/>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641987A3-2F0A-4852-AE6C-9CE7DA905793}"/>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ABB46474-DE8F-4453-A111-C649B2BF4BC4}"/>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6AA30995-9BCE-4CBD-8B1B-2CAC9CF29E30}"/>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DA066ED-AF73-45EB-B26B-463862002FD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D1920554-D5FC-4DA1-85A1-5774A22C0E24}"/>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29FFBCD2-7F7E-4077-8EB3-547D7B4BC8E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7C2242D-5F66-47E4-923E-476E25947540}"/>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3BD20B64-2FAA-4717-9BCB-D5003C73D53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6D2C78B5-1859-496F-B89B-A2286C77B04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F12BB462-0F83-47FA-B57A-1B6A5DE4637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F5B3D499-A529-49CE-B308-29FAFA198D76}"/>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D7BAE44F-6486-43BD-A274-A0F1D5C614DF}"/>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F3823CDB-F790-41BB-94D6-428E8B448B54}"/>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394C005D-5042-48D0-A888-F50D611CB844}"/>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C6CDCD96-5362-475E-9677-6A431C0007AE}"/>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348DEE51-0B88-4329-B290-482B2F4A9467}"/>
            </a:ext>
          </a:extLst>
        </xdr:cNvPr>
        <xdr:cNvSpPr txBox="1"/>
      </xdr:nvSpPr>
      <xdr:spPr>
        <a:xfrm>
          <a:off x="1998599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B1ABC194-51CF-4016-9342-1F219432AC35}"/>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385" name="フローチャート: 判断 384">
          <a:extLst>
            <a:ext uri="{FF2B5EF4-FFF2-40B4-BE49-F238E27FC236}">
              <a16:creationId xmlns:a16="http://schemas.microsoft.com/office/drawing/2014/main" id="{7CC8764A-1B20-4916-9516-E1B65718DE9B}"/>
            </a:ext>
          </a:extLst>
        </xdr:cNvPr>
        <xdr:cNvSpPr/>
      </xdr:nvSpPr>
      <xdr:spPr>
        <a:xfrm>
          <a:off x="19161760" y="665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386" name="フローチャート: 判断 385">
          <a:extLst>
            <a:ext uri="{FF2B5EF4-FFF2-40B4-BE49-F238E27FC236}">
              <a16:creationId xmlns:a16="http://schemas.microsoft.com/office/drawing/2014/main" id="{8F0E0E6C-1A99-43C6-8F6D-529EE14BDF7C}"/>
            </a:ext>
          </a:extLst>
        </xdr:cNvPr>
        <xdr:cNvSpPr/>
      </xdr:nvSpPr>
      <xdr:spPr>
        <a:xfrm>
          <a:off x="18345150" y="664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87" name="フローチャート: 判断 386">
          <a:extLst>
            <a:ext uri="{FF2B5EF4-FFF2-40B4-BE49-F238E27FC236}">
              <a16:creationId xmlns:a16="http://schemas.microsoft.com/office/drawing/2014/main" id="{638F3FF3-CCF5-4D00-A72B-1060DA9E1A24}"/>
            </a:ext>
          </a:extLst>
        </xdr:cNvPr>
        <xdr:cNvSpPr/>
      </xdr:nvSpPr>
      <xdr:spPr>
        <a:xfrm>
          <a:off x="17547590" y="66509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388" name="フローチャート: 判断 387">
          <a:extLst>
            <a:ext uri="{FF2B5EF4-FFF2-40B4-BE49-F238E27FC236}">
              <a16:creationId xmlns:a16="http://schemas.microsoft.com/office/drawing/2014/main" id="{4464F316-B258-4AB0-A185-5EF3EF3ED1A0}"/>
            </a:ext>
          </a:extLst>
        </xdr:cNvPr>
        <xdr:cNvSpPr/>
      </xdr:nvSpPr>
      <xdr:spPr>
        <a:xfrm>
          <a:off x="16761460" y="664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F89732F-DCB3-47E8-AB7E-9342E229E0B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1131162-8725-49F6-BA94-1837FBC99BD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A168C962-21DE-40FC-AB99-CA32406A1ED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C4AC31CA-3CD7-46F9-ABE6-9841EEB6C09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6F026189-66C8-4412-AA62-EC0248EC79D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86360</xdr:rowOff>
    </xdr:from>
    <xdr:to>
      <xdr:col>116</xdr:col>
      <xdr:colOff>114300</xdr:colOff>
      <xdr:row>38</xdr:row>
      <xdr:rowOff>16510</xdr:rowOff>
    </xdr:to>
    <xdr:sp macro="" textlink="">
      <xdr:nvSpPr>
        <xdr:cNvPr id="394" name="楕円 393">
          <a:extLst>
            <a:ext uri="{FF2B5EF4-FFF2-40B4-BE49-F238E27FC236}">
              <a16:creationId xmlns:a16="http://schemas.microsoft.com/office/drawing/2014/main" id="{E946D5B2-068E-4631-906B-BC7BCA2D7A00}"/>
            </a:ext>
          </a:extLst>
        </xdr:cNvPr>
        <xdr:cNvSpPr/>
      </xdr:nvSpPr>
      <xdr:spPr>
        <a:xfrm>
          <a:off x="19904710" y="6431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109237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9BB4455E-1F62-4A16-A5D9-1BBBFD03F4DF}"/>
            </a:ext>
          </a:extLst>
        </xdr:cNvPr>
        <xdr:cNvSpPr txBox="1"/>
      </xdr:nvSpPr>
      <xdr:spPr>
        <a:xfrm>
          <a:off x="19985990"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396" name="楕円 395">
          <a:extLst>
            <a:ext uri="{FF2B5EF4-FFF2-40B4-BE49-F238E27FC236}">
              <a16:creationId xmlns:a16="http://schemas.microsoft.com/office/drawing/2014/main" id="{363BC9C9-376A-44D6-9367-CB8739093E66}"/>
            </a:ext>
          </a:extLst>
        </xdr:cNvPr>
        <xdr:cNvSpPr/>
      </xdr:nvSpPr>
      <xdr:spPr>
        <a:xfrm>
          <a:off x="19161760" y="64662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137160</xdr:rowOff>
    </xdr:from>
    <xdr:to>
      <xdr:col>116</xdr:col>
      <xdr:colOff>63500</xdr:colOff>
      <xdr:row>38</xdr:row>
      <xdr:rowOff>0</xdr:rowOff>
    </xdr:to>
    <xdr:cxnSp macro="">
      <xdr:nvCxnSpPr>
        <xdr:cNvPr id="397" name="直線コネクタ 396">
          <a:extLst>
            <a:ext uri="{FF2B5EF4-FFF2-40B4-BE49-F238E27FC236}">
              <a16:creationId xmlns:a16="http://schemas.microsoft.com/office/drawing/2014/main" id="{8B22EC64-640F-46B1-9286-20CD47B68857}"/>
            </a:ext>
          </a:extLst>
        </xdr:cNvPr>
        <xdr:cNvCxnSpPr/>
      </xdr:nvCxnSpPr>
      <xdr:spPr>
        <a:xfrm flipV="1">
          <a:off x="19204940" y="64770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132080</xdr:rowOff>
    </xdr:from>
    <xdr:to>
      <xdr:col>107</xdr:col>
      <xdr:colOff>101600</xdr:colOff>
      <xdr:row>38</xdr:row>
      <xdr:rowOff>62230</xdr:rowOff>
    </xdr:to>
    <xdr:sp macro="" textlink="">
      <xdr:nvSpPr>
        <xdr:cNvPr id="398" name="楕円 397">
          <a:extLst>
            <a:ext uri="{FF2B5EF4-FFF2-40B4-BE49-F238E27FC236}">
              <a16:creationId xmlns:a16="http://schemas.microsoft.com/office/drawing/2014/main" id="{D3358A43-A5D4-4C5C-A404-B9D3AA738EB8}"/>
            </a:ext>
          </a:extLst>
        </xdr:cNvPr>
        <xdr:cNvSpPr/>
      </xdr:nvSpPr>
      <xdr:spPr>
        <a:xfrm>
          <a:off x="18345150" y="647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11430</xdr:rowOff>
    </xdr:to>
    <xdr:cxnSp macro="">
      <xdr:nvCxnSpPr>
        <xdr:cNvPr id="399" name="直線コネクタ 398">
          <a:extLst>
            <a:ext uri="{FF2B5EF4-FFF2-40B4-BE49-F238E27FC236}">
              <a16:creationId xmlns:a16="http://schemas.microsoft.com/office/drawing/2014/main" id="{58025867-C06B-4567-972C-F6206DBD360C}"/>
            </a:ext>
          </a:extLst>
        </xdr:cNvPr>
        <xdr:cNvCxnSpPr/>
      </xdr:nvCxnSpPr>
      <xdr:spPr>
        <a:xfrm flipV="1">
          <a:off x="18399760" y="651510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400" name="楕円 399">
          <a:extLst>
            <a:ext uri="{FF2B5EF4-FFF2-40B4-BE49-F238E27FC236}">
              <a16:creationId xmlns:a16="http://schemas.microsoft.com/office/drawing/2014/main" id="{3D155A57-8414-4842-A4E4-A17F56B30975}"/>
            </a:ext>
          </a:extLst>
        </xdr:cNvPr>
        <xdr:cNvSpPr/>
      </xdr:nvSpPr>
      <xdr:spPr>
        <a:xfrm>
          <a:off x="17547590" y="64795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11430</xdr:rowOff>
    </xdr:from>
    <xdr:to>
      <xdr:col>107</xdr:col>
      <xdr:colOff>50800</xdr:colOff>
      <xdr:row>38</xdr:row>
      <xdr:rowOff>19050</xdr:rowOff>
    </xdr:to>
    <xdr:cxnSp macro="">
      <xdr:nvCxnSpPr>
        <xdr:cNvPr id="401" name="直線コネクタ 400">
          <a:extLst>
            <a:ext uri="{FF2B5EF4-FFF2-40B4-BE49-F238E27FC236}">
              <a16:creationId xmlns:a16="http://schemas.microsoft.com/office/drawing/2014/main" id="{727DF773-DC5A-45AF-B914-80CFBD4F9FFD}"/>
            </a:ext>
          </a:extLst>
        </xdr:cNvPr>
        <xdr:cNvCxnSpPr/>
      </xdr:nvCxnSpPr>
      <xdr:spPr>
        <a:xfrm flipV="1">
          <a:off x="17602200" y="65303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402" name="楕円 401">
          <a:extLst>
            <a:ext uri="{FF2B5EF4-FFF2-40B4-BE49-F238E27FC236}">
              <a16:creationId xmlns:a16="http://schemas.microsoft.com/office/drawing/2014/main" id="{3026C3E9-B41F-494F-97B0-501871338547}"/>
            </a:ext>
          </a:extLst>
        </xdr:cNvPr>
        <xdr:cNvSpPr/>
      </xdr:nvSpPr>
      <xdr:spPr>
        <a:xfrm>
          <a:off x="16761460" y="64890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19050</xdr:rowOff>
    </xdr:from>
    <xdr:to>
      <xdr:col>102</xdr:col>
      <xdr:colOff>114300</xdr:colOff>
      <xdr:row>38</xdr:row>
      <xdr:rowOff>26670</xdr:rowOff>
    </xdr:to>
    <xdr:cxnSp macro="">
      <xdr:nvCxnSpPr>
        <xdr:cNvPr id="403" name="直線コネクタ 402">
          <a:extLst>
            <a:ext uri="{FF2B5EF4-FFF2-40B4-BE49-F238E27FC236}">
              <a16:creationId xmlns:a16="http://schemas.microsoft.com/office/drawing/2014/main" id="{D5E60A36-B8C4-4D3B-96F5-FC3F6C4D0054}"/>
            </a:ext>
          </a:extLst>
        </xdr:cNvPr>
        <xdr:cNvCxnSpPr/>
      </xdr:nvCxnSpPr>
      <xdr:spPr>
        <a:xfrm flipV="1">
          <a:off x="16804640" y="653034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64787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4F4A7872-DE6A-4916-8FA3-E84950110B84}"/>
            </a:ext>
          </a:extLst>
        </xdr:cNvPr>
        <xdr:cNvSpPr txBox="1"/>
      </xdr:nvSpPr>
      <xdr:spPr>
        <a:xfrm>
          <a:off x="18982132"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92064070-3D18-4F97-BBF0-4929590B71D3}"/>
            </a:ext>
          </a:extLst>
        </xdr:cNvPr>
        <xdr:cNvSpPr txBox="1"/>
      </xdr:nvSpPr>
      <xdr:spPr>
        <a:xfrm>
          <a:off x="18182032"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90AFF141-9CA9-4B4D-AAF2-D172105A1F33}"/>
            </a:ext>
          </a:extLst>
        </xdr:cNvPr>
        <xdr:cNvSpPr txBox="1"/>
      </xdr:nvSpPr>
      <xdr:spPr>
        <a:xfrm>
          <a:off x="17384472"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57167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5EF26E45-9EEC-4B56-8E2B-2927256940CC}"/>
            </a:ext>
          </a:extLst>
        </xdr:cNvPr>
        <xdr:cNvSpPr txBox="1"/>
      </xdr:nvSpPr>
      <xdr:spPr>
        <a:xfrm>
          <a:off x="1658881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73FF690D-8044-4E28-BFDC-CF9CCF586101}"/>
            </a:ext>
          </a:extLst>
        </xdr:cNvPr>
        <xdr:cNvSpPr txBox="1"/>
      </xdr:nvSpPr>
      <xdr:spPr>
        <a:xfrm>
          <a:off x="18982132"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78757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8F9C4735-BF7E-4532-93A2-E8C5AB5E5493}"/>
            </a:ext>
          </a:extLst>
        </xdr:cNvPr>
        <xdr:cNvSpPr txBox="1"/>
      </xdr:nvSpPr>
      <xdr:spPr>
        <a:xfrm>
          <a:off x="18182032"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86377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791D1A1C-2429-4E9C-840E-6B8329F84C4D}"/>
            </a:ext>
          </a:extLst>
        </xdr:cNvPr>
        <xdr:cNvSpPr txBox="1"/>
      </xdr:nvSpPr>
      <xdr:spPr>
        <a:xfrm>
          <a:off x="17384472"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5F3D0893-1FD1-40F7-97F0-A5A7C5F8B788}"/>
            </a:ext>
          </a:extLst>
        </xdr:cNvPr>
        <xdr:cNvSpPr txBox="1"/>
      </xdr:nvSpPr>
      <xdr:spPr>
        <a:xfrm>
          <a:off x="1658881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83F7BBE6-A352-4B0D-8D30-18B619149FF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AF55DBDA-CCF6-40F3-8C98-7AE60E0652C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DD0D3F24-70BF-4D1A-99FB-8B865B4F2AF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42B67760-D6B0-4ED9-8A90-D241CB8A711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26C49BEC-E984-41A7-A120-AF85EB3FD35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69B000FD-096B-48C6-B72D-8F22737BF72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7A9FB92-628C-408C-B292-A786A25D451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7C5A3BA9-D0BD-4D92-884F-51E69FEA7AC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C7C57832-7C02-488F-92E4-0AF81318A46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F386C309-931D-4513-831A-826E54DBA3B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A7F7ED45-A38A-4E61-9365-C88BD14E9FA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D4807094-BEC5-492F-B6F9-4C0EC9360773}"/>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DE9D0297-2F25-483A-87DA-92CDEEB94E8C}"/>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EFB899D8-7929-48DD-B263-C14863593A4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2D1AD48A-6F45-49A9-899B-19207805EE00}"/>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75BE1675-E09E-4816-AA50-0458C2D60F22}"/>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20146874-7557-4105-94CC-02FE36FADB06}"/>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7E8A9B6B-9B26-4ECF-AD1E-4AA289786438}"/>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A593E949-AF7A-4359-B264-3DE32466787F}"/>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C5758288-FA39-4733-9D13-52DE30706AFF}"/>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4456701-9E58-4D80-A8BB-BCEC3ED3DEB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6F62EE05-1CCC-4B98-A722-69DC64E4646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369D6738-13E4-41F1-8AC5-BBFA41079DA4}"/>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AE64EC3A-A346-4740-B87A-E4AF9E99EDF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A33209C8-67A3-453C-B2CD-7A89DF2CE666}"/>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B2D1287A-B303-43BB-A322-123A921F0CC6}"/>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7910C96C-3EAB-4BEC-B47E-51DDDA8A21D4}"/>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6639B30A-BD14-49F4-A3B4-A7743A77F720}"/>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96CC64DB-E876-4595-8006-0AB34BAB26F6}"/>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4BAED553-8AD6-4E92-B49D-5A18AC09685E}"/>
            </a:ext>
          </a:extLst>
        </xdr:cNvPr>
        <xdr:cNvSpPr txBox="1"/>
      </xdr:nvSpPr>
      <xdr:spPr>
        <a:xfrm>
          <a:off x="1474216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38CEA7FF-079B-442D-A281-BF0A34A61FCE}"/>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a:extLst>
            <a:ext uri="{FF2B5EF4-FFF2-40B4-BE49-F238E27FC236}">
              <a16:creationId xmlns:a16="http://schemas.microsoft.com/office/drawing/2014/main" id="{ACDE538B-6738-4EF0-9D22-EFC2764B2B6C}"/>
            </a:ext>
          </a:extLst>
        </xdr:cNvPr>
        <xdr:cNvSpPr/>
      </xdr:nvSpPr>
      <xdr:spPr>
        <a:xfrm>
          <a:off x="13887450" y="1022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444" name="フローチャート: 判断 443">
          <a:extLst>
            <a:ext uri="{FF2B5EF4-FFF2-40B4-BE49-F238E27FC236}">
              <a16:creationId xmlns:a16="http://schemas.microsoft.com/office/drawing/2014/main" id="{87E1FE0B-5D38-4755-A78D-5D89F18DB772}"/>
            </a:ext>
          </a:extLst>
        </xdr:cNvPr>
        <xdr:cNvSpPr/>
      </xdr:nvSpPr>
      <xdr:spPr>
        <a:xfrm>
          <a:off x="13089890" y="102114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C57817B5-51D5-4C51-B0FE-F946A5E6C1E0}"/>
            </a:ext>
          </a:extLst>
        </xdr:cNvPr>
        <xdr:cNvSpPr/>
      </xdr:nvSpPr>
      <xdr:spPr>
        <a:xfrm>
          <a:off x="12303760" y="102038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446" name="フローチャート: 判断 445">
          <a:extLst>
            <a:ext uri="{FF2B5EF4-FFF2-40B4-BE49-F238E27FC236}">
              <a16:creationId xmlns:a16="http://schemas.microsoft.com/office/drawing/2014/main" id="{4F685115-2AA2-4150-A090-7AE521DE12E5}"/>
            </a:ext>
          </a:extLst>
        </xdr:cNvPr>
        <xdr:cNvSpPr/>
      </xdr:nvSpPr>
      <xdr:spPr>
        <a:xfrm>
          <a:off x="11487150" y="10184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AA1B3FA-9CB5-461B-B076-A68E10FA562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E6956FC-64F8-4C66-A380-31EF9BB4832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D617115-6BC0-46F6-A4A4-A0596A66838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3A58571-E129-4688-931B-1DEBE2A9C21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B890D14-E05A-4DD3-BDFB-D74973C4396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452" name="楕円 451">
          <a:extLst>
            <a:ext uri="{FF2B5EF4-FFF2-40B4-BE49-F238E27FC236}">
              <a16:creationId xmlns:a16="http://schemas.microsoft.com/office/drawing/2014/main" id="{C6CEC1A3-626D-4EB3-8C7A-D5079F1818A8}"/>
            </a:ext>
          </a:extLst>
        </xdr:cNvPr>
        <xdr:cNvSpPr/>
      </xdr:nvSpPr>
      <xdr:spPr>
        <a:xfrm>
          <a:off x="14649450" y="10213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116857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CC4DF405-6ECE-431C-A487-5D61F49886EA}"/>
            </a:ext>
          </a:extLst>
        </xdr:cNvPr>
        <xdr:cNvSpPr txBox="1"/>
      </xdr:nvSpPr>
      <xdr:spPr>
        <a:xfrm>
          <a:off x="1474216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454" name="楕円 453">
          <a:extLst>
            <a:ext uri="{FF2B5EF4-FFF2-40B4-BE49-F238E27FC236}">
              <a16:creationId xmlns:a16="http://schemas.microsoft.com/office/drawing/2014/main" id="{0A4269FE-F8DF-49CB-BF65-422819BC2140}"/>
            </a:ext>
          </a:extLst>
        </xdr:cNvPr>
        <xdr:cNvSpPr/>
      </xdr:nvSpPr>
      <xdr:spPr>
        <a:xfrm>
          <a:off x="13887450" y="101733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144780</xdr:rowOff>
    </xdr:to>
    <xdr:cxnSp macro="">
      <xdr:nvCxnSpPr>
        <xdr:cNvPr id="455" name="直線コネクタ 454">
          <a:extLst>
            <a:ext uri="{FF2B5EF4-FFF2-40B4-BE49-F238E27FC236}">
              <a16:creationId xmlns:a16="http://schemas.microsoft.com/office/drawing/2014/main" id="{F1EFDA4F-A572-4E6C-B1B5-966967EC6B3A}"/>
            </a:ext>
          </a:extLst>
        </xdr:cNvPr>
        <xdr:cNvCxnSpPr/>
      </xdr:nvCxnSpPr>
      <xdr:spPr>
        <a:xfrm>
          <a:off x="13942060" y="1022794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56" name="楕円 455">
          <a:extLst>
            <a:ext uri="{FF2B5EF4-FFF2-40B4-BE49-F238E27FC236}">
              <a16:creationId xmlns:a16="http://schemas.microsoft.com/office/drawing/2014/main" id="{E4B1EEDF-53D7-4D53-916B-B4A829698EC1}"/>
            </a:ext>
          </a:extLst>
        </xdr:cNvPr>
        <xdr:cNvSpPr/>
      </xdr:nvSpPr>
      <xdr:spPr>
        <a:xfrm>
          <a:off x="13089890" y="101314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112395</xdr:rowOff>
    </xdr:to>
    <xdr:cxnSp macro="">
      <xdr:nvCxnSpPr>
        <xdr:cNvPr id="457" name="直線コネクタ 456">
          <a:extLst>
            <a:ext uri="{FF2B5EF4-FFF2-40B4-BE49-F238E27FC236}">
              <a16:creationId xmlns:a16="http://schemas.microsoft.com/office/drawing/2014/main" id="{5C7A290A-20ED-45F5-BD33-0D32CB0A5D34}"/>
            </a:ext>
          </a:extLst>
        </xdr:cNvPr>
        <xdr:cNvCxnSpPr/>
      </xdr:nvCxnSpPr>
      <xdr:spPr>
        <a:xfrm>
          <a:off x="13144500" y="1018413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458" name="楕円 457">
          <a:extLst>
            <a:ext uri="{FF2B5EF4-FFF2-40B4-BE49-F238E27FC236}">
              <a16:creationId xmlns:a16="http://schemas.microsoft.com/office/drawing/2014/main" id="{8C2E8F62-882D-4524-A449-D95C47749854}"/>
            </a:ext>
          </a:extLst>
        </xdr:cNvPr>
        <xdr:cNvSpPr/>
      </xdr:nvSpPr>
      <xdr:spPr>
        <a:xfrm>
          <a:off x="12303760" y="10108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70485</xdr:rowOff>
    </xdr:to>
    <xdr:cxnSp macro="">
      <xdr:nvCxnSpPr>
        <xdr:cNvPr id="459" name="直線コネクタ 458">
          <a:extLst>
            <a:ext uri="{FF2B5EF4-FFF2-40B4-BE49-F238E27FC236}">
              <a16:creationId xmlns:a16="http://schemas.microsoft.com/office/drawing/2014/main" id="{C03A8006-33DA-4E74-A64B-86C424DB57E5}"/>
            </a:ext>
          </a:extLst>
        </xdr:cNvPr>
        <xdr:cNvCxnSpPr/>
      </xdr:nvCxnSpPr>
      <xdr:spPr>
        <a:xfrm>
          <a:off x="12346940" y="1015936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133985</xdr:rowOff>
    </xdr:from>
    <xdr:to>
      <xdr:col>67</xdr:col>
      <xdr:colOff>101600</xdr:colOff>
      <xdr:row>59</xdr:row>
      <xdr:rowOff>64135</xdr:rowOff>
    </xdr:to>
    <xdr:sp macro="" textlink="">
      <xdr:nvSpPr>
        <xdr:cNvPr id="460" name="楕円 459">
          <a:extLst>
            <a:ext uri="{FF2B5EF4-FFF2-40B4-BE49-F238E27FC236}">
              <a16:creationId xmlns:a16="http://schemas.microsoft.com/office/drawing/2014/main" id="{3760B36E-FF7A-41E6-A6F9-7E49AB6AE019}"/>
            </a:ext>
          </a:extLst>
        </xdr:cNvPr>
        <xdr:cNvSpPr/>
      </xdr:nvSpPr>
      <xdr:spPr>
        <a:xfrm>
          <a:off x="11487150" y="10074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xdr:rowOff>
    </xdr:from>
    <xdr:to>
      <xdr:col>71</xdr:col>
      <xdr:colOff>177800</xdr:colOff>
      <xdr:row>59</xdr:row>
      <xdr:rowOff>41910</xdr:rowOff>
    </xdr:to>
    <xdr:cxnSp macro="">
      <xdr:nvCxnSpPr>
        <xdr:cNvPr id="461" name="直線コネクタ 460">
          <a:extLst>
            <a:ext uri="{FF2B5EF4-FFF2-40B4-BE49-F238E27FC236}">
              <a16:creationId xmlns:a16="http://schemas.microsoft.com/office/drawing/2014/main" id="{5F8C5F58-E44D-4565-9567-C8F44E5856F6}"/>
            </a:ext>
          </a:extLst>
        </xdr:cNvPr>
        <xdr:cNvCxnSpPr/>
      </xdr:nvCxnSpPr>
      <xdr:spPr>
        <a:xfrm>
          <a:off x="11541760" y="1013269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2" name="n_1aveValue【学校施設】&#10;有形固定資産減価償却率">
          <a:extLst>
            <a:ext uri="{FF2B5EF4-FFF2-40B4-BE49-F238E27FC236}">
              <a16:creationId xmlns:a16="http://schemas.microsoft.com/office/drawing/2014/main" id="{E0B2358E-9B0F-418A-A461-E644AF97F4A9}"/>
            </a:ext>
          </a:extLst>
        </xdr:cNvPr>
        <xdr:cNvSpPr txBox="1"/>
      </xdr:nvSpPr>
      <xdr:spPr>
        <a:xfrm>
          <a:off x="1373823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463" name="n_2aveValue【学校施設】&#10;有形固定資産減価償却率">
          <a:extLst>
            <a:ext uri="{FF2B5EF4-FFF2-40B4-BE49-F238E27FC236}">
              <a16:creationId xmlns:a16="http://schemas.microsoft.com/office/drawing/2014/main" id="{A88A206A-D14E-4730-B4AE-239C42641350}"/>
            </a:ext>
          </a:extLst>
        </xdr:cNvPr>
        <xdr:cNvSpPr txBox="1"/>
      </xdr:nvSpPr>
      <xdr:spPr>
        <a:xfrm>
          <a:off x="1295718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4" name="n_3aveValue【学校施設】&#10;有形固定資産減価償却率">
          <a:extLst>
            <a:ext uri="{FF2B5EF4-FFF2-40B4-BE49-F238E27FC236}">
              <a16:creationId xmlns:a16="http://schemas.microsoft.com/office/drawing/2014/main" id="{54748F44-EBA5-4A52-963C-5293059D64C0}"/>
            </a:ext>
          </a:extLst>
        </xdr:cNvPr>
        <xdr:cNvSpPr txBox="1"/>
      </xdr:nvSpPr>
      <xdr:spPr>
        <a:xfrm>
          <a:off x="1217105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163847</xdr:rowOff>
    </xdr:from>
    <xdr:ext cx="405111" cy="259045"/>
    <xdr:sp macro="" textlink="">
      <xdr:nvSpPr>
        <xdr:cNvPr id="465" name="n_4aveValue【学校施設】&#10;有形固定資産減価償却率">
          <a:extLst>
            <a:ext uri="{FF2B5EF4-FFF2-40B4-BE49-F238E27FC236}">
              <a16:creationId xmlns:a16="http://schemas.microsoft.com/office/drawing/2014/main" id="{3D6485ED-B807-45B2-8957-B5B99A4A5EB0}"/>
            </a:ext>
          </a:extLst>
        </xdr:cNvPr>
        <xdr:cNvSpPr txBox="1"/>
      </xdr:nvSpPr>
      <xdr:spPr>
        <a:xfrm>
          <a:off x="113544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466" name="n_1mainValue【学校施設】&#10;有形固定資産減価償却率">
          <a:extLst>
            <a:ext uri="{FF2B5EF4-FFF2-40B4-BE49-F238E27FC236}">
              <a16:creationId xmlns:a16="http://schemas.microsoft.com/office/drawing/2014/main" id="{1E86CA93-B37C-4547-914E-DBD253E1FA60}"/>
            </a:ext>
          </a:extLst>
        </xdr:cNvPr>
        <xdr:cNvSpPr txBox="1"/>
      </xdr:nvSpPr>
      <xdr:spPr>
        <a:xfrm>
          <a:off x="1373823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7" name="n_2mainValue【学校施設】&#10;有形固定資産減価償却率">
          <a:extLst>
            <a:ext uri="{FF2B5EF4-FFF2-40B4-BE49-F238E27FC236}">
              <a16:creationId xmlns:a16="http://schemas.microsoft.com/office/drawing/2014/main" id="{E3E6A59C-0653-42F1-9703-D70753833FB4}"/>
            </a:ext>
          </a:extLst>
        </xdr:cNvPr>
        <xdr:cNvSpPr txBox="1"/>
      </xdr:nvSpPr>
      <xdr:spPr>
        <a:xfrm>
          <a:off x="1295718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468" name="n_3mainValue【学校施設】&#10;有形固定資産減価償却率">
          <a:extLst>
            <a:ext uri="{FF2B5EF4-FFF2-40B4-BE49-F238E27FC236}">
              <a16:creationId xmlns:a16="http://schemas.microsoft.com/office/drawing/2014/main" id="{BC6924F7-CEB9-4FC1-99B5-6F8E3CB2F48C}"/>
            </a:ext>
          </a:extLst>
        </xdr:cNvPr>
        <xdr:cNvSpPr txBox="1"/>
      </xdr:nvSpPr>
      <xdr:spPr>
        <a:xfrm>
          <a:off x="1217105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80662</xdr:rowOff>
    </xdr:from>
    <xdr:ext cx="405111" cy="259045"/>
    <xdr:sp macro="" textlink="">
      <xdr:nvSpPr>
        <xdr:cNvPr id="469" name="n_4mainValue【学校施設】&#10;有形固定資産減価償却率">
          <a:extLst>
            <a:ext uri="{FF2B5EF4-FFF2-40B4-BE49-F238E27FC236}">
              <a16:creationId xmlns:a16="http://schemas.microsoft.com/office/drawing/2014/main" id="{DDAAA96E-FCBC-4A8E-BC10-0108B04BE5FA}"/>
            </a:ext>
          </a:extLst>
        </xdr:cNvPr>
        <xdr:cNvSpPr txBox="1"/>
      </xdr:nvSpPr>
      <xdr:spPr>
        <a:xfrm>
          <a:off x="113544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FE2A04E1-9B0E-4349-8006-82D6148606F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29C8A9B7-395A-413F-A492-6C0DE16ACF7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BCEC4C01-0A30-4DD2-A8AC-99A9CED363B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6B86830B-7CEF-4DF3-ADBA-2E1013A4472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BD22BF0C-C2FF-494E-9E28-D6DF9511898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25BCD606-17E9-492E-A666-887277480A7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A47DB99-0E27-4A0F-8C86-A7899DACAB3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51B5E5FB-373B-4F50-97B7-437D95E9BC15}"/>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9B0FCBF6-0C06-40C6-9917-CB5C5A1AEF8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EB55DFFD-F318-46E0-8749-9B0CA7904A9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9A6E8CC3-3EF8-431A-8007-761E093CFF35}"/>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B281B686-45C3-4C6B-A8E3-4709E864D00C}"/>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94C79BBA-F7CD-4F99-9C69-9E3E1CA491C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79764095-AE07-47EF-87F2-A01AF08C6999}"/>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95112EB-8FFC-4725-813F-C72B710CE961}"/>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79EDA191-551A-4932-83D7-E9F51BA859E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93B599EA-AA9F-4566-A019-C86042D1D359}"/>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4BC127BE-7133-40BF-ABED-DD61F1B80159}"/>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EC5167E7-6A1A-4535-A880-90F53CB000CA}"/>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165BAC71-17F0-4B5F-943D-7217C398E5A4}"/>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1754DBD7-BAAA-4AFE-A1D5-D4CB0ED8DA9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87F4BD15-20AB-414A-9E46-E37FB6FAAA2F}"/>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737678E4-7DDB-4860-8D11-B5FF1C22480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4F08613B-A0C5-4151-A0EB-2B45BC964A22}"/>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32327A17-1538-43BB-A8D1-060B51163189}"/>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AD0C36DC-4845-4D80-B066-C81AE8D9ECA9}"/>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F8AC3924-3CB0-48D5-B866-AFD855BAB1E9}"/>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CB53087-22F2-4C32-A021-65101D6C7C4C}"/>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AA4A5083-E937-4EC1-91DA-599F91804611}"/>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6737007E-7FB1-4EA2-8588-9CFA3428BEDE}"/>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500" name="フローチャート: 判断 499">
          <a:extLst>
            <a:ext uri="{FF2B5EF4-FFF2-40B4-BE49-F238E27FC236}">
              <a16:creationId xmlns:a16="http://schemas.microsoft.com/office/drawing/2014/main" id="{3DDF8A6E-7798-46B5-A74A-89A253F990D7}"/>
            </a:ext>
          </a:extLst>
        </xdr:cNvPr>
        <xdr:cNvSpPr/>
      </xdr:nvSpPr>
      <xdr:spPr>
        <a:xfrm>
          <a:off x="19161760" y="106499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501" name="フローチャート: 判断 500">
          <a:extLst>
            <a:ext uri="{FF2B5EF4-FFF2-40B4-BE49-F238E27FC236}">
              <a16:creationId xmlns:a16="http://schemas.microsoft.com/office/drawing/2014/main" id="{1C242C19-74C7-4552-A99E-CB944B2ED11C}"/>
            </a:ext>
          </a:extLst>
        </xdr:cNvPr>
        <xdr:cNvSpPr/>
      </xdr:nvSpPr>
      <xdr:spPr>
        <a:xfrm>
          <a:off x="18345150" y="106514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502" name="フローチャート: 判断 501">
          <a:extLst>
            <a:ext uri="{FF2B5EF4-FFF2-40B4-BE49-F238E27FC236}">
              <a16:creationId xmlns:a16="http://schemas.microsoft.com/office/drawing/2014/main" id="{9835D1C5-A921-47F3-98B0-C8C656CE883A}"/>
            </a:ext>
          </a:extLst>
        </xdr:cNvPr>
        <xdr:cNvSpPr/>
      </xdr:nvSpPr>
      <xdr:spPr>
        <a:xfrm>
          <a:off x="17547590" y="1065739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503" name="フローチャート: 判断 502">
          <a:extLst>
            <a:ext uri="{FF2B5EF4-FFF2-40B4-BE49-F238E27FC236}">
              <a16:creationId xmlns:a16="http://schemas.microsoft.com/office/drawing/2014/main" id="{18B10E58-5FAB-42DA-9FEC-5D09A1BDE226}"/>
            </a:ext>
          </a:extLst>
        </xdr:cNvPr>
        <xdr:cNvSpPr/>
      </xdr:nvSpPr>
      <xdr:spPr>
        <a:xfrm>
          <a:off x="16761460" y="10668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21021AD-A314-4696-9BA4-74E9210A3F8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6197318-43E1-445E-B8E3-BD448356136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FE4CE1E-0161-4B22-8E8B-CE65CB61AFD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D96186C-8507-493D-8D1F-8DBACB7B7107}"/>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16E1C80-2F06-4915-8D6C-4A936ED94BC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82169</xdr:rowOff>
    </xdr:from>
    <xdr:to>
      <xdr:col>116</xdr:col>
      <xdr:colOff>114300</xdr:colOff>
      <xdr:row>63</xdr:row>
      <xdr:rowOff>12319</xdr:rowOff>
    </xdr:to>
    <xdr:sp macro="" textlink="">
      <xdr:nvSpPr>
        <xdr:cNvPr id="509" name="楕円 508">
          <a:extLst>
            <a:ext uri="{FF2B5EF4-FFF2-40B4-BE49-F238E27FC236}">
              <a16:creationId xmlns:a16="http://schemas.microsoft.com/office/drawing/2014/main" id="{5C322D16-F2EB-45A6-95E3-D34EFFB2BF6B}"/>
            </a:ext>
          </a:extLst>
        </xdr:cNvPr>
        <xdr:cNvSpPr/>
      </xdr:nvSpPr>
      <xdr:spPr>
        <a:xfrm>
          <a:off x="19904710" y="107139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60596</xdr:rowOff>
    </xdr:from>
    <xdr:ext cx="469744" cy="259045"/>
    <xdr:sp macro="" textlink="">
      <xdr:nvSpPr>
        <xdr:cNvPr id="510" name="【学校施設】&#10;一人当たり面積該当値テキスト">
          <a:extLst>
            <a:ext uri="{FF2B5EF4-FFF2-40B4-BE49-F238E27FC236}">
              <a16:creationId xmlns:a16="http://schemas.microsoft.com/office/drawing/2014/main" id="{BF6C6826-352F-4DE0-A291-BD2F4234AA13}"/>
            </a:ext>
          </a:extLst>
        </xdr:cNvPr>
        <xdr:cNvSpPr txBox="1"/>
      </xdr:nvSpPr>
      <xdr:spPr>
        <a:xfrm>
          <a:off x="1998599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84645</xdr:rowOff>
    </xdr:from>
    <xdr:to>
      <xdr:col>112</xdr:col>
      <xdr:colOff>38100</xdr:colOff>
      <xdr:row>63</xdr:row>
      <xdr:rowOff>14795</xdr:rowOff>
    </xdr:to>
    <xdr:sp macro="" textlink="">
      <xdr:nvSpPr>
        <xdr:cNvPr id="511" name="楕円 510">
          <a:extLst>
            <a:ext uri="{FF2B5EF4-FFF2-40B4-BE49-F238E27FC236}">
              <a16:creationId xmlns:a16="http://schemas.microsoft.com/office/drawing/2014/main" id="{07743185-29FD-4B94-8CCD-95DB1481623A}"/>
            </a:ext>
          </a:extLst>
        </xdr:cNvPr>
        <xdr:cNvSpPr/>
      </xdr:nvSpPr>
      <xdr:spPr>
        <a:xfrm>
          <a:off x="19161760" y="107164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132969</xdr:rowOff>
    </xdr:from>
    <xdr:to>
      <xdr:col>116</xdr:col>
      <xdr:colOff>63500</xdr:colOff>
      <xdr:row>62</xdr:row>
      <xdr:rowOff>135445</xdr:rowOff>
    </xdr:to>
    <xdr:cxnSp macro="">
      <xdr:nvCxnSpPr>
        <xdr:cNvPr id="512" name="直線コネクタ 511">
          <a:extLst>
            <a:ext uri="{FF2B5EF4-FFF2-40B4-BE49-F238E27FC236}">
              <a16:creationId xmlns:a16="http://schemas.microsoft.com/office/drawing/2014/main" id="{0CD7437D-FFCC-4BD9-AB49-2C453BD79AA4}"/>
            </a:ext>
          </a:extLst>
        </xdr:cNvPr>
        <xdr:cNvCxnSpPr/>
      </xdr:nvCxnSpPr>
      <xdr:spPr>
        <a:xfrm flipV="1">
          <a:off x="19204940" y="1076667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88074</xdr:rowOff>
    </xdr:from>
    <xdr:to>
      <xdr:col>107</xdr:col>
      <xdr:colOff>101600</xdr:colOff>
      <xdr:row>63</xdr:row>
      <xdr:rowOff>18224</xdr:rowOff>
    </xdr:to>
    <xdr:sp macro="" textlink="">
      <xdr:nvSpPr>
        <xdr:cNvPr id="513" name="楕円 512">
          <a:extLst>
            <a:ext uri="{FF2B5EF4-FFF2-40B4-BE49-F238E27FC236}">
              <a16:creationId xmlns:a16="http://schemas.microsoft.com/office/drawing/2014/main" id="{4446706A-C051-444B-897C-DFA9157756B1}"/>
            </a:ext>
          </a:extLst>
        </xdr:cNvPr>
        <xdr:cNvSpPr/>
      </xdr:nvSpPr>
      <xdr:spPr>
        <a:xfrm>
          <a:off x="18345150" y="10721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135445</xdr:rowOff>
    </xdr:from>
    <xdr:to>
      <xdr:col>111</xdr:col>
      <xdr:colOff>177800</xdr:colOff>
      <xdr:row>62</xdr:row>
      <xdr:rowOff>138874</xdr:rowOff>
    </xdr:to>
    <xdr:cxnSp macro="">
      <xdr:nvCxnSpPr>
        <xdr:cNvPr id="514" name="直線コネクタ 513">
          <a:extLst>
            <a:ext uri="{FF2B5EF4-FFF2-40B4-BE49-F238E27FC236}">
              <a16:creationId xmlns:a16="http://schemas.microsoft.com/office/drawing/2014/main" id="{7CB8B82F-792D-4486-9DB3-4E0A2DCD4974}"/>
            </a:ext>
          </a:extLst>
        </xdr:cNvPr>
        <xdr:cNvCxnSpPr/>
      </xdr:nvCxnSpPr>
      <xdr:spPr>
        <a:xfrm flipV="1">
          <a:off x="18399760" y="10761535"/>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90742</xdr:rowOff>
    </xdr:from>
    <xdr:to>
      <xdr:col>102</xdr:col>
      <xdr:colOff>165100</xdr:colOff>
      <xdr:row>63</xdr:row>
      <xdr:rowOff>20892</xdr:rowOff>
    </xdr:to>
    <xdr:sp macro="" textlink="">
      <xdr:nvSpPr>
        <xdr:cNvPr id="515" name="楕円 514">
          <a:extLst>
            <a:ext uri="{FF2B5EF4-FFF2-40B4-BE49-F238E27FC236}">
              <a16:creationId xmlns:a16="http://schemas.microsoft.com/office/drawing/2014/main" id="{848275A1-ED1B-4942-8E0A-1E89EF7CA724}"/>
            </a:ext>
          </a:extLst>
        </xdr:cNvPr>
        <xdr:cNvSpPr/>
      </xdr:nvSpPr>
      <xdr:spPr>
        <a:xfrm>
          <a:off x="17547590" y="1072445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138874</xdr:rowOff>
    </xdr:from>
    <xdr:to>
      <xdr:col>107</xdr:col>
      <xdr:colOff>50800</xdr:colOff>
      <xdr:row>62</xdr:row>
      <xdr:rowOff>141542</xdr:rowOff>
    </xdr:to>
    <xdr:cxnSp macro="">
      <xdr:nvCxnSpPr>
        <xdr:cNvPr id="516" name="直線コネクタ 515">
          <a:extLst>
            <a:ext uri="{FF2B5EF4-FFF2-40B4-BE49-F238E27FC236}">
              <a16:creationId xmlns:a16="http://schemas.microsoft.com/office/drawing/2014/main" id="{46CD957B-13F7-420A-A58F-0C602D2F2F3F}"/>
            </a:ext>
          </a:extLst>
        </xdr:cNvPr>
        <xdr:cNvCxnSpPr/>
      </xdr:nvCxnSpPr>
      <xdr:spPr>
        <a:xfrm flipV="1">
          <a:off x="17602200" y="10764964"/>
          <a:ext cx="79756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93599</xdr:rowOff>
    </xdr:from>
    <xdr:to>
      <xdr:col>98</xdr:col>
      <xdr:colOff>38100</xdr:colOff>
      <xdr:row>63</xdr:row>
      <xdr:rowOff>23749</xdr:rowOff>
    </xdr:to>
    <xdr:sp macro="" textlink="">
      <xdr:nvSpPr>
        <xdr:cNvPr id="517" name="楕円 516">
          <a:extLst>
            <a:ext uri="{FF2B5EF4-FFF2-40B4-BE49-F238E27FC236}">
              <a16:creationId xmlns:a16="http://schemas.microsoft.com/office/drawing/2014/main" id="{2BB0500D-D0BD-4392-BB28-B30E534BD1DB}"/>
            </a:ext>
          </a:extLst>
        </xdr:cNvPr>
        <xdr:cNvSpPr/>
      </xdr:nvSpPr>
      <xdr:spPr>
        <a:xfrm>
          <a:off x="16761460" y="1072730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141542</xdr:rowOff>
    </xdr:from>
    <xdr:to>
      <xdr:col>102</xdr:col>
      <xdr:colOff>114300</xdr:colOff>
      <xdr:row>62</xdr:row>
      <xdr:rowOff>144399</xdr:rowOff>
    </xdr:to>
    <xdr:cxnSp macro="">
      <xdr:nvCxnSpPr>
        <xdr:cNvPr id="518" name="直線コネクタ 517">
          <a:extLst>
            <a:ext uri="{FF2B5EF4-FFF2-40B4-BE49-F238E27FC236}">
              <a16:creationId xmlns:a16="http://schemas.microsoft.com/office/drawing/2014/main" id="{1D6D4261-3D7D-4560-BD43-D9D8E63C071D}"/>
            </a:ext>
          </a:extLst>
        </xdr:cNvPr>
        <xdr:cNvCxnSpPr/>
      </xdr:nvCxnSpPr>
      <xdr:spPr>
        <a:xfrm flipV="1">
          <a:off x="16804640" y="10769537"/>
          <a:ext cx="7975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142003</xdr:rowOff>
    </xdr:from>
    <xdr:ext cx="469744" cy="259045"/>
    <xdr:sp macro="" textlink="">
      <xdr:nvSpPr>
        <xdr:cNvPr id="519" name="n_1aveValue【学校施設】&#10;一人当たり面積">
          <a:extLst>
            <a:ext uri="{FF2B5EF4-FFF2-40B4-BE49-F238E27FC236}">
              <a16:creationId xmlns:a16="http://schemas.microsoft.com/office/drawing/2014/main" id="{5DF5041D-1F15-4614-B7EE-505770AE8BAD}"/>
            </a:ext>
          </a:extLst>
        </xdr:cNvPr>
        <xdr:cNvSpPr txBox="1"/>
      </xdr:nvSpPr>
      <xdr:spPr>
        <a:xfrm>
          <a:off x="18982132" y="104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520" name="n_2aveValue【学校施設】&#10;一人当たり面積">
          <a:extLst>
            <a:ext uri="{FF2B5EF4-FFF2-40B4-BE49-F238E27FC236}">
              <a16:creationId xmlns:a16="http://schemas.microsoft.com/office/drawing/2014/main" id="{F14B3B87-D813-4F4D-A0E7-87F850B387C2}"/>
            </a:ext>
          </a:extLst>
        </xdr:cNvPr>
        <xdr:cNvSpPr txBox="1"/>
      </xdr:nvSpPr>
      <xdr:spPr>
        <a:xfrm>
          <a:off x="18182032"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147528</xdr:rowOff>
    </xdr:from>
    <xdr:ext cx="469744" cy="259045"/>
    <xdr:sp macro="" textlink="">
      <xdr:nvSpPr>
        <xdr:cNvPr id="521" name="n_3aveValue【学校施設】&#10;一人当たり面積">
          <a:extLst>
            <a:ext uri="{FF2B5EF4-FFF2-40B4-BE49-F238E27FC236}">
              <a16:creationId xmlns:a16="http://schemas.microsoft.com/office/drawing/2014/main" id="{C927C116-632C-4F9B-8707-EB8D848E4330}"/>
            </a:ext>
          </a:extLst>
        </xdr:cNvPr>
        <xdr:cNvSpPr txBox="1"/>
      </xdr:nvSpPr>
      <xdr:spPr>
        <a:xfrm>
          <a:off x="17384472" y="104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522" name="n_4aveValue【学校施設】&#10;一人当たり面積">
          <a:extLst>
            <a:ext uri="{FF2B5EF4-FFF2-40B4-BE49-F238E27FC236}">
              <a16:creationId xmlns:a16="http://schemas.microsoft.com/office/drawing/2014/main" id="{A8B54A4F-6340-44F2-9AE5-E3AAAA9F466F}"/>
            </a:ext>
          </a:extLst>
        </xdr:cNvPr>
        <xdr:cNvSpPr txBox="1"/>
      </xdr:nvSpPr>
      <xdr:spPr>
        <a:xfrm>
          <a:off x="1658881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5922</xdr:rowOff>
    </xdr:from>
    <xdr:ext cx="469744" cy="259045"/>
    <xdr:sp macro="" textlink="">
      <xdr:nvSpPr>
        <xdr:cNvPr id="523" name="n_1mainValue【学校施設】&#10;一人当たり面積">
          <a:extLst>
            <a:ext uri="{FF2B5EF4-FFF2-40B4-BE49-F238E27FC236}">
              <a16:creationId xmlns:a16="http://schemas.microsoft.com/office/drawing/2014/main" id="{0D695F5F-AE91-4C23-A420-4BDD6FDBBD71}"/>
            </a:ext>
          </a:extLst>
        </xdr:cNvPr>
        <xdr:cNvSpPr txBox="1"/>
      </xdr:nvSpPr>
      <xdr:spPr>
        <a:xfrm>
          <a:off x="18982132" y="108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9351</xdr:rowOff>
    </xdr:from>
    <xdr:ext cx="469744" cy="259045"/>
    <xdr:sp macro="" textlink="">
      <xdr:nvSpPr>
        <xdr:cNvPr id="524" name="n_2mainValue【学校施設】&#10;一人当たり面積">
          <a:extLst>
            <a:ext uri="{FF2B5EF4-FFF2-40B4-BE49-F238E27FC236}">
              <a16:creationId xmlns:a16="http://schemas.microsoft.com/office/drawing/2014/main" id="{E8D4FC24-79EC-43A9-9DA8-9D54D276C9BF}"/>
            </a:ext>
          </a:extLst>
        </xdr:cNvPr>
        <xdr:cNvSpPr txBox="1"/>
      </xdr:nvSpPr>
      <xdr:spPr>
        <a:xfrm>
          <a:off x="18182032" y="1081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12019</xdr:rowOff>
    </xdr:from>
    <xdr:ext cx="469744" cy="259045"/>
    <xdr:sp macro="" textlink="">
      <xdr:nvSpPr>
        <xdr:cNvPr id="525" name="n_3mainValue【学校施設】&#10;一人当たり面積">
          <a:extLst>
            <a:ext uri="{FF2B5EF4-FFF2-40B4-BE49-F238E27FC236}">
              <a16:creationId xmlns:a16="http://schemas.microsoft.com/office/drawing/2014/main" id="{CF44651C-E3A2-46C6-8A7B-C160B46C04D3}"/>
            </a:ext>
          </a:extLst>
        </xdr:cNvPr>
        <xdr:cNvSpPr txBox="1"/>
      </xdr:nvSpPr>
      <xdr:spPr>
        <a:xfrm>
          <a:off x="17384472" y="108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14876</xdr:rowOff>
    </xdr:from>
    <xdr:ext cx="469744" cy="259045"/>
    <xdr:sp macro="" textlink="">
      <xdr:nvSpPr>
        <xdr:cNvPr id="526" name="n_4mainValue【学校施設】&#10;一人当たり面積">
          <a:extLst>
            <a:ext uri="{FF2B5EF4-FFF2-40B4-BE49-F238E27FC236}">
              <a16:creationId xmlns:a16="http://schemas.microsoft.com/office/drawing/2014/main" id="{E6D09D79-F999-4C5A-B962-5E4EB37EA984}"/>
            </a:ext>
          </a:extLst>
        </xdr:cNvPr>
        <xdr:cNvSpPr txBox="1"/>
      </xdr:nvSpPr>
      <xdr:spPr>
        <a:xfrm>
          <a:off x="16588817" y="1082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99C2752B-5491-4B39-B0CA-8C72A4B8081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3E015A5D-FD03-4866-A7AC-47C0A6E6398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5163C494-57AA-4D8A-BC20-BF52276AC10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6D7DDADD-1EB2-46A9-946E-17F5775A9FC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31C53E88-4712-432D-8C17-D9D168288F3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BD058140-7FA3-42FD-9576-667FFCD8571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B0D95B8F-7ADA-4231-9CC8-3C0EA1C1FC1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9C4F61C5-08BE-4F05-91C4-33063653F5CA}"/>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25B808B6-75E8-4165-8A10-E5946776983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2EF3A5CD-1D54-4C82-9AF1-FED25261B58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25AF5576-4355-4815-9A60-AB1E366834E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C87CC1E-2D98-4E19-A27B-66FEC9BDC2D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6D9A7A60-BD02-4A2D-A152-9291867D8D2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A2604581-B103-496F-9350-289F4DFDEE7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B93B45EA-32C0-4A66-9FC3-09A4046149B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F28EBBBF-15DD-402C-AEAD-9780EB8E7BF5}"/>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2C5498FF-88F6-4CB0-A96C-DE052B0C8C2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33B9DF63-D77A-4C93-A99A-DD851B0CA9B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D3016683-AC61-4DB8-88D0-2CDB3171C2B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E28D5505-7A20-4FF9-982B-42B31145FBC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5343E882-4A77-4DCB-A1FE-79BEF87B2AD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BAE04625-B482-4886-9EAC-031DD4E5027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816907B3-6851-4855-AAE6-EA064223C3F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713CC4B0-FF32-4D02-A9BC-83D923C781F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E2B163F7-5510-4621-ADE3-039DDAD683F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7CA64C64-0310-4019-AA9C-10918E39B9E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80F43EA4-B94D-4F42-BC6A-C229B6AB5A5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645E82C6-4815-43D7-921F-BA8031676EE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D83A0A9A-13D7-43E4-9CEF-07856605F1B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632D01C8-725A-4D51-9271-58C25AADB67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316C6417-C842-4648-8CED-A12A5887B66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3BE288B1-2E52-4E4F-8400-0160642E6252}"/>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6E9D23A0-868A-4580-B787-C25FBE71D405}"/>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277156A-5DF1-4A66-981C-08B4A396699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2D9AF964-38A6-4D33-AF5F-9058E259BFF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DDCC6083-F6F3-40B6-AB18-4289B1CE029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F8D9A98F-F811-465B-A27D-FDA6DC02D481}"/>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AB745CF5-E5BE-41F0-BCD4-9ADDE57481E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19EC6EEA-4B03-403F-8867-CC4210A634C6}"/>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3BD0B12F-76EB-4D06-B4D3-5C960FE74EA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a:extLst>
            <a:ext uri="{FF2B5EF4-FFF2-40B4-BE49-F238E27FC236}">
              <a16:creationId xmlns:a16="http://schemas.microsoft.com/office/drawing/2014/main" id="{7BAA5C46-191B-48DC-8244-D674055749A0}"/>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a:extLst>
            <a:ext uri="{FF2B5EF4-FFF2-40B4-BE49-F238E27FC236}">
              <a16:creationId xmlns:a16="http://schemas.microsoft.com/office/drawing/2014/main" id="{0B0DD01D-924C-4A33-A415-F0905D8AEB6B}"/>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a:extLst>
            <a:ext uri="{FF2B5EF4-FFF2-40B4-BE49-F238E27FC236}">
              <a16:creationId xmlns:a16="http://schemas.microsoft.com/office/drawing/2014/main" id="{D3ECDB13-3CBC-4144-892C-13D5DAA133CB}"/>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a:extLst>
            <a:ext uri="{FF2B5EF4-FFF2-40B4-BE49-F238E27FC236}">
              <a16:creationId xmlns:a16="http://schemas.microsoft.com/office/drawing/2014/main" id="{52B6EA78-2A42-450A-8F4D-08FAB5ADD8AA}"/>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a:extLst>
            <a:ext uri="{FF2B5EF4-FFF2-40B4-BE49-F238E27FC236}">
              <a16:creationId xmlns:a16="http://schemas.microsoft.com/office/drawing/2014/main" id="{A9AFDEEA-4E31-46AF-A2A6-38288D2CEE53}"/>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a:extLst>
            <a:ext uri="{FF2B5EF4-FFF2-40B4-BE49-F238E27FC236}">
              <a16:creationId xmlns:a16="http://schemas.microsoft.com/office/drawing/2014/main" id="{5B952909-E44C-469D-8179-1C947A244E5D}"/>
            </a:ext>
          </a:extLst>
        </xdr:cNvPr>
        <xdr:cNvSpPr txBox="1"/>
      </xdr:nvSpPr>
      <xdr:spPr>
        <a:xfrm>
          <a:off x="14742160" y="177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a:extLst>
            <a:ext uri="{FF2B5EF4-FFF2-40B4-BE49-F238E27FC236}">
              <a16:creationId xmlns:a16="http://schemas.microsoft.com/office/drawing/2014/main" id="{B4E9E81A-CF9E-4F8D-A971-DB5FE822710A}"/>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574" name="フローチャート: 判断 573">
          <a:extLst>
            <a:ext uri="{FF2B5EF4-FFF2-40B4-BE49-F238E27FC236}">
              <a16:creationId xmlns:a16="http://schemas.microsoft.com/office/drawing/2014/main" id="{3C8B01E1-7B73-4339-9FC2-7DAEFC3186BD}"/>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75" name="フローチャート: 判断 574">
          <a:extLst>
            <a:ext uri="{FF2B5EF4-FFF2-40B4-BE49-F238E27FC236}">
              <a16:creationId xmlns:a16="http://schemas.microsoft.com/office/drawing/2014/main" id="{1D755715-E813-40A3-B1CC-8FE0771C4344}"/>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576" name="フローチャート: 判断 575">
          <a:extLst>
            <a:ext uri="{FF2B5EF4-FFF2-40B4-BE49-F238E27FC236}">
              <a16:creationId xmlns:a16="http://schemas.microsoft.com/office/drawing/2014/main" id="{CBFDABE9-4152-467D-8B58-7707D342FA84}"/>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577" name="フローチャート: 判断 576">
          <a:extLst>
            <a:ext uri="{FF2B5EF4-FFF2-40B4-BE49-F238E27FC236}">
              <a16:creationId xmlns:a16="http://schemas.microsoft.com/office/drawing/2014/main" id="{46E78F62-864D-4180-88BA-49F5C6977DCF}"/>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38DD601-C34D-4698-B0A5-04F2CF6279C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DC80B1C-6D58-4A6F-AC2C-BBBA76A4C42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6A5350D-D4C3-4D07-961D-52489367025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FAAC48D-4658-45B3-A016-8BC8CA4F5CC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F320170-68A5-4C92-887A-5502E241EAD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83" name="楕円 582">
          <a:extLst>
            <a:ext uri="{FF2B5EF4-FFF2-40B4-BE49-F238E27FC236}">
              <a16:creationId xmlns:a16="http://schemas.microsoft.com/office/drawing/2014/main" id="{DE025D36-010A-4732-B95B-77AB6020419C}"/>
            </a:ext>
          </a:extLst>
        </xdr:cNvPr>
        <xdr:cNvSpPr/>
      </xdr:nvSpPr>
      <xdr:spPr>
        <a:xfrm>
          <a:off x="14649450" y="18023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584" name="【公民館】&#10;有形固定資産減価償却率該当値テキスト">
          <a:extLst>
            <a:ext uri="{FF2B5EF4-FFF2-40B4-BE49-F238E27FC236}">
              <a16:creationId xmlns:a16="http://schemas.microsoft.com/office/drawing/2014/main" id="{757A3D21-02DD-426A-9A75-908818123397}"/>
            </a:ext>
          </a:extLst>
        </xdr:cNvPr>
        <xdr:cNvSpPr txBox="1"/>
      </xdr:nvSpPr>
      <xdr:spPr>
        <a:xfrm>
          <a:off x="1474216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585" name="楕円 584">
          <a:extLst>
            <a:ext uri="{FF2B5EF4-FFF2-40B4-BE49-F238E27FC236}">
              <a16:creationId xmlns:a16="http://schemas.microsoft.com/office/drawing/2014/main" id="{B723989A-7520-4CB7-ACB7-6FE714B22455}"/>
            </a:ext>
          </a:extLst>
        </xdr:cNvPr>
        <xdr:cNvSpPr/>
      </xdr:nvSpPr>
      <xdr:spPr>
        <a:xfrm>
          <a:off x="13887450" y="180105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76200</xdr:rowOff>
    </xdr:to>
    <xdr:cxnSp macro="">
      <xdr:nvCxnSpPr>
        <xdr:cNvPr id="586" name="直線コネクタ 585">
          <a:extLst>
            <a:ext uri="{FF2B5EF4-FFF2-40B4-BE49-F238E27FC236}">
              <a16:creationId xmlns:a16="http://schemas.microsoft.com/office/drawing/2014/main" id="{7E5531DB-B3FD-46DD-8510-D185D7B45E1B}"/>
            </a:ext>
          </a:extLst>
        </xdr:cNvPr>
        <xdr:cNvCxnSpPr/>
      </xdr:nvCxnSpPr>
      <xdr:spPr>
        <a:xfrm>
          <a:off x="13942060" y="1805559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587" name="楕円 586">
          <a:extLst>
            <a:ext uri="{FF2B5EF4-FFF2-40B4-BE49-F238E27FC236}">
              <a16:creationId xmlns:a16="http://schemas.microsoft.com/office/drawing/2014/main" id="{B678D919-00DE-43BA-9166-7DBB44D888B9}"/>
            </a:ext>
          </a:extLst>
        </xdr:cNvPr>
        <xdr:cNvSpPr/>
      </xdr:nvSpPr>
      <xdr:spPr>
        <a:xfrm>
          <a:off x="13089890" y="179819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57150</xdr:rowOff>
    </xdr:to>
    <xdr:cxnSp macro="">
      <xdr:nvCxnSpPr>
        <xdr:cNvPr id="588" name="直線コネクタ 587">
          <a:extLst>
            <a:ext uri="{FF2B5EF4-FFF2-40B4-BE49-F238E27FC236}">
              <a16:creationId xmlns:a16="http://schemas.microsoft.com/office/drawing/2014/main" id="{54172D97-971E-48CB-9814-75C0DB19CC72}"/>
            </a:ext>
          </a:extLst>
        </xdr:cNvPr>
        <xdr:cNvCxnSpPr/>
      </xdr:nvCxnSpPr>
      <xdr:spPr>
        <a:xfrm>
          <a:off x="13144500" y="1803082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122555</xdr:rowOff>
    </xdr:from>
    <xdr:to>
      <xdr:col>72</xdr:col>
      <xdr:colOff>38100</xdr:colOff>
      <xdr:row>105</xdr:row>
      <xdr:rowOff>52705</xdr:rowOff>
    </xdr:to>
    <xdr:sp macro="" textlink="">
      <xdr:nvSpPr>
        <xdr:cNvPr id="589" name="楕円 588">
          <a:extLst>
            <a:ext uri="{FF2B5EF4-FFF2-40B4-BE49-F238E27FC236}">
              <a16:creationId xmlns:a16="http://schemas.microsoft.com/office/drawing/2014/main" id="{13AD79DB-C23B-403C-920A-331546233328}"/>
            </a:ext>
          </a:extLst>
        </xdr:cNvPr>
        <xdr:cNvSpPr/>
      </xdr:nvSpPr>
      <xdr:spPr>
        <a:xfrm>
          <a:off x="12303760" y="179552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105</xdr:row>
      <xdr:rowOff>30480</xdr:rowOff>
    </xdr:to>
    <xdr:cxnSp macro="">
      <xdr:nvCxnSpPr>
        <xdr:cNvPr id="590" name="直線コネクタ 589">
          <a:extLst>
            <a:ext uri="{FF2B5EF4-FFF2-40B4-BE49-F238E27FC236}">
              <a16:creationId xmlns:a16="http://schemas.microsoft.com/office/drawing/2014/main" id="{EA0A2ABD-AA61-4B68-BF11-C5B1360265F2}"/>
            </a:ext>
          </a:extLst>
        </xdr:cNvPr>
        <xdr:cNvCxnSpPr/>
      </xdr:nvCxnSpPr>
      <xdr:spPr>
        <a:xfrm>
          <a:off x="12346940" y="1800415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92075</xdr:rowOff>
    </xdr:from>
    <xdr:to>
      <xdr:col>67</xdr:col>
      <xdr:colOff>101600</xdr:colOff>
      <xdr:row>105</xdr:row>
      <xdr:rowOff>22225</xdr:rowOff>
    </xdr:to>
    <xdr:sp macro="" textlink="">
      <xdr:nvSpPr>
        <xdr:cNvPr id="591" name="楕円 590">
          <a:extLst>
            <a:ext uri="{FF2B5EF4-FFF2-40B4-BE49-F238E27FC236}">
              <a16:creationId xmlns:a16="http://schemas.microsoft.com/office/drawing/2014/main" id="{F2F17EF1-8983-4F9A-871E-EF23B170D31B}"/>
            </a:ext>
          </a:extLst>
        </xdr:cNvPr>
        <xdr:cNvSpPr/>
      </xdr:nvSpPr>
      <xdr:spPr>
        <a:xfrm>
          <a:off x="11487150" y="179266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142875</xdr:rowOff>
    </xdr:from>
    <xdr:to>
      <xdr:col>71</xdr:col>
      <xdr:colOff>177800</xdr:colOff>
      <xdr:row>105</xdr:row>
      <xdr:rowOff>1905</xdr:rowOff>
    </xdr:to>
    <xdr:cxnSp macro="">
      <xdr:nvCxnSpPr>
        <xdr:cNvPr id="592" name="直線コネクタ 591">
          <a:extLst>
            <a:ext uri="{FF2B5EF4-FFF2-40B4-BE49-F238E27FC236}">
              <a16:creationId xmlns:a16="http://schemas.microsoft.com/office/drawing/2014/main" id="{53BE2FA0-5192-4AAA-8488-4ABB3052E21D}"/>
            </a:ext>
          </a:extLst>
        </xdr:cNvPr>
        <xdr:cNvCxnSpPr/>
      </xdr:nvCxnSpPr>
      <xdr:spPr>
        <a:xfrm>
          <a:off x="11541760" y="1797177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593" name="n_1aveValue【公民館】&#10;有形固定資産減価償却率">
          <a:extLst>
            <a:ext uri="{FF2B5EF4-FFF2-40B4-BE49-F238E27FC236}">
              <a16:creationId xmlns:a16="http://schemas.microsoft.com/office/drawing/2014/main" id="{B03F6236-5A96-434C-8DE0-EDA100D58594}"/>
            </a:ext>
          </a:extLst>
        </xdr:cNvPr>
        <xdr:cNvSpPr txBox="1"/>
      </xdr:nvSpPr>
      <xdr:spPr>
        <a:xfrm>
          <a:off x="1373823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594" name="n_2aveValue【公民館】&#10;有形固定資産減価償却率">
          <a:extLst>
            <a:ext uri="{FF2B5EF4-FFF2-40B4-BE49-F238E27FC236}">
              <a16:creationId xmlns:a16="http://schemas.microsoft.com/office/drawing/2014/main" id="{DC5E4400-C08C-4000-B647-3ABDA663C54E}"/>
            </a:ext>
          </a:extLst>
        </xdr:cNvPr>
        <xdr:cNvSpPr txBox="1"/>
      </xdr:nvSpPr>
      <xdr:spPr>
        <a:xfrm>
          <a:off x="1295718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595" name="n_3aveValue【公民館】&#10;有形固定資産減価償却率">
          <a:extLst>
            <a:ext uri="{FF2B5EF4-FFF2-40B4-BE49-F238E27FC236}">
              <a16:creationId xmlns:a16="http://schemas.microsoft.com/office/drawing/2014/main" id="{50F4E4C9-45B0-42E7-8BB5-7FCD0F6AC594}"/>
            </a:ext>
          </a:extLst>
        </xdr:cNvPr>
        <xdr:cNvSpPr txBox="1"/>
      </xdr:nvSpPr>
      <xdr:spPr>
        <a:xfrm>
          <a:off x="12171054" y="176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596" name="n_4aveValue【公民館】&#10;有形固定資産減価償却率">
          <a:extLst>
            <a:ext uri="{FF2B5EF4-FFF2-40B4-BE49-F238E27FC236}">
              <a16:creationId xmlns:a16="http://schemas.microsoft.com/office/drawing/2014/main" id="{AC908E5B-6109-48D1-AECC-1E225DBD4AFA}"/>
            </a:ext>
          </a:extLst>
        </xdr:cNvPr>
        <xdr:cNvSpPr txBox="1"/>
      </xdr:nvSpPr>
      <xdr:spPr>
        <a:xfrm>
          <a:off x="113544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597" name="n_1mainValue【公民館】&#10;有形固定資産減価償却率">
          <a:extLst>
            <a:ext uri="{FF2B5EF4-FFF2-40B4-BE49-F238E27FC236}">
              <a16:creationId xmlns:a16="http://schemas.microsoft.com/office/drawing/2014/main" id="{53A021FC-AE21-4A8F-B77F-4337E9BFF899}"/>
            </a:ext>
          </a:extLst>
        </xdr:cNvPr>
        <xdr:cNvSpPr txBox="1"/>
      </xdr:nvSpPr>
      <xdr:spPr>
        <a:xfrm>
          <a:off x="13738234" y="180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598" name="n_2mainValue【公民館】&#10;有形固定資産減価償却率">
          <a:extLst>
            <a:ext uri="{FF2B5EF4-FFF2-40B4-BE49-F238E27FC236}">
              <a16:creationId xmlns:a16="http://schemas.microsoft.com/office/drawing/2014/main" id="{F9904170-6555-45F8-817D-09869F6EB34C}"/>
            </a:ext>
          </a:extLst>
        </xdr:cNvPr>
        <xdr:cNvSpPr txBox="1"/>
      </xdr:nvSpPr>
      <xdr:spPr>
        <a:xfrm>
          <a:off x="1295718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43832</xdr:rowOff>
    </xdr:from>
    <xdr:ext cx="405111" cy="259045"/>
    <xdr:sp macro="" textlink="">
      <xdr:nvSpPr>
        <xdr:cNvPr id="599" name="n_3mainValue【公民館】&#10;有形固定資産減価償却率">
          <a:extLst>
            <a:ext uri="{FF2B5EF4-FFF2-40B4-BE49-F238E27FC236}">
              <a16:creationId xmlns:a16="http://schemas.microsoft.com/office/drawing/2014/main" id="{50F2FC73-37B8-40D0-ACE3-5589DFA8F3C8}"/>
            </a:ext>
          </a:extLst>
        </xdr:cNvPr>
        <xdr:cNvSpPr txBox="1"/>
      </xdr:nvSpPr>
      <xdr:spPr>
        <a:xfrm>
          <a:off x="12171054" y="180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13352</xdr:rowOff>
    </xdr:from>
    <xdr:ext cx="405111" cy="259045"/>
    <xdr:sp macro="" textlink="">
      <xdr:nvSpPr>
        <xdr:cNvPr id="600" name="n_4mainValue【公民館】&#10;有形固定資産減価償却率">
          <a:extLst>
            <a:ext uri="{FF2B5EF4-FFF2-40B4-BE49-F238E27FC236}">
              <a16:creationId xmlns:a16="http://schemas.microsoft.com/office/drawing/2014/main" id="{8C883E1B-460C-4CF7-B588-4BDF616E827B}"/>
            </a:ext>
          </a:extLst>
        </xdr:cNvPr>
        <xdr:cNvSpPr txBox="1"/>
      </xdr:nvSpPr>
      <xdr:spPr>
        <a:xfrm>
          <a:off x="11354444" y="1801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7BBADBA9-A775-4DCF-A57C-4834891B4F2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1124CD2D-429F-40E8-A78D-075537DA5A7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4544EF22-FD53-42F2-9EF5-44B2524358E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DDBAF51C-921D-4043-964F-55D97F0D189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12131697-6B62-4871-ACED-461A66B8120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BC26D5C7-DA77-4C4E-B970-6A9FAEBBABB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6464449F-CFC6-4D12-A495-8452C4AFC04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B1F392CE-E6C2-4BAC-A32D-8C26972561E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FFFD013B-EC7A-47A3-A5DB-3285644AB28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6F294E77-EBC7-4B87-809F-619F24FAD50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CF111DD7-BDCB-4BEF-BD8B-D2FC079FBAD6}"/>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EF9888DE-267D-4AA1-A959-AC3873011696}"/>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A571DF43-9B8D-404B-96D4-4A24C64F812F}"/>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846956A-73FB-4BDD-9D2C-9B4B7F18063D}"/>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E9C8BE74-1E62-434B-8274-7B376AB1946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36082CFC-3489-405F-AEFA-A856C94C6BF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92EE1A0B-3C4D-4088-883C-4F57CFC8C250}"/>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1D17E088-11D8-45B5-AE1B-EA51EB68F8F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FCCBF4F4-6A7F-491A-842C-729C748019F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479D5F65-FB8F-46C0-9BF5-7B69524B1A7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8E13A4DA-99E6-4432-878A-B19CABFA441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B69014A2-9969-4584-90AA-871C86B92DC5}"/>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2685BCE8-B376-4E9A-839D-A723A98746F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3CC509A2-80C9-4F3C-939E-23F1E674E59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CE5C471A-5719-4BF8-BE0F-40E8DC155BC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a:extLst>
            <a:ext uri="{FF2B5EF4-FFF2-40B4-BE49-F238E27FC236}">
              <a16:creationId xmlns:a16="http://schemas.microsoft.com/office/drawing/2014/main" id="{BD6A3CFA-315B-4F52-BC5B-C3AC2336D395}"/>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a:extLst>
            <a:ext uri="{FF2B5EF4-FFF2-40B4-BE49-F238E27FC236}">
              <a16:creationId xmlns:a16="http://schemas.microsoft.com/office/drawing/2014/main" id="{CCE1CC1F-3391-42B0-8D1F-565F0FC823DC}"/>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a:extLst>
            <a:ext uri="{FF2B5EF4-FFF2-40B4-BE49-F238E27FC236}">
              <a16:creationId xmlns:a16="http://schemas.microsoft.com/office/drawing/2014/main" id="{093BC84E-64C5-4B10-9AB0-6C61FC5ED355}"/>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a:extLst>
            <a:ext uri="{FF2B5EF4-FFF2-40B4-BE49-F238E27FC236}">
              <a16:creationId xmlns:a16="http://schemas.microsoft.com/office/drawing/2014/main" id="{C01D2F21-684A-46C0-8F1E-57CB30A79123}"/>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a:extLst>
            <a:ext uri="{FF2B5EF4-FFF2-40B4-BE49-F238E27FC236}">
              <a16:creationId xmlns:a16="http://schemas.microsoft.com/office/drawing/2014/main" id="{C16D1FF6-939A-4A2D-ACB2-68545E9953B6}"/>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a:extLst>
            <a:ext uri="{FF2B5EF4-FFF2-40B4-BE49-F238E27FC236}">
              <a16:creationId xmlns:a16="http://schemas.microsoft.com/office/drawing/2014/main" id="{7560CFA4-7C3E-41F6-8AF4-762D19820179}"/>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a:extLst>
            <a:ext uri="{FF2B5EF4-FFF2-40B4-BE49-F238E27FC236}">
              <a16:creationId xmlns:a16="http://schemas.microsoft.com/office/drawing/2014/main" id="{F388681A-9D25-4400-8E2E-53344E429AA0}"/>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633" name="フローチャート: 判断 632">
          <a:extLst>
            <a:ext uri="{FF2B5EF4-FFF2-40B4-BE49-F238E27FC236}">
              <a16:creationId xmlns:a16="http://schemas.microsoft.com/office/drawing/2014/main" id="{08BFD5F8-55A5-42AE-AA76-D67565A68C0C}"/>
            </a:ext>
          </a:extLst>
        </xdr:cNvPr>
        <xdr:cNvSpPr/>
      </xdr:nvSpPr>
      <xdr:spPr>
        <a:xfrm>
          <a:off x="19161760" y="1817678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634" name="フローチャート: 判断 633">
          <a:extLst>
            <a:ext uri="{FF2B5EF4-FFF2-40B4-BE49-F238E27FC236}">
              <a16:creationId xmlns:a16="http://schemas.microsoft.com/office/drawing/2014/main" id="{4C868A04-E087-4F06-9F10-6F76D3E6FD17}"/>
            </a:ext>
          </a:extLst>
        </xdr:cNvPr>
        <xdr:cNvSpPr/>
      </xdr:nvSpPr>
      <xdr:spPr>
        <a:xfrm>
          <a:off x="18345150" y="18208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635" name="フローチャート: 判断 634">
          <a:extLst>
            <a:ext uri="{FF2B5EF4-FFF2-40B4-BE49-F238E27FC236}">
              <a16:creationId xmlns:a16="http://schemas.microsoft.com/office/drawing/2014/main" id="{C43DA3D1-153F-4DFE-8B36-74D90AB8FB27}"/>
            </a:ext>
          </a:extLst>
        </xdr:cNvPr>
        <xdr:cNvSpPr/>
      </xdr:nvSpPr>
      <xdr:spPr>
        <a:xfrm>
          <a:off x="17547590" y="182004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636" name="フローチャート: 判断 635">
          <a:extLst>
            <a:ext uri="{FF2B5EF4-FFF2-40B4-BE49-F238E27FC236}">
              <a16:creationId xmlns:a16="http://schemas.microsoft.com/office/drawing/2014/main" id="{543CCD6F-2B25-4F92-9DD3-505CB1C8CFAE}"/>
            </a:ext>
          </a:extLst>
        </xdr:cNvPr>
        <xdr:cNvSpPr/>
      </xdr:nvSpPr>
      <xdr:spPr>
        <a:xfrm>
          <a:off x="16761460" y="181920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2BED966-771B-4900-B40E-3A41972DB9C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E6BA281E-7150-4C1B-A8F8-7F23F904B2D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BBE1667-33C3-4290-832B-AFF317FC6ED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44BA2A7-119D-4E2E-A31C-E88B3AE6AFE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42CC6B77-515F-4A7A-80A1-975C25D717B7}"/>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642" name="楕円 641">
          <a:extLst>
            <a:ext uri="{FF2B5EF4-FFF2-40B4-BE49-F238E27FC236}">
              <a16:creationId xmlns:a16="http://schemas.microsoft.com/office/drawing/2014/main" id="{07D89182-9507-4F0B-B8B9-787CD96F10C8}"/>
            </a:ext>
          </a:extLst>
        </xdr:cNvPr>
        <xdr:cNvSpPr/>
      </xdr:nvSpPr>
      <xdr:spPr>
        <a:xfrm>
          <a:off x="19904710" y="184413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643" name="【公民館】&#10;一人当たり面積該当値テキスト">
          <a:extLst>
            <a:ext uri="{FF2B5EF4-FFF2-40B4-BE49-F238E27FC236}">
              <a16:creationId xmlns:a16="http://schemas.microsoft.com/office/drawing/2014/main" id="{ACE8336B-04AE-431F-AC93-2E2684F9DEDD}"/>
            </a:ext>
          </a:extLst>
        </xdr:cNvPr>
        <xdr:cNvSpPr txBox="1"/>
      </xdr:nvSpPr>
      <xdr:spPr>
        <a:xfrm>
          <a:off x="19985990" y="184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644" name="楕円 643">
          <a:extLst>
            <a:ext uri="{FF2B5EF4-FFF2-40B4-BE49-F238E27FC236}">
              <a16:creationId xmlns:a16="http://schemas.microsoft.com/office/drawing/2014/main" id="{B667AE28-4A92-4DE9-B530-A1EF3EB832DA}"/>
            </a:ext>
          </a:extLst>
        </xdr:cNvPr>
        <xdr:cNvSpPr/>
      </xdr:nvSpPr>
      <xdr:spPr>
        <a:xfrm>
          <a:off x="19161760" y="18436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146413</xdr:rowOff>
    </xdr:to>
    <xdr:cxnSp macro="">
      <xdr:nvCxnSpPr>
        <xdr:cNvPr id="645" name="直線コネクタ 644">
          <a:extLst>
            <a:ext uri="{FF2B5EF4-FFF2-40B4-BE49-F238E27FC236}">
              <a16:creationId xmlns:a16="http://schemas.microsoft.com/office/drawing/2014/main" id="{B50BBCD3-D13E-4C79-828A-D6E3F1008058}"/>
            </a:ext>
          </a:extLst>
        </xdr:cNvPr>
        <xdr:cNvCxnSpPr/>
      </xdr:nvCxnSpPr>
      <xdr:spPr>
        <a:xfrm flipV="1">
          <a:off x="19204940" y="18486393"/>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646" name="楕円 645">
          <a:extLst>
            <a:ext uri="{FF2B5EF4-FFF2-40B4-BE49-F238E27FC236}">
              <a16:creationId xmlns:a16="http://schemas.microsoft.com/office/drawing/2014/main" id="{816F0234-6ACD-499D-B34E-4D2CEA1A6BC2}"/>
            </a:ext>
          </a:extLst>
        </xdr:cNvPr>
        <xdr:cNvSpPr/>
      </xdr:nvSpPr>
      <xdr:spPr>
        <a:xfrm>
          <a:off x="18345150" y="184402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107</xdr:row>
      <xdr:rowOff>149679</xdr:rowOff>
    </xdr:to>
    <xdr:cxnSp macro="">
      <xdr:nvCxnSpPr>
        <xdr:cNvPr id="647" name="直線コネクタ 646">
          <a:extLst>
            <a:ext uri="{FF2B5EF4-FFF2-40B4-BE49-F238E27FC236}">
              <a16:creationId xmlns:a16="http://schemas.microsoft.com/office/drawing/2014/main" id="{9074E5CC-3E3A-48AC-9639-F32468EB3495}"/>
            </a:ext>
          </a:extLst>
        </xdr:cNvPr>
        <xdr:cNvCxnSpPr/>
      </xdr:nvCxnSpPr>
      <xdr:spPr>
        <a:xfrm flipV="1">
          <a:off x="18399760" y="18489658"/>
          <a:ext cx="80518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98879</xdr:rowOff>
    </xdr:from>
    <xdr:to>
      <xdr:col>102</xdr:col>
      <xdr:colOff>165100</xdr:colOff>
      <xdr:row>108</xdr:row>
      <xdr:rowOff>29029</xdr:rowOff>
    </xdr:to>
    <xdr:sp macro="" textlink="">
      <xdr:nvSpPr>
        <xdr:cNvPr id="648" name="楕円 647">
          <a:extLst>
            <a:ext uri="{FF2B5EF4-FFF2-40B4-BE49-F238E27FC236}">
              <a16:creationId xmlns:a16="http://schemas.microsoft.com/office/drawing/2014/main" id="{45117C8D-6D33-4781-AAE5-A69DE7F62AA9}"/>
            </a:ext>
          </a:extLst>
        </xdr:cNvPr>
        <xdr:cNvSpPr/>
      </xdr:nvSpPr>
      <xdr:spPr>
        <a:xfrm>
          <a:off x="17547590" y="184402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149679</xdr:rowOff>
    </xdr:from>
    <xdr:to>
      <xdr:col>107</xdr:col>
      <xdr:colOff>50800</xdr:colOff>
      <xdr:row>107</xdr:row>
      <xdr:rowOff>149679</xdr:rowOff>
    </xdr:to>
    <xdr:cxnSp macro="">
      <xdr:nvCxnSpPr>
        <xdr:cNvPr id="649" name="直線コネクタ 648">
          <a:extLst>
            <a:ext uri="{FF2B5EF4-FFF2-40B4-BE49-F238E27FC236}">
              <a16:creationId xmlns:a16="http://schemas.microsoft.com/office/drawing/2014/main" id="{0F8FFDC3-8055-4082-B156-4E5E210AAB0B}"/>
            </a:ext>
          </a:extLst>
        </xdr:cNvPr>
        <xdr:cNvCxnSpPr/>
      </xdr:nvCxnSpPr>
      <xdr:spPr>
        <a:xfrm>
          <a:off x="17602200" y="1849482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650" name="楕円 649">
          <a:extLst>
            <a:ext uri="{FF2B5EF4-FFF2-40B4-BE49-F238E27FC236}">
              <a16:creationId xmlns:a16="http://schemas.microsoft.com/office/drawing/2014/main" id="{0B4EC72B-582D-4629-B675-41201BAD7A36}"/>
            </a:ext>
          </a:extLst>
        </xdr:cNvPr>
        <xdr:cNvSpPr/>
      </xdr:nvSpPr>
      <xdr:spPr>
        <a:xfrm>
          <a:off x="16761460" y="184434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149679</xdr:rowOff>
    </xdr:from>
    <xdr:to>
      <xdr:col>102</xdr:col>
      <xdr:colOff>114300</xdr:colOff>
      <xdr:row>107</xdr:row>
      <xdr:rowOff>152944</xdr:rowOff>
    </xdr:to>
    <xdr:cxnSp macro="">
      <xdr:nvCxnSpPr>
        <xdr:cNvPr id="651" name="直線コネクタ 650">
          <a:extLst>
            <a:ext uri="{FF2B5EF4-FFF2-40B4-BE49-F238E27FC236}">
              <a16:creationId xmlns:a16="http://schemas.microsoft.com/office/drawing/2014/main" id="{AA06FF9F-CACA-41E9-A77A-AAC1091992C7}"/>
            </a:ext>
          </a:extLst>
        </xdr:cNvPr>
        <xdr:cNvCxnSpPr/>
      </xdr:nvCxnSpPr>
      <xdr:spPr>
        <a:xfrm flipV="1">
          <a:off x="16804640" y="18494829"/>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652" name="n_1aveValue【公民館】&#10;一人当たり面積">
          <a:extLst>
            <a:ext uri="{FF2B5EF4-FFF2-40B4-BE49-F238E27FC236}">
              <a16:creationId xmlns:a16="http://schemas.microsoft.com/office/drawing/2014/main" id="{17231192-1B0C-463A-9835-7C10C22606E6}"/>
            </a:ext>
          </a:extLst>
        </xdr:cNvPr>
        <xdr:cNvSpPr txBox="1"/>
      </xdr:nvSpPr>
      <xdr:spPr>
        <a:xfrm>
          <a:off x="18982132"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653" name="n_2aveValue【公民館】&#10;一人当たり面積">
          <a:extLst>
            <a:ext uri="{FF2B5EF4-FFF2-40B4-BE49-F238E27FC236}">
              <a16:creationId xmlns:a16="http://schemas.microsoft.com/office/drawing/2014/main" id="{7EC5A474-CB82-439F-B325-B167D979FC83}"/>
            </a:ext>
          </a:extLst>
        </xdr:cNvPr>
        <xdr:cNvSpPr txBox="1"/>
      </xdr:nvSpPr>
      <xdr:spPr>
        <a:xfrm>
          <a:off x="18182032"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654" name="n_3aveValue【公民館】&#10;一人当たり面積">
          <a:extLst>
            <a:ext uri="{FF2B5EF4-FFF2-40B4-BE49-F238E27FC236}">
              <a16:creationId xmlns:a16="http://schemas.microsoft.com/office/drawing/2014/main" id="{176F4C26-969E-4E49-8B78-6A73C6A6D843}"/>
            </a:ext>
          </a:extLst>
        </xdr:cNvPr>
        <xdr:cNvSpPr txBox="1"/>
      </xdr:nvSpPr>
      <xdr:spPr>
        <a:xfrm>
          <a:off x="17384472" y="179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655" name="n_4aveValue【公民館】&#10;一人当たり面積">
          <a:extLst>
            <a:ext uri="{FF2B5EF4-FFF2-40B4-BE49-F238E27FC236}">
              <a16:creationId xmlns:a16="http://schemas.microsoft.com/office/drawing/2014/main" id="{764ED612-C96C-4FE2-99FC-75919A702A70}"/>
            </a:ext>
          </a:extLst>
        </xdr:cNvPr>
        <xdr:cNvSpPr txBox="1"/>
      </xdr:nvSpPr>
      <xdr:spPr>
        <a:xfrm>
          <a:off x="16588817" y="1796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656" name="n_1mainValue【公民館】&#10;一人当たり面積">
          <a:extLst>
            <a:ext uri="{FF2B5EF4-FFF2-40B4-BE49-F238E27FC236}">
              <a16:creationId xmlns:a16="http://schemas.microsoft.com/office/drawing/2014/main" id="{9C65AE30-5DD0-4DFC-89A5-38980B8F35C3}"/>
            </a:ext>
          </a:extLst>
        </xdr:cNvPr>
        <xdr:cNvSpPr txBox="1"/>
      </xdr:nvSpPr>
      <xdr:spPr>
        <a:xfrm>
          <a:off x="18982132" y="185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657" name="n_2mainValue【公民館】&#10;一人当たり面積">
          <a:extLst>
            <a:ext uri="{FF2B5EF4-FFF2-40B4-BE49-F238E27FC236}">
              <a16:creationId xmlns:a16="http://schemas.microsoft.com/office/drawing/2014/main" id="{926CC4C6-A891-490A-A6F5-A4BB94A69CC7}"/>
            </a:ext>
          </a:extLst>
        </xdr:cNvPr>
        <xdr:cNvSpPr txBox="1"/>
      </xdr:nvSpPr>
      <xdr:spPr>
        <a:xfrm>
          <a:off x="18182032" y="1853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20156</xdr:rowOff>
    </xdr:from>
    <xdr:ext cx="469744" cy="259045"/>
    <xdr:sp macro="" textlink="">
      <xdr:nvSpPr>
        <xdr:cNvPr id="658" name="n_3mainValue【公民館】&#10;一人当たり面積">
          <a:extLst>
            <a:ext uri="{FF2B5EF4-FFF2-40B4-BE49-F238E27FC236}">
              <a16:creationId xmlns:a16="http://schemas.microsoft.com/office/drawing/2014/main" id="{6C270C2A-EE7E-4E1C-A177-56C9F08F8B91}"/>
            </a:ext>
          </a:extLst>
        </xdr:cNvPr>
        <xdr:cNvSpPr txBox="1"/>
      </xdr:nvSpPr>
      <xdr:spPr>
        <a:xfrm>
          <a:off x="17384472" y="1853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659" name="n_4mainValue【公民館】&#10;一人当たり面積">
          <a:extLst>
            <a:ext uri="{FF2B5EF4-FFF2-40B4-BE49-F238E27FC236}">
              <a16:creationId xmlns:a16="http://schemas.microsoft.com/office/drawing/2014/main" id="{D8C8B2D5-6ADE-4B42-9016-9B62CC855B28}"/>
            </a:ext>
          </a:extLst>
        </xdr:cNvPr>
        <xdr:cNvSpPr txBox="1"/>
      </xdr:nvSpPr>
      <xdr:spPr>
        <a:xfrm>
          <a:off x="16588817" y="185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1E2CC9E4-5B3A-453A-AA2F-51979F05CBC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ADBD7072-72A2-4386-B0B6-E4FFD229357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BDE698B0-77E8-4608-ABA3-0506AB57162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ほとんどの類型において、有形固定資産減価償却率は類似団体平均を上回っており、施設の老朽化が進んでいるといえるが、学校施設については、類似団体平均を下回っている。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東金中学校や城西小学校の校舎建替えや大規模改修を実施したためであり、維持管理にかかる経費の増加に留意しつつ、個別施設計画に基づき、引き続き施設整備の適正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EB9378-FCF1-4665-BC5A-4B1C2BCD188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ABE506-2AC0-4A76-8EE8-27371CB28EC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8F3CDA-61D1-4ED1-ABC8-9DEC374E4D5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4B9FDF-26EA-4660-B2A3-F9E1BF4212A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3356E6-4538-4483-81CE-22787DC947A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8A29C1-73DF-41AD-81D4-BB1DEB5E112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24C40E-4B09-4F92-9081-A2768DB548C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9C2EE8-DDED-49C7-A288-90B3B09F558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0B628E-4EA2-4A4F-AF7E-6AB46582787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AB2527-631A-40CB-B50C-E8673D426D3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1CC6AA-3814-481F-AB70-3B22638C69D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B339F0-F8A3-49AC-876D-C943F052EC2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3FA930-C48D-4AE4-9601-255233BC0CE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0F4577-EED1-4C86-93DC-571C2F57482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1AC984-19BE-4FDC-B9B6-1D2151B1EE6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C4F16D-B422-449C-9675-4DD08C730E3D}"/>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19CD85-9EA9-4504-A0D9-1615DFE28EB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FE04F8-7195-4609-A08E-6986F732FEB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58FA5A-10A5-4E95-9873-21D43031726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636FD9-3D6B-4741-8080-CB73A5E596C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2C592F-2B66-420E-AB4A-FA46EC32F22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4570B7-771D-4A1C-8FC2-3AB671A6A13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2AF8CC-7303-414E-B1C5-0B15D834C1F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4E36E4-EB7F-4536-BA86-4AC9534DA2F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BFD4E6-61CB-436A-B62C-35190AC6A98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5F4C60-BAC4-4499-BE5D-145804F6692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6C4288-DF12-42AC-8EC9-64A601F27AA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CA7821-49EB-4617-8C00-92E449CFAB5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C2B089-9DEF-4237-A67B-9F1BBF92489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F23C81-81C3-483C-82B6-667845793BC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BEEFE7-B486-4373-B806-19E53663419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41DBF0-DD0E-4DF7-BB07-9AD59845401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F26D08-6E25-47A5-8524-77B9FC53A1E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0CBE91-333E-4DE3-8E45-1BDB57895E4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B389BD-7879-49FB-A5FA-0AB591D641B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3441D5-C910-41AA-8341-2A2AEECE615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F27A82-0617-47BD-8CDA-86819FB59A1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53A6ED-D745-42BD-8233-1129E1C4A4B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99EBB0-8B0D-4043-802E-DB9842CB27D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C23E65-3B6E-475A-96D5-CEFC21EB8C5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1A419D-8AB3-4415-8D4B-21556D3E763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FF865B-3FA1-4AC8-A153-C7348296B3B2}"/>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5EB37F-80C9-4A62-A907-67008C73BEFE}"/>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CA79130-129E-4967-96A7-D721AB086A6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3B45CFC-5659-4F81-BEA8-91F26F71DA12}"/>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FEAFE3-2D15-42EC-8DC2-39D38DA495ED}"/>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735477-A8ED-4C4C-AF55-5278414FC18F}"/>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F1148F-D2AE-4D76-A180-DE919E11FC7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97F5BE-2EAF-452F-A729-F8F383F737D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C2E221-FB9F-46D6-8E0A-E400035A07C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8081F5-965E-4F25-82B9-9F9A800259D7}"/>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350F5D5-D8DC-49E5-BE05-ECD430CC59A2}"/>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EFEB0F-FD13-4E16-88A7-944DAB045B5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0F5EC67-FE72-4FEA-BBB7-2E7B2FA34E2F}"/>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7EEE5C-E601-49E8-BA81-5FF5CF3BA31B}"/>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3FCB6AF-C793-4150-A8A1-44EDE0E2F9A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4A3D5ED-89CC-4986-832A-60F926CCD7D7}"/>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843AD03C-B2D9-416E-A9C6-91AA0BE96806}"/>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F491991-AB67-4DCA-9AB1-55178D507014}"/>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81EA9EFA-4BCB-4EFB-A368-00623EFEC856}"/>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B73E61F7-C45B-4593-8083-D97F1A0FE039}"/>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E971A6DD-FFD0-4816-91B8-33ABE9D70471}"/>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B8DDDE2B-2097-4EBF-9F59-01A16F3A3BE5}"/>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8F230ED5-EE2F-46B3-904F-0A3502C69292}"/>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74E67AF6-D7CC-4E4F-8B70-D1860A250EDB}"/>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FD0FE0D7-6B33-494B-A338-C0BD39F2E263}"/>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B3328159-9649-4BC0-8F76-2455484775FE}"/>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3A71D2-05BF-414B-A8D4-01CED81F78F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003677-FA24-43AF-A7A0-4D69D83E6B8A}"/>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7A131C-8F76-41EB-929A-0705CF7C6F0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B8FF0D9-61F7-420E-A290-65F1E759C5F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29B67A-EC74-42A2-B1AD-48184A90F5A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56424</xdr:rowOff>
    </xdr:from>
    <xdr:to>
      <xdr:col>24</xdr:col>
      <xdr:colOff>114300</xdr:colOff>
      <xdr:row>41</xdr:row>
      <xdr:rowOff>158024</xdr:rowOff>
    </xdr:to>
    <xdr:sp macro="" textlink="">
      <xdr:nvSpPr>
        <xdr:cNvPr id="74" name="楕円 73">
          <a:extLst>
            <a:ext uri="{FF2B5EF4-FFF2-40B4-BE49-F238E27FC236}">
              <a16:creationId xmlns:a16="http://schemas.microsoft.com/office/drawing/2014/main" id="{5093420B-2115-435A-A7DD-CE8D15E18A75}"/>
            </a:ext>
          </a:extLst>
        </xdr:cNvPr>
        <xdr:cNvSpPr/>
      </xdr:nvSpPr>
      <xdr:spPr>
        <a:xfrm>
          <a:off x="4131310" y="70896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34851</xdr:rowOff>
    </xdr:from>
    <xdr:ext cx="405111" cy="259045"/>
    <xdr:sp macro="" textlink="">
      <xdr:nvSpPr>
        <xdr:cNvPr id="75" name="【図書館】&#10;有形固定資産減価償却率該当値テキスト">
          <a:extLst>
            <a:ext uri="{FF2B5EF4-FFF2-40B4-BE49-F238E27FC236}">
              <a16:creationId xmlns:a16="http://schemas.microsoft.com/office/drawing/2014/main" id="{8A8FE9A7-85AE-4576-BDE1-57541FBC143C}"/>
            </a:ext>
          </a:extLst>
        </xdr:cNvPr>
        <xdr:cNvSpPr txBox="1"/>
      </xdr:nvSpPr>
      <xdr:spPr>
        <a:xfrm>
          <a:off x="4212590"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17235</xdr:rowOff>
    </xdr:from>
    <xdr:to>
      <xdr:col>20</xdr:col>
      <xdr:colOff>38100</xdr:colOff>
      <xdr:row>41</xdr:row>
      <xdr:rowOff>118835</xdr:rowOff>
    </xdr:to>
    <xdr:sp macro="" textlink="">
      <xdr:nvSpPr>
        <xdr:cNvPr id="76" name="楕円 75">
          <a:extLst>
            <a:ext uri="{FF2B5EF4-FFF2-40B4-BE49-F238E27FC236}">
              <a16:creationId xmlns:a16="http://schemas.microsoft.com/office/drawing/2014/main" id="{192D5D89-27BE-4369-BE4D-48645DFB5773}"/>
            </a:ext>
          </a:extLst>
        </xdr:cNvPr>
        <xdr:cNvSpPr/>
      </xdr:nvSpPr>
      <xdr:spPr>
        <a:xfrm>
          <a:off x="3388360" y="7050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68035</xdr:rowOff>
    </xdr:from>
    <xdr:to>
      <xdr:col>24</xdr:col>
      <xdr:colOff>63500</xdr:colOff>
      <xdr:row>41</xdr:row>
      <xdr:rowOff>107224</xdr:rowOff>
    </xdr:to>
    <xdr:cxnSp macro="">
      <xdr:nvCxnSpPr>
        <xdr:cNvPr id="77" name="直線コネクタ 76">
          <a:extLst>
            <a:ext uri="{FF2B5EF4-FFF2-40B4-BE49-F238E27FC236}">
              <a16:creationId xmlns:a16="http://schemas.microsoft.com/office/drawing/2014/main" id="{80DAB51F-98E9-420F-8A12-921D91D92808}"/>
            </a:ext>
          </a:extLst>
        </xdr:cNvPr>
        <xdr:cNvCxnSpPr/>
      </xdr:nvCxnSpPr>
      <xdr:spPr>
        <a:xfrm>
          <a:off x="3431540" y="7095580"/>
          <a:ext cx="7429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152763</xdr:rowOff>
    </xdr:from>
    <xdr:to>
      <xdr:col>15</xdr:col>
      <xdr:colOff>101600</xdr:colOff>
      <xdr:row>41</xdr:row>
      <xdr:rowOff>82913</xdr:rowOff>
    </xdr:to>
    <xdr:sp macro="" textlink="">
      <xdr:nvSpPr>
        <xdr:cNvPr id="78" name="楕円 77">
          <a:extLst>
            <a:ext uri="{FF2B5EF4-FFF2-40B4-BE49-F238E27FC236}">
              <a16:creationId xmlns:a16="http://schemas.microsoft.com/office/drawing/2014/main" id="{54502E25-CC54-431B-87E1-45883478C248}"/>
            </a:ext>
          </a:extLst>
        </xdr:cNvPr>
        <xdr:cNvSpPr/>
      </xdr:nvSpPr>
      <xdr:spPr>
        <a:xfrm>
          <a:off x="2571750" y="70107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32113</xdr:rowOff>
    </xdr:from>
    <xdr:to>
      <xdr:col>19</xdr:col>
      <xdr:colOff>177800</xdr:colOff>
      <xdr:row>41</xdr:row>
      <xdr:rowOff>68035</xdr:rowOff>
    </xdr:to>
    <xdr:cxnSp macro="">
      <xdr:nvCxnSpPr>
        <xdr:cNvPr id="79" name="直線コネクタ 78">
          <a:extLst>
            <a:ext uri="{FF2B5EF4-FFF2-40B4-BE49-F238E27FC236}">
              <a16:creationId xmlns:a16="http://schemas.microsoft.com/office/drawing/2014/main" id="{4559BDE3-4CCD-470C-B84E-AD41767B6544}"/>
            </a:ext>
          </a:extLst>
        </xdr:cNvPr>
        <xdr:cNvCxnSpPr/>
      </xdr:nvCxnSpPr>
      <xdr:spPr>
        <a:xfrm>
          <a:off x="2626360" y="7059658"/>
          <a:ext cx="80518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80" name="楕円 79">
          <a:extLst>
            <a:ext uri="{FF2B5EF4-FFF2-40B4-BE49-F238E27FC236}">
              <a16:creationId xmlns:a16="http://schemas.microsoft.com/office/drawing/2014/main" id="{78758799-2E62-4816-9575-D21495542043}"/>
            </a:ext>
          </a:extLst>
        </xdr:cNvPr>
        <xdr:cNvSpPr/>
      </xdr:nvSpPr>
      <xdr:spPr>
        <a:xfrm>
          <a:off x="1774190" y="6974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32113</xdr:rowOff>
    </xdr:to>
    <xdr:cxnSp macro="">
      <xdr:nvCxnSpPr>
        <xdr:cNvPr id="81" name="直線コネクタ 80">
          <a:extLst>
            <a:ext uri="{FF2B5EF4-FFF2-40B4-BE49-F238E27FC236}">
              <a16:creationId xmlns:a16="http://schemas.microsoft.com/office/drawing/2014/main" id="{BB92BB84-48AA-40EA-8D21-3BB3EFE59636}"/>
            </a:ext>
          </a:extLst>
        </xdr:cNvPr>
        <xdr:cNvCxnSpPr/>
      </xdr:nvCxnSpPr>
      <xdr:spPr>
        <a:xfrm>
          <a:off x="1828800" y="7029450"/>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80917</xdr:rowOff>
    </xdr:from>
    <xdr:to>
      <xdr:col>6</xdr:col>
      <xdr:colOff>38100</xdr:colOff>
      <xdr:row>41</xdr:row>
      <xdr:rowOff>11067</xdr:rowOff>
    </xdr:to>
    <xdr:sp macro="" textlink="">
      <xdr:nvSpPr>
        <xdr:cNvPr id="82" name="楕円 81">
          <a:extLst>
            <a:ext uri="{FF2B5EF4-FFF2-40B4-BE49-F238E27FC236}">
              <a16:creationId xmlns:a16="http://schemas.microsoft.com/office/drawing/2014/main" id="{C4615678-3E22-4282-945E-51BED224A37C}"/>
            </a:ext>
          </a:extLst>
        </xdr:cNvPr>
        <xdr:cNvSpPr/>
      </xdr:nvSpPr>
      <xdr:spPr>
        <a:xfrm>
          <a:off x="988060" y="6940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131717</xdr:rowOff>
    </xdr:from>
    <xdr:to>
      <xdr:col>10</xdr:col>
      <xdr:colOff>114300</xdr:colOff>
      <xdr:row>40</xdr:row>
      <xdr:rowOff>167640</xdr:rowOff>
    </xdr:to>
    <xdr:cxnSp macro="">
      <xdr:nvCxnSpPr>
        <xdr:cNvPr id="83" name="直線コネクタ 82">
          <a:extLst>
            <a:ext uri="{FF2B5EF4-FFF2-40B4-BE49-F238E27FC236}">
              <a16:creationId xmlns:a16="http://schemas.microsoft.com/office/drawing/2014/main" id="{84F110A6-2FB7-4089-9E2A-D0E96AE676A4}"/>
            </a:ext>
          </a:extLst>
        </xdr:cNvPr>
        <xdr:cNvCxnSpPr/>
      </xdr:nvCxnSpPr>
      <xdr:spPr>
        <a:xfrm>
          <a:off x="1031240" y="6993527"/>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19B7E218-710C-4DF8-8046-DF5D743F91EF}"/>
            </a:ext>
          </a:extLst>
        </xdr:cNvPr>
        <xdr:cNvSpPr txBox="1"/>
      </xdr:nvSpPr>
      <xdr:spPr>
        <a:xfrm>
          <a:off x="323914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6183E250-EA37-4AA0-81E2-614CD6ACC3BF}"/>
            </a:ext>
          </a:extLst>
        </xdr:cNvPr>
        <xdr:cNvSpPr txBox="1"/>
      </xdr:nvSpPr>
      <xdr:spPr>
        <a:xfrm>
          <a:off x="24390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602ED2D3-66ED-4367-B09A-F131885B6A02}"/>
            </a:ext>
          </a:extLst>
        </xdr:cNvPr>
        <xdr:cNvSpPr txBox="1"/>
      </xdr:nvSpPr>
      <xdr:spPr>
        <a:xfrm>
          <a:off x="164148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D7426F5B-517F-4401-950B-0E9C874BFF7D}"/>
            </a:ext>
          </a:extLst>
        </xdr:cNvPr>
        <xdr:cNvSpPr txBox="1"/>
      </xdr:nvSpPr>
      <xdr:spPr>
        <a:xfrm>
          <a:off x="855354"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109962</xdr:rowOff>
    </xdr:from>
    <xdr:ext cx="405111" cy="259045"/>
    <xdr:sp macro="" textlink="">
      <xdr:nvSpPr>
        <xdr:cNvPr id="88" name="n_1mainValue【図書館】&#10;有形固定資産減価償却率">
          <a:extLst>
            <a:ext uri="{FF2B5EF4-FFF2-40B4-BE49-F238E27FC236}">
              <a16:creationId xmlns:a16="http://schemas.microsoft.com/office/drawing/2014/main" id="{D6A21221-3F5F-4C87-A2EA-012169F4BCB7}"/>
            </a:ext>
          </a:extLst>
        </xdr:cNvPr>
        <xdr:cNvSpPr txBox="1"/>
      </xdr:nvSpPr>
      <xdr:spPr>
        <a:xfrm>
          <a:off x="3239144" y="713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74040</xdr:rowOff>
    </xdr:from>
    <xdr:ext cx="405111" cy="259045"/>
    <xdr:sp macro="" textlink="">
      <xdr:nvSpPr>
        <xdr:cNvPr id="89" name="n_2mainValue【図書館】&#10;有形固定資産減価償却率">
          <a:extLst>
            <a:ext uri="{FF2B5EF4-FFF2-40B4-BE49-F238E27FC236}">
              <a16:creationId xmlns:a16="http://schemas.microsoft.com/office/drawing/2014/main" id="{F3D3278E-EB89-4F82-85DB-02F8CCA1E271}"/>
            </a:ext>
          </a:extLst>
        </xdr:cNvPr>
        <xdr:cNvSpPr txBox="1"/>
      </xdr:nvSpPr>
      <xdr:spPr>
        <a:xfrm>
          <a:off x="2439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90" name="n_3mainValue【図書館】&#10;有形固定資産減価償却率">
          <a:extLst>
            <a:ext uri="{FF2B5EF4-FFF2-40B4-BE49-F238E27FC236}">
              <a16:creationId xmlns:a16="http://schemas.microsoft.com/office/drawing/2014/main" id="{A9CDBBBD-8130-4F4A-945E-B9845DB45BF1}"/>
            </a:ext>
          </a:extLst>
        </xdr:cNvPr>
        <xdr:cNvSpPr txBox="1"/>
      </xdr:nvSpPr>
      <xdr:spPr>
        <a:xfrm>
          <a:off x="164148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2194</xdr:rowOff>
    </xdr:from>
    <xdr:ext cx="405111" cy="259045"/>
    <xdr:sp macro="" textlink="">
      <xdr:nvSpPr>
        <xdr:cNvPr id="91" name="n_4mainValue【図書館】&#10;有形固定資産減価償却率">
          <a:extLst>
            <a:ext uri="{FF2B5EF4-FFF2-40B4-BE49-F238E27FC236}">
              <a16:creationId xmlns:a16="http://schemas.microsoft.com/office/drawing/2014/main" id="{09A1EA6A-8EC4-4109-8651-46477C088E27}"/>
            </a:ext>
          </a:extLst>
        </xdr:cNvPr>
        <xdr:cNvSpPr txBox="1"/>
      </xdr:nvSpPr>
      <xdr:spPr>
        <a:xfrm>
          <a:off x="85535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2952F43-0BB9-4BAD-9EDB-5C128208C46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5B1E707-E912-42BA-BAB3-01C0D04E1C4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A72B5F3-D05A-44A8-927E-AE21CADAC46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B7EE71E-C132-4FED-B0CA-3C47E734BE4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F92AFF-A043-4414-A234-1AE52522B26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73218E6-E258-4627-9121-E974DE05A3F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9D3E4E-D263-4890-921A-C80D96F12A1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7758E80-D60D-4670-BB80-267D07B669B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E47C23C-8ECB-4814-9568-21967D7DFDF5}"/>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641E9E9-9AC1-4A94-8100-1A391CCA501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3035FDF-0EC9-472D-A20A-13C38B715C69}"/>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213B341-A5F6-43D0-AB68-6B70E9C32004}"/>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A018DB0-FAED-4711-AAA7-EB7C5FABB689}"/>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35438B4F-E073-4E43-A558-0B8D8D7A000E}"/>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F8780B4-A597-4680-AD3C-28093BB9B339}"/>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CA560EC5-5E52-4FFE-BEBA-D147CF151AFD}"/>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8E78351-B1F8-41D1-A02A-9B90A0CCFDC1}"/>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EDCDFFC-2C81-43F1-AA86-D3625BF2074E}"/>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CB00E70-53EF-48AE-BE89-47363C23556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2DA2A17-3A96-4EB5-BCCE-5F0A132D948E}"/>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677FEEC-E7F8-4DAA-B4CC-196C2699529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862F1ABA-AE72-4D85-91BA-71AE73A8B52F}"/>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C92793B9-937A-46AC-B513-48F2128FC302}"/>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B5DDA862-E5D8-4FBF-9577-C6B49A4ABD67}"/>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E5F3B8E-FBC9-4809-AC33-968E3D604E0E}"/>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5123F911-F900-4229-933E-861C4B6B0942}"/>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E5DCB7A3-0E7E-47B1-8881-BEAC22CB82A7}"/>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7CC7C7F6-5557-465C-91C3-4832C9F69FF8}"/>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a:extLst>
            <a:ext uri="{FF2B5EF4-FFF2-40B4-BE49-F238E27FC236}">
              <a16:creationId xmlns:a16="http://schemas.microsoft.com/office/drawing/2014/main" id="{1F23B609-46C4-4363-AA78-03C5A612BD97}"/>
            </a:ext>
          </a:extLst>
        </xdr:cNvPr>
        <xdr:cNvSpPr/>
      </xdr:nvSpPr>
      <xdr:spPr>
        <a:xfrm>
          <a:off x="8632190" y="690359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a:extLst>
            <a:ext uri="{FF2B5EF4-FFF2-40B4-BE49-F238E27FC236}">
              <a16:creationId xmlns:a16="http://schemas.microsoft.com/office/drawing/2014/main" id="{F5A3EF60-26D2-459A-AA57-805E8CEDE009}"/>
            </a:ext>
          </a:extLst>
        </xdr:cNvPr>
        <xdr:cNvSpPr/>
      </xdr:nvSpPr>
      <xdr:spPr>
        <a:xfrm>
          <a:off x="7846060" y="6914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a:extLst>
            <a:ext uri="{FF2B5EF4-FFF2-40B4-BE49-F238E27FC236}">
              <a16:creationId xmlns:a16="http://schemas.microsoft.com/office/drawing/2014/main" id="{5E5ECCAF-D033-4176-A027-5F2D827E03D5}"/>
            </a:ext>
          </a:extLst>
        </xdr:cNvPr>
        <xdr:cNvSpPr/>
      </xdr:nvSpPr>
      <xdr:spPr>
        <a:xfrm>
          <a:off x="7029450" y="69115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7380A42-DB92-4874-8539-151CB892440B}"/>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B0E5EA6-386B-4A77-9657-D41B89C1EEF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603383-0408-47D6-8707-07757B150E1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49A160-89DD-45EB-AB71-81FD3CDC16A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3E7AC0-D54A-4A4B-A68F-7A28A1FD4E7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A192F9-4D37-4E48-929E-44ABD6834A2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148844</xdr:rowOff>
    </xdr:from>
    <xdr:to>
      <xdr:col>55</xdr:col>
      <xdr:colOff>50800</xdr:colOff>
      <xdr:row>41</xdr:row>
      <xdr:rowOff>78994</xdr:rowOff>
    </xdr:to>
    <xdr:sp macro="" textlink="">
      <xdr:nvSpPr>
        <xdr:cNvPr id="129" name="楕円 128">
          <a:extLst>
            <a:ext uri="{FF2B5EF4-FFF2-40B4-BE49-F238E27FC236}">
              <a16:creationId xmlns:a16="http://schemas.microsoft.com/office/drawing/2014/main" id="{BC529419-C497-46C5-91EF-C67705819F06}"/>
            </a:ext>
          </a:extLst>
        </xdr:cNvPr>
        <xdr:cNvSpPr/>
      </xdr:nvSpPr>
      <xdr:spPr>
        <a:xfrm>
          <a:off x="9394190" y="700684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63771</xdr:rowOff>
    </xdr:from>
    <xdr:ext cx="469744" cy="259045"/>
    <xdr:sp macro="" textlink="">
      <xdr:nvSpPr>
        <xdr:cNvPr id="130" name="【図書館】&#10;一人当たり面積該当値テキスト">
          <a:extLst>
            <a:ext uri="{FF2B5EF4-FFF2-40B4-BE49-F238E27FC236}">
              <a16:creationId xmlns:a16="http://schemas.microsoft.com/office/drawing/2014/main" id="{9D89136D-6BF5-4EF3-A73A-FED0E6A59336}"/>
            </a:ext>
          </a:extLst>
        </xdr:cNvPr>
        <xdr:cNvSpPr txBox="1"/>
      </xdr:nvSpPr>
      <xdr:spPr>
        <a:xfrm>
          <a:off x="9467850" y="691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148844</xdr:rowOff>
    </xdr:from>
    <xdr:to>
      <xdr:col>50</xdr:col>
      <xdr:colOff>165100</xdr:colOff>
      <xdr:row>41</xdr:row>
      <xdr:rowOff>78994</xdr:rowOff>
    </xdr:to>
    <xdr:sp macro="" textlink="">
      <xdr:nvSpPr>
        <xdr:cNvPr id="131" name="楕円 130">
          <a:extLst>
            <a:ext uri="{FF2B5EF4-FFF2-40B4-BE49-F238E27FC236}">
              <a16:creationId xmlns:a16="http://schemas.microsoft.com/office/drawing/2014/main" id="{DA58BAD4-6102-4B48-943E-BAD1128FBC03}"/>
            </a:ext>
          </a:extLst>
        </xdr:cNvPr>
        <xdr:cNvSpPr/>
      </xdr:nvSpPr>
      <xdr:spPr>
        <a:xfrm>
          <a:off x="8632190" y="70068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28194</xdr:rowOff>
    </xdr:from>
    <xdr:to>
      <xdr:col>55</xdr:col>
      <xdr:colOff>0</xdr:colOff>
      <xdr:row>41</xdr:row>
      <xdr:rowOff>28194</xdr:rowOff>
    </xdr:to>
    <xdr:cxnSp macro="">
      <xdr:nvCxnSpPr>
        <xdr:cNvPr id="132" name="直線コネクタ 131">
          <a:extLst>
            <a:ext uri="{FF2B5EF4-FFF2-40B4-BE49-F238E27FC236}">
              <a16:creationId xmlns:a16="http://schemas.microsoft.com/office/drawing/2014/main" id="{DCCC6740-4BF3-4418-BF55-AFA8FF600796}"/>
            </a:ext>
          </a:extLst>
        </xdr:cNvPr>
        <xdr:cNvCxnSpPr/>
      </xdr:nvCxnSpPr>
      <xdr:spPr>
        <a:xfrm>
          <a:off x="8686800" y="70557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33" name="楕円 132">
          <a:extLst>
            <a:ext uri="{FF2B5EF4-FFF2-40B4-BE49-F238E27FC236}">
              <a16:creationId xmlns:a16="http://schemas.microsoft.com/office/drawing/2014/main" id="{D3DAB4B9-24B5-4DE3-8B03-31AB203822FF}"/>
            </a:ext>
          </a:extLst>
        </xdr:cNvPr>
        <xdr:cNvSpPr/>
      </xdr:nvSpPr>
      <xdr:spPr>
        <a:xfrm>
          <a:off x="7846060" y="70114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28194</xdr:rowOff>
    </xdr:from>
    <xdr:to>
      <xdr:col>50</xdr:col>
      <xdr:colOff>114300</xdr:colOff>
      <xdr:row>41</xdr:row>
      <xdr:rowOff>32766</xdr:rowOff>
    </xdr:to>
    <xdr:cxnSp macro="">
      <xdr:nvCxnSpPr>
        <xdr:cNvPr id="134" name="直線コネクタ 133">
          <a:extLst>
            <a:ext uri="{FF2B5EF4-FFF2-40B4-BE49-F238E27FC236}">
              <a16:creationId xmlns:a16="http://schemas.microsoft.com/office/drawing/2014/main" id="{5359CC37-96AA-4147-A36F-0DDAF1D5CB69}"/>
            </a:ext>
          </a:extLst>
        </xdr:cNvPr>
        <xdr:cNvCxnSpPr/>
      </xdr:nvCxnSpPr>
      <xdr:spPr>
        <a:xfrm flipV="1">
          <a:off x="7889240" y="705573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5" name="楕円 134">
          <a:extLst>
            <a:ext uri="{FF2B5EF4-FFF2-40B4-BE49-F238E27FC236}">
              <a16:creationId xmlns:a16="http://schemas.microsoft.com/office/drawing/2014/main" id="{6ED50066-36E9-4B08-A8F2-4FFD7D80CD39}"/>
            </a:ext>
          </a:extLst>
        </xdr:cNvPr>
        <xdr:cNvSpPr/>
      </xdr:nvSpPr>
      <xdr:spPr>
        <a:xfrm>
          <a:off x="7029450" y="70114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32766</xdr:rowOff>
    </xdr:from>
    <xdr:to>
      <xdr:col>45</xdr:col>
      <xdr:colOff>177800</xdr:colOff>
      <xdr:row>41</xdr:row>
      <xdr:rowOff>32766</xdr:rowOff>
    </xdr:to>
    <xdr:cxnSp macro="">
      <xdr:nvCxnSpPr>
        <xdr:cNvPr id="136" name="直線コネクタ 135">
          <a:extLst>
            <a:ext uri="{FF2B5EF4-FFF2-40B4-BE49-F238E27FC236}">
              <a16:creationId xmlns:a16="http://schemas.microsoft.com/office/drawing/2014/main" id="{01F49F90-FE2B-44BA-A868-70293B761BAE}"/>
            </a:ext>
          </a:extLst>
        </xdr:cNvPr>
        <xdr:cNvCxnSpPr/>
      </xdr:nvCxnSpPr>
      <xdr:spPr>
        <a:xfrm>
          <a:off x="7084060" y="706031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153416</xdr:rowOff>
    </xdr:from>
    <xdr:to>
      <xdr:col>36</xdr:col>
      <xdr:colOff>165100</xdr:colOff>
      <xdr:row>41</xdr:row>
      <xdr:rowOff>83566</xdr:rowOff>
    </xdr:to>
    <xdr:sp macro="" textlink="">
      <xdr:nvSpPr>
        <xdr:cNvPr id="137" name="楕円 136">
          <a:extLst>
            <a:ext uri="{FF2B5EF4-FFF2-40B4-BE49-F238E27FC236}">
              <a16:creationId xmlns:a16="http://schemas.microsoft.com/office/drawing/2014/main" id="{57FD1C15-2900-44C1-A1A4-AADD9F73345F}"/>
            </a:ext>
          </a:extLst>
        </xdr:cNvPr>
        <xdr:cNvSpPr/>
      </xdr:nvSpPr>
      <xdr:spPr>
        <a:xfrm>
          <a:off x="6231890" y="70114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32766</xdr:rowOff>
    </xdr:from>
    <xdr:to>
      <xdr:col>41</xdr:col>
      <xdr:colOff>50800</xdr:colOff>
      <xdr:row>41</xdr:row>
      <xdr:rowOff>32766</xdr:rowOff>
    </xdr:to>
    <xdr:cxnSp macro="">
      <xdr:nvCxnSpPr>
        <xdr:cNvPr id="138" name="直線コネクタ 137">
          <a:extLst>
            <a:ext uri="{FF2B5EF4-FFF2-40B4-BE49-F238E27FC236}">
              <a16:creationId xmlns:a16="http://schemas.microsoft.com/office/drawing/2014/main" id="{92100BC5-95D8-4A29-AD9D-C38553317F7C}"/>
            </a:ext>
          </a:extLst>
        </xdr:cNvPr>
        <xdr:cNvCxnSpPr/>
      </xdr:nvCxnSpPr>
      <xdr:spPr>
        <a:xfrm>
          <a:off x="6286500" y="706031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161815</xdr:rowOff>
    </xdr:from>
    <xdr:ext cx="469744" cy="259045"/>
    <xdr:sp macro="" textlink="">
      <xdr:nvSpPr>
        <xdr:cNvPr id="139" name="n_1aveValue【図書館】&#10;一人当たり面積">
          <a:extLst>
            <a:ext uri="{FF2B5EF4-FFF2-40B4-BE49-F238E27FC236}">
              <a16:creationId xmlns:a16="http://schemas.microsoft.com/office/drawing/2014/main" id="{4572C34F-FA11-46D9-8A15-7360C6315371}"/>
            </a:ext>
          </a:extLst>
        </xdr:cNvPr>
        <xdr:cNvSpPr txBox="1"/>
      </xdr:nvSpPr>
      <xdr:spPr>
        <a:xfrm>
          <a:off x="8454467" y="66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170959</xdr:rowOff>
    </xdr:from>
    <xdr:ext cx="469744" cy="259045"/>
    <xdr:sp macro="" textlink="">
      <xdr:nvSpPr>
        <xdr:cNvPr id="140" name="n_2aveValue【図書館】&#10;一人当たり面積">
          <a:extLst>
            <a:ext uri="{FF2B5EF4-FFF2-40B4-BE49-F238E27FC236}">
              <a16:creationId xmlns:a16="http://schemas.microsoft.com/office/drawing/2014/main" id="{09CBD767-4FD8-40CF-AD6B-76946B5C16DC}"/>
            </a:ext>
          </a:extLst>
        </xdr:cNvPr>
        <xdr:cNvSpPr txBox="1"/>
      </xdr:nvSpPr>
      <xdr:spPr>
        <a:xfrm>
          <a:off x="7673417"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4081</xdr:rowOff>
    </xdr:from>
    <xdr:ext cx="469744" cy="259045"/>
    <xdr:sp macro="" textlink="">
      <xdr:nvSpPr>
        <xdr:cNvPr id="141" name="n_3aveValue【図書館】&#10;一人当たり面積">
          <a:extLst>
            <a:ext uri="{FF2B5EF4-FFF2-40B4-BE49-F238E27FC236}">
              <a16:creationId xmlns:a16="http://schemas.microsoft.com/office/drawing/2014/main" id="{A60DCE23-36F2-4FE6-835C-D7B4DEBB479D}"/>
            </a:ext>
          </a:extLst>
        </xdr:cNvPr>
        <xdr:cNvSpPr txBox="1"/>
      </xdr:nvSpPr>
      <xdr:spPr>
        <a:xfrm>
          <a:off x="6866332"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B2FFD2BC-43CF-4811-BA6D-E78D070C0745}"/>
            </a:ext>
          </a:extLst>
        </xdr:cNvPr>
        <xdr:cNvSpPr txBox="1"/>
      </xdr:nvSpPr>
      <xdr:spPr>
        <a:xfrm>
          <a:off x="606877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70121</xdr:rowOff>
    </xdr:from>
    <xdr:ext cx="469744" cy="259045"/>
    <xdr:sp macro="" textlink="">
      <xdr:nvSpPr>
        <xdr:cNvPr id="143" name="n_1mainValue【図書館】&#10;一人当たり面積">
          <a:extLst>
            <a:ext uri="{FF2B5EF4-FFF2-40B4-BE49-F238E27FC236}">
              <a16:creationId xmlns:a16="http://schemas.microsoft.com/office/drawing/2014/main" id="{1EFBC4EA-A028-4BC7-9359-925B15AB1350}"/>
            </a:ext>
          </a:extLst>
        </xdr:cNvPr>
        <xdr:cNvSpPr txBox="1"/>
      </xdr:nvSpPr>
      <xdr:spPr>
        <a:xfrm>
          <a:off x="8454467" y="70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44" name="n_2mainValue【図書館】&#10;一人当たり面積">
          <a:extLst>
            <a:ext uri="{FF2B5EF4-FFF2-40B4-BE49-F238E27FC236}">
              <a16:creationId xmlns:a16="http://schemas.microsoft.com/office/drawing/2014/main" id="{E7E3CD0F-AF52-4872-94E9-C65569224118}"/>
            </a:ext>
          </a:extLst>
        </xdr:cNvPr>
        <xdr:cNvSpPr txBox="1"/>
      </xdr:nvSpPr>
      <xdr:spPr>
        <a:xfrm>
          <a:off x="767341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45" name="n_3mainValue【図書館】&#10;一人当たり面積">
          <a:extLst>
            <a:ext uri="{FF2B5EF4-FFF2-40B4-BE49-F238E27FC236}">
              <a16:creationId xmlns:a16="http://schemas.microsoft.com/office/drawing/2014/main" id="{D5F94BA2-2884-4A81-9928-B14284BC28EB}"/>
            </a:ext>
          </a:extLst>
        </xdr:cNvPr>
        <xdr:cNvSpPr txBox="1"/>
      </xdr:nvSpPr>
      <xdr:spPr>
        <a:xfrm>
          <a:off x="6866332"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74693</xdr:rowOff>
    </xdr:from>
    <xdr:ext cx="469744" cy="259045"/>
    <xdr:sp macro="" textlink="">
      <xdr:nvSpPr>
        <xdr:cNvPr id="146" name="n_4mainValue【図書館】&#10;一人当たり面積">
          <a:extLst>
            <a:ext uri="{FF2B5EF4-FFF2-40B4-BE49-F238E27FC236}">
              <a16:creationId xmlns:a16="http://schemas.microsoft.com/office/drawing/2014/main" id="{FCE00307-C623-49E4-A75C-2AE46771CAAD}"/>
            </a:ext>
          </a:extLst>
        </xdr:cNvPr>
        <xdr:cNvSpPr txBox="1"/>
      </xdr:nvSpPr>
      <xdr:spPr>
        <a:xfrm>
          <a:off x="6068772"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F63B528-65EC-46B0-AA38-DDB19FBD39B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7C36CA6-A050-4516-A5C9-A521134470C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8992CE3-3590-4160-8C25-C87B923AACD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EC0BD68-2EDB-42DC-9CF6-AC02A377725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387347D-C84D-4241-94B9-71CEC6D7600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2D71C03-0B57-482E-B3FD-40CC54BC8A6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3A8F323-E1E8-4CA6-A7A6-66E38ECC66E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91A9929-3648-420D-91DB-E7D07A92756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38F7718-4463-45F7-B646-8C6E7298480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69116A2-8559-4BD3-B446-F5B48533DDB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AEAAD0B-4E44-44BD-9BC3-4A320704DF0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B57F509-D24C-4A23-AEBA-1BEB0AC6FC4E}"/>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F927790E-C061-4AF3-B19A-BC26FEF0640E}"/>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34EC2E0-1A44-48CF-BCDC-896C8A48F79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8F08AED-305D-43A5-81F7-30B2E77DFBF2}"/>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000C757-B74E-4729-AD63-6EE501F660B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481F525-3520-43B4-B2F7-116F15BC9CC5}"/>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A5C7E9D3-9742-47B8-8A72-C893AF3062B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BED262F-DD7B-4B1A-8A2E-7773B1D91AC7}"/>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48B0057-DCC2-4E83-AF52-4B20374913E9}"/>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5DE0725-EEEF-4D64-A5D9-75A483E9F7AD}"/>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5DE6B51C-D086-4D9F-B447-EB71C43D6BF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E1FE002-B36E-400E-B6CA-EA41E694B139}"/>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5E6D8A4A-F588-4D47-9034-58668298620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A6092CDE-565C-4439-986D-4FF3291C7483}"/>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6B819308-DA29-4351-9DD3-D12C0A5838F9}"/>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3E0CEBB5-E5C0-47EE-9EA2-974C1005644A}"/>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AE4551D-0AAE-4B49-9024-4C130BEED802}"/>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C5307223-1AFB-463B-A399-A43E0E7A0EE8}"/>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5F7A345E-AC37-42FD-A3F1-4182DCB53BE9}"/>
            </a:ext>
          </a:extLst>
        </xdr:cNvPr>
        <xdr:cNvSpPr txBox="1"/>
      </xdr:nvSpPr>
      <xdr:spPr>
        <a:xfrm>
          <a:off x="421259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A2FC08AD-BE1F-4ACC-8A41-FD73A61B4A52}"/>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a:extLst>
            <a:ext uri="{FF2B5EF4-FFF2-40B4-BE49-F238E27FC236}">
              <a16:creationId xmlns:a16="http://schemas.microsoft.com/office/drawing/2014/main" id="{D8422F3E-8A40-4E19-919D-AC57179718D8}"/>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a:extLst>
            <a:ext uri="{FF2B5EF4-FFF2-40B4-BE49-F238E27FC236}">
              <a16:creationId xmlns:a16="http://schemas.microsoft.com/office/drawing/2014/main" id="{5EB094C0-F085-4C6F-90A4-FA93887A9E29}"/>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a:extLst>
            <a:ext uri="{FF2B5EF4-FFF2-40B4-BE49-F238E27FC236}">
              <a16:creationId xmlns:a16="http://schemas.microsoft.com/office/drawing/2014/main" id="{0C0F9C58-94C8-4F06-983E-0DE5F3FDCACA}"/>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96A477AA-9686-4B95-9FCD-714199CD6C93}"/>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3E79F62-75FD-4450-85F8-FD6109E2067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90C70AD-4097-4BAF-A7B6-C708272FABB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05EB999-FDB4-42CA-BB56-A5A390B278F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7F556A3-E8E2-41A8-95F5-BA81CE6E9DF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99E7B9-9775-4473-8387-573332D2382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87" name="楕円 186">
          <a:extLst>
            <a:ext uri="{FF2B5EF4-FFF2-40B4-BE49-F238E27FC236}">
              <a16:creationId xmlns:a16="http://schemas.microsoft.com/office/drawing/2014/main" id="{C10EDBBF-663B-4466-A2C6-42721D908881}"/>
            </a:ext>
          </a:extLst>
        </xdr:cNvPr>
        <xdr:cNvSpPr/>
      </xdr:nvSpPr>
      <xdr:spPr>
        <a:xfrm>
          <a:off x="4131310" y="100076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88282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408951B-92C4-4A63-8D02-BE2971379330}"/>
            </a:ext>
          </a:extLst>
        </xdr:cNvPr>
        <xdr:cNvSpPr txBox="1"/>
      </xdr:nvSpPr>
      <xdr:spPr>
        <a:xfrm>
          <a:off x="421259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89" name="楕円 188">
          <a:extLst>
            <a:ext uri="{FF2B5EF4-FFF2-40B4-BE49-F238E27FC236}">
              <a16:creationId xmlns:a16="http://schemas.microsoft.com/office/drawing/2014/main" id="{B5A56D40-C22A-42AE-9C8E-EC01F22389B6}"/>
            </a:ext>
          </a:extLst>
        </xdr:cNvPr>
        <xdr:cNvSpPr/>
      </xdr:nvSpPr>
      <xdr:spPr>
        <a:xfrm>
          <a:off x="3388360" y="9965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116205</xdr:rowOff>
    </xdr:to>
    <xdr:cxnSp macro="">
      <xdr:nvCxnSpPr>
        <xdr:cNvPr id="190" name="直線コネクタ 189">
          <a:extLst>
            <a:ext uri="{FF2B5EF4-FFF2-40B4-BE49-F238E27FC236}">
              <a16:creationId xmlns:a16="http://schemas.microsoft.com/office/drawing/2014/main" id="{7FB727CA-B69F-4589-94E2-7B00B53106FC}"/>
            </a:ext>
          </a:extLst>
        </xdr:cNvPr>
        <xdr:cNvCxnSpPr/>
      </xdr:nvCxnSpPr>
      <xdr:spPr>
        <a:xfrm>
          <a:off x="3431540" y="1002030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91" name="楕円 190">
          <a:extLst>
            <a:ext uri="{FF2B5EF4-FFF2-40B4-BE49-F238E27FC236}">
              <a16:creationId xmlns:a16="http://schemas.microsoft.com/office/drawing/2014/main" id="{B26525B8-0B66-44E9-A93E-727615C91323}"/>
            </a:ext>
          </a:extLst>
        </xdr:cNvPr>
        <xdr:cNvSpPr/>
      </xdr:nvSpPr>
      <xdr:spPr>
        <a:xfrm>
          <a:off x="2571750" y="9933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76200</xdr:rowOff>
    </xdr:to>
    <xdr:cxnSp macro="">
      <xdr:nvCxnSpPr>
        <xdr:cNvPr id="192" name="直線コネクタ 191">
          <a:extLst>
            <a:ext uri="{FF2B5EF4-FFF2-40B4-BE49-F238E27FC236}">
              <a16:creationId xmlns:a16="http://schemas.microsoft.com/office/drawing/2014/main" id="{3E28D8C4-9561-4A50-80D7-50ACBB22762B}"/>
            </a:ext>
          </a:extLst>
        </xdr:cNvPr>
        <xdr:cNvCxnSpPr/>
      </xdr:nvCxnSpPr>
      <xdr:spPr>
        <a:xfrm>
          <a:off x="2626360" y="998220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3" name="楕円 192">
          <a:extLst>
            <a:ext uri="{FF2B5EF4-FFF2-40B4-BE49-F238E27FC236}">
              <a16:creationId xmlns:a16="http://schemas.microsoft.com/office/drawing/2014/main" id="{B6990889-0A29-4BDA-AC91-DAC4452D47A4}"/>
            </a:ext>
          </a:extLst>
        </xdr:cNvPr>
        <xdr:cNvSpPr/>
      </xdr:nvSpPr>
      <xdr:spPr>
        <a:xfrm>
          <a:off x="1774190" y="98971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38100</xdr:rowOff>
    </xdr:to>
    <xdr:cxnSp macro="">
      <xdr:nvCxnSpPr>
        <xdr:cNvPr id="194" name="直線コネクタ 193">
          <a:extLst>
            <a:ext uri="{FF2B5EF4-FFF2-40B4-BE49-F238E27FC236}">
              <a16:creationId xmlns:a16="http://schemas.microsoft.com/office/drawing/2014/main" id="{ACF2E9BB-98EF-4680-BF12-58041DFE8496}"/>
            </a:ext>
          </a:extLst>
        </xdr:cNvPr>
        <xdr:cNvCxnSpPr/>
      </xdr:nvCxnSpPr>
      <xdr:spPr>
        <a:xfrm>
          <a:off x="1828800" y="994600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5" name="楕円 194">
          <a:extLst>
            <a:ext uri="{FF2B5EF4-FFF2-40B4-BE49-F238E27FC236}">
              <a16:creationId xmlns:a16="http://schemas.microsoft.com/office/drawing/2014/main" id="{78CA89B3-C44A-4501-9931-6A5E0A9F31FC}"/>
            </a:ext>
          </a:extLst>
        </xdr:cNvPr>
        <xdr:cNvSpPr/>
      </xdr:nvSpPr>
      <xdr:spPr>
        <a:xfrm>
          <a:off x="988060" y="9847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58</xdr:row>
      <xdr:rowOff>1905</xdr:rowOff>
    </xdr:to>
    <xdr:cxnSp macro="">
      <xdr:nvCxnSpPr>
        <xdr:cNvPr id="196" name="直線コネクタ 195">
          <a:extLst>
            <a:ext uri="{FF2B5EF4-FFF2-40B4-BE49-F238E27FC236}">
              <a16:creationId xmlns:a16="http://schemas.microsoft.com/office/drawing/2014/main" id="{132F6C42-FDB3-43D8-A5D1-9A92A412D2EE}"/>
            </a:ext>
          </a:extLst>
        </xdr:cNvPr>
        <xdr:cNvCxnSpPr/>
      </xdr:nvCxnSpPr>
      <xdr:spPr>
        <a:xfrm>
          <a:off x="1031240" y="990219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97" name="n_1aveValue【体育館・プール】&#10;有形固定資産減価償却率">
          <a:extLst>
            <a:ext uri="{FF2B5EF4-FFF2-40B4-BE49-F238E27FC236}">
              <a16:creationId xmlns:a16="http://schemas.microsoft.com/office/drawing/2014/main" id="{5DFA3C78-B39E-426F-9DE0-1D7629772C2B}"/>
            </a:ext>
          </a:extLst>
        </xdr:cNvPr>
        <xdr:cNvSpPr txBox="1"/>
      </xdr:nvSpPr>
      <xdr:spPr>
        <a:xfrm>
          <a:off x="32391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8" name="n_2aveValue【体育館・プール】&#10;有形固定資産減価償却率">
          <a:extLst>
            <a:ext uri="{FF2B5EF4-FFF2-40B4-BE49-F238E27FC236}">
              <a16:creationId xmlns:a16="http://schemas.microsoft.com/office/drawing/2014/main" id="{7152EBD6-EC1F-44C8-A3EB-C9699B09FB50}"/>
            </a:ext>
          </a:extLst>
        </xdr:cNvPr>
        <xdr:cNvSpPr txBox="1"/>
      </xdr:nvSpPr>
      <xdr:spPr>
        <a:xfrm>
          <a:off x="2439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99" name="n_3aveValue【体育館・プール】&#10;有形固定資産減価償却率">
          <a:extLst>
            <a:ext uri="{FF2B5EF4-FFF2-40B4-BE49-F238E27FC236}">
              <a16:creationId xmlns:a16="http://schemas.microsoft.com/office/drawing/2014/main" id="{4038A71D-03CF-4A0B-93F1-F28FB35CCDC1}"/>
            </a:ext>
          </a:extLst>
        </xdr:cNvPr>
        <xdr:cNvSpPr txBox="1"/>
      </xdr:nvSpPr>
      <xdr:spPr>
        <a:xfrm>
          <a:off x="164148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a:extLst>
            <a:ext uri="{FF2B5EF4-FFF2-40B4-BE49-F238E27FC236}">
              <a16:creationId xmlns:a16="http://schemas.microsoft.com/office/drawing/2014/main" id="{8C351CF2-0CC4-41C4-8D3A-F8C284302C66}"/>
            </a:ext>
          </a:extLst>
        </xdr:cNvPr>
        <xdr:cNvSpPr txBox="1"/>
      </xdr:nvSpPr>
      <xdr:spPr>
        <a:xfrm>
          <a:off x="85535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143527</xdr:rowOff>
    </xdr:from>
    <xdr:ext cx="405111" cy="259045"/>
    <xdr:sp macro="" textlink="">
      <xdr:nvSpPr>
        <xdr:cNvPr id="201" name="n_1mainValue【体育館・プール】&#10;有形固定資産減価償却率">
          <a:extLst>
            <a:ext uri="{FF2B5EF4-FFF2-40B4-BE49-F238E27FC236}">
              <a16:creationId xmlns:a16="http://schemas.microsoft.com/office/drawing/2014/main" id="{C8441D24-5DB3-4918-A8C1-5E43F286B572}"/>
            </a:ext>
          </a:extLst>
        </xdr:cNvPr>
        <xdr:cNvSpPr txBox="1"/>
      </xdr:nvSpPr>
      <xdr:spPr>
        <a:xfrm>
          <a:off x="32391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202" name="n_2mainValue【体育館・プール】&#10;有形固定資産減価償却率">
          <a:extLst>
            <a:ext uri="{FF2B5EF4-FFF2-40B4-BE49-F238E27FC236}">
              <a16:creationId xmlns:a16="http://schemas.microsoft.com/office/drawing/2014/main" id="{EA87BD03-A52E-43B4-8220-426A7AF39594}"/>
            </a:ext>
          </a:extLst>
        </xdr:cNvPr>
        <xdr:cNvSpPr txBox="1"/>
      </xdr:nvSpPr>
      <xdr:spPr>
        <a:xfrm>
          <a:off x="2439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3" name="n_3mainValue【体育館・プール】&#10;有形固定資産減価償却率">
          <a:extLst>
            <a:ext uri="{FF2B5EF4-FFF2-40B4-BE49-F238E27FC236}">
              <a16:creationId xmlns:a16="http://schemas.microsoft.com/office/drawing/2014/main" id="{2D417C45-481E-44C9-A2EC-82DB0DD9644B}"/>
            </a:ext>
          </a:extLst>
        </xdr:cNvPr>
        <xdr:cNvSpPr txBox="1"/>
      </xdr:nvSpPr>
      <xdr:spPr>
        <a:xfrm>
          <a:off x="164148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204" name="n_4mainValue【体育館・プール】&#10;有形固定資産減価償却率">
          <a:extLst>
            <a:ext uri="{FF2B5EF4-FFF2-40B4-BE49-F238E27FC236}">
              <a16:creationId xmlns:a16="http://schemas.microsoft.com/office/drawing/2014/main" id="{0F975751-6F39-4484-8615-29B5C8615F4C}"/>
            </a:ext>
          </a:extLst>
        </xdr:cNvPr>
        <xdr:cNvSpPr txBox="1"/>
      </xdr:nvSpPr>
      <xdr:spPr>
        <a:xfrm>
          <a:off x="85535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B6AC850-9938-411E-B833-6057FB88C2D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72FC5EE-249F-429E-94E1-F6CF4DACE96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9181D06-00FA-405A-981F-FC64CEECA60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E30CD56-B95E-4EA0-B409-4B1C170C57F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8BF70BB-BC5A-48AE-87FD-1704A477DC1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87613F9-2583-4373-A4C7-0B20BF07E51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5036FE3-D8DB-4557-BBE1-DD4F9D75F33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9A0E7AA-D870-498A-A4F9-85CEBDAA471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EB2D7F8-FC49-401F-885D-256AAB7724C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3DE0A78-A672-48FB-B39F-7975674F278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6E0A810-2DC1-42ED-8E5A-E1DFE3D32D93}"/>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05106F0-0AA6-4A73-A49E-F43348409F5F}"/>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028C53E-FDAF-4676-B97F-9488AE0347B0}"/>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3F4DCEFF-903D-4101-97B5-96E03CAE4A30}"/>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D557D59-70C7-47FE-812A-137EC1DC61B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8FADBAAC-B7F6-4AFB-B934-07FDED4C234F}"/>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9BBEEE8-ADD7-4BB7-A7DF-C92D9DC2D1AB}"/>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40828D87-12A5-41B7-B74E-212DD5A59926}"/>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B50C41C-43F6-46D2-867A-C32ACA92C999}"/>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90549E54-33FD-4FBE-9016-E1BE669E52F7}"/>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DBA28A5-3866-4A30-A52D-DD08FA69570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5780538-381C-4BB7-8481-116D908534B6}"/>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EC70A18-15D9-4417-BD7D-C8F52C0799A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E58894DD-8416-4D35-BBE0-1B88F8C2CB9A}"/>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B9CD123B-B890-4966-8F12-7F631E41618D}"/>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3A1FB0E9-4EDA-4246-83C0-5502902DE26C}"/>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70621B1D-A29C-486E-A156-0297AE430213}"/>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2A64F032-9CE3-4B4F-8F53-17070D5C2845}"/>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5C6F408B-16DC-4B6D-BBCC-E28390A3C4F5}"/>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683D1925-6881-4271-919E-0A982D875102}"/>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a:extLst>
            <a:ext uri="{FF2B5EF4-FFF2-40B4-BE49-F238E27FC236}">
              <a16:creationId xmlns:a16="http://schemas.microsoft.com/office/drawing/2014/main" id="{738153B3-8F86-4408-9856-40396E017AD7}"/>
            </a:ext>
          </a:extLst>
        </xdr:cNvPr>
        <xdr:cNvSpPr/>
      </xdr:nvSpPr>
      <xdr:spPr>
        <a:xfrm>
          <a:off x="8632190" y="10898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a:extLst>
            <a:ext uri="{FF2B5EF4-FFF2-40B4-BE49-F238E27FC236}">
              <a16:creationId xmlns:a16="http://schemas.microsoft.com/office/drawing/2014/main" id="{37587226-98B2-4B2E-A4BB-B858935E1BA0}"/>
            </a:ext>
          </a:extLst>
        </xdr:cNvPr>
        <xdr:cNvSpPr/>
      </xdr:nvSpPr>
      <xdr:spPr>
        <a:xfrm>
          <a:off x="7846060" y="10895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a:extLst>
            <a:ext uri="{FF2B5EF4-FFF2-40B4-BE49-F238E27FC236}">
              <a16:creationId xmlns:a16="http://schemas.microsoft.com/office/drawing/2014/main" id="{CF8CCE34-38F5-4D2B-938C-C27E936F5532}"/>
            </a:ext>
          </a:extLst>
        </xdr:cNvPr>
        <xdr:cNvSpPr/>
      </xdr:nvSpPr>
      <xdr:spPr>
        <a:xfrm>
          <a:off x="7029450" y="10897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a:extLst>
            <a:ext uri="{FF2B5EF4-FFF2-40B4-BE49-F238E27FC236}">
              <a16:creationId xmlns:a16="http://schemas.microsoft.com/office/drawing/2014/main" id="{91BBB85A-CFF8-47DD-B90A-EFEF885644A9}"/>
            </a:ext>
          </a:extLst>
        </xdr:cNvPr>
        <xdr:cNvSpPr/>
      </xdr:nvSpPr>
      <xdr:spPr>
        <a:xfrm>
          <a:off x="6231890" y="109044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1ADADF9-8672-4633-A4DA-D1224F1DE63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932FBA4-9675-46A6-8185-E313218A2BF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AF9D2F3-E969-4526-B25E-B0AD8C9A906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947B12-AF78-4884-9317-8A39C38710D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F8438DA-D89B-4CC6-A934-6DDC252AC8CA}"/>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9398</xdr:rowOff>
    </xdr:from>
    <xdr:to>
      <xdr:col>55</xdr:col>
      <xdr:colOff>50800</xdr:colOff>
      <xdr:row>64</xdr:row>
      <xdr:rowOff>110998</xdr:rowOff>
    </xdr:to>
    <xdr:sp macro="" textlink="">
      <xdr:nvSpPr>
        <xdr:cNvPr id="244" name="楕円 243">
          <a:extLst>
            <a:ext uri="{FF2B5EF4-FFF2-40B4-BE49-F238E27FC236}">
              <a16:creationId xmlns:a16="http://schemas.microsoft.com/office/drawing/2014/main" id="{38E692B9-3F04-4164-B889-470868EEA6FA}"/>
            </a:ext>
          </a:extLst>
        </xdr:cNvPr>
        <xdr:cNvSpPr/>
      </xdr:nvSpPr>
      <xdr:spPr>
        <a:xfrm>
          <a:off x="9394190" y="10984103"/>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95775</xdr:rowOff>
    </xdr:from>
    <xdr:ext cx="469744" cy="259045"/>
    <xdr:sp macro="" textlink="">
      <xdr:nvSpPr>
        <xdr:cNvPr id="245" name="【体育館・プール】&#10;一人当たり面積該当値テキスト">
          <a:extLst>
            <a:ext uri="{FF2B5EF4-FFF2-40B4-BE49-F238E27FC236}">
              <a16:creationId xmlns:a16="http://schemas.microsoft.com/office/drawing/2014/main" id="{C8459E73-2D3C-4A07-A674-94E6191FB7BC}"/>
            </a:ext>
          </a:extLst>
        </xdr:cNvPr>
        <xdr:cNvSpPr txBox="1"/>
      </xdr:nvSpPr>
      <xdr:spPr>
        <a:xfrm>
          <a:off x="9467850" y="108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9398</xdr:rowOff>
    </xdr:from>
    <xdr:to>
      <xdr:col>50</xdr:col>
      <xdr:colOff>165100</xdr:colOff>
      <xdr:row>64</xdr:row>
      <xdr:rowOff>110998</xdr:rowOff>
    </xdr:to>
    <xdr:sp macro="" textlink="">
      <xdr:nvSpPr>
        <xdr:cNvPr id="246" name="楕円 245">
          <a:extLst>
            <a:ext uri="{FF2B5EF4-FFF2-40B4-BE49-F238E27FC236}">
              <a16:creationId xmlns:a16="http://schemas.microsoft.com/office/drawing/2014/main" id="{85B0E3DC-4D77-4D27-B79E-5582E9C29B65}"/>
            </a:ext>
          </a:extLst>
        </xdr:cNvPr>
        <xdr:cNvSpPr/>
      </xdr:nvSpPr>
      <xdr:spPr>
        <a:xfrm>
          <a:off x="8632190" y="1098410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60198</xdr:rowOff>
    </xdr:from>
    <xdr:to>
      <xdr:col>55</xdr:col>
      <xdr:colOff>0</xdr:colOff>
      <xdr:row>64</xdr:row>
      <xdr:rowOff>60198</xdr:rowOff>
    </xdr:to>
    <xdr:cxnSp macro="">
      <xdr:nvCxnSpPr>
        <xdr:cNvPr id="247" name="直線コネクタ 246">
          <a:extLst>
            <a:ext uri="{FF2B5EF4-FFF2-40B4-BE49-F238E27FC236}">
              <a16:creationId xmlns:a16="http://schemas.microsoft.com/office/drawing/2014/main" id="{1B671F10-9281-4476-86A5-A48159306214}"/>
            </a:ext>
          </a:extLst>
        </xdr:cNvPr>
        <xdr:cNvCxnSpPr/>
      </xdr:nvCxnSpPr>
      <xdr:spPr>
        <a:xfrm>
          <a:off x="8686800" y="1102918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9779</xdr:rowOff>
    </xdr:from>
    <xdr:to>
      <xdr:col>46</xdr:col>
      <xdr:colOff>38100</xdr:colOff>
      <xdr:row>64</xdr:row>
      <xdr:rowOff>111379</xdr:rowOff>
    </xdr:to>
    <xdr:sp macro="" textlink="">
      <xdr:nvSpPr>
        <xdr:cNvPr id="248" name="楕円 247">
          <a:extLst>
            <a:ext uri="{FF2B5EF4-FFF2-40B4-BE49-F238E27FC236}">
              <a16:creationId xmlns:a16="http://schemas.microsoft.com/office/drawing/2014/main" id="{2A071CA5-90FA-4BEB-9C4A-5BF82B74DAF2}"/>
            </a:ext>
          </a:extLst>
        </xdr:cNvPr>
        <xdr:cNvSpPr/>
      </xdr:nvSpPr>
      <xdr:spPr>
        <a:xfrm>
          <a:off x="7846060" y="109844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60198</xdr:rowOff>
    </xdr:from>
    <xdr:to>
      <xdr:col>50</xdr:col>
      <xdr:colOff>114300</xdr:colOff>
      <xdr:row>64</xdr:row>
      <xdr:rowOff>60579</xdr:rowOff>
    </xdr:to>
    <xdr:cxnSp macro="">
      <xdr:nvCxnSpPr>
        <xdr:cNvPr id="249" name="直線コネクタ 248">
          <a:extLst>
            <a:ext uri="{FF2B5EF4-FFF2-40B4-BE49-F238E27FC236}">
              <a16:creationId xmlns:a16="http://schemas.microsoft.com/office/drawing/2014/main" id="{34A67039-DBFC-4A00-B450-162D8222B8BD}"/>
            </a:ext>
          </a:extLst>
        </xdr:cNvPr>
        <xdr:cNvCxnSpPr/>
      </xdr:nvCxnSpPr>
      <xdr:spPr>
        <a:xfrm flipV="1">
          <a:off x="7889240" y="11029188"/>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9779</xdr:rowOff>
    </xdr:from>
    <xdr:to>
      <xdr:col>41</xdr:col>
      <xdr:colOff>101600</xdr:colOff>
      <xdr:row>64</xdr:row>
      <xdr:rowOff>111379</xdr:rowOff>
    </xdr:to>
    <xdr:sp macro="" textlink="">
      <xdr:nvSpPr>
        <xdr:cNvPr id="250" name="楕円 249">
          <a:extLst>
            <a:ext uri="{FF2B5EF4-FFF2-40B4-BE49-F238E27FC236}">
              <a16:creationId xmlns:a16="http://schemas.microsoft.com/office/drawing/2014/main" id="{52910278-0672-434A-B35A-9871940C2B7A}"/>
            </a:ext>
          </a:extLst>
        </xdr:cNvPr>
        <xdr:cNvSpPr/>
      </xdr:nvSpPr>
      <xdr:spPr>
        <a:xfrm>
          <a:off x="7029450" y="109844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60579</xdr:rowOff>
    </xdr:from>
    <xdr:to>
      <xdr:col>45</xdr:col>
      <xdr:colOff>177800</xdr:colOff>
      <xdr:row>64</xdr:row>
      <xdr:rowOff>60579</xdr:rowOff>
    </xdr:to>
    <xdr:cxnSp macro="">
      <xdr:nvCxnSpPr>
        <xdr:cNvPr id="251" name="直線コネクタ 250">
          <a:extLst>
            <a:ext uri="{FF2B5EF4-FFF2-40B4-BE49-F238E27FC236}">
              <a16:creationId xmlns:a16="http://schemas.microsoft.com/office/drawing/2014/main" id="{35572F43-52E0-401D-93D8-FB06449E6761}"/>
            </a:ext>
          </a:extLst>
        </xdr:cNvPr>
        <xdr:cNvCxnSpPr/>
      </xdr:nvCxnSpPr>
      <xdr:spPr>
        <a:xfrm>
          <a:off x="7084060" y="1102956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9779</xdr:rowOff>
    </xdr:from>
    <xdr:to>
      <xdr:col>36</xdr:col>
      <xdr:colOff>165100</xdr:colOff>
      <xdr:row>64</xdr:row>
      <xdr:rowOff>111379</xdr:rowOff>
    </xdr:to>
    <xdr:sp macro="" textlink="">
      <xdr:nvSpPr>
        <xdr:cNvPr id="252" name="楕円 251">
          <a:extLst>
            <a:ext uri="{FF2B5EF4-FFF2-40B4-BE49-F238E27FC236}">
              <a16:creationId xmlns:a16="http://schemas.microsoft.com/office/drawing/2014/main" id="{E5F21B26-A653-407E-9D5A-93CD0BA576BA}"/>
            </a:ext>
          </a:extLst>
        </xdr:cNvPr>
        <xdr:cNvSpPr/>
      </xdr:nvSpPr>
      <xdr:spPr>
        <a:xfrm>
          <a:off x="6231890" y="109844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60579</xdr:rowOff>
    </xdr:from>
    <xdr:to>
      <xdr:col>41</xdr:col>
      <xdr:colOff>50800</xdr:colOff>
      <xdr:row>64</xdr:row>
      <xdr:rowOff>60579</xdr:rowOff>
    </xdr:to>
    <xdr:cxnSp macro="">
      <xdr:nvCxnSpPr>
        <xdr:cNvPr id="253" name="直線コネクタ 252">
          <a:extLst>
            <a:ext uri="{FF2B5EF4-FFF2-40B4-BE49-F238E27FC236}">
              <a16:creationId xmlns:a16="http://schemas.microsoft.com/office/drawing/2014/main" id="{EC3ECAB6-5FF4-4019-A3E9-164EF0B13455}"/>
            </a:ext>
          </a:extLst>
        </xdr:cNvPr>
        <xdr:cNvCxnSpPr/>
      </xdr:nvCxnSpPr>
      <xdr:spPr>
        <a:xfrm>
          <a:off x="6286500" y="1102956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a:extLst>
            <a:ext uri="{FF2B5EF4-FFF2-40B4-BE49-F238E27FC236}">
              <a16:creationId xmlns:a16="http://schemas.microsoft.com/office/drawing/2014/main" id="{2E8A5CFF-3F8D-4D49-97EC-83C5C347B671}"/>
            </a:ext>
          </a:extLst>
        </xdr:cNvPr>
        <xdr:cNvSpPr txBox="1"/>
      </xdr:nvSpPr>
      <xdr:spPr>
        <a:xfrm>
          <a:off x="8454467" y="1067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a:extLst>
            <a:ext uri="{FF2B5EF4-FFF2-40B4-BE49-F238E27FC236}">
              <a16:creationId xmlns:a16="http://schemas.microsoft.com/office/drawing/2014/main" id="{F4D82A3A-A458-4A0B-BFA4-24199D1AACE3}"/>
            </a:ext>
          </a:extLst>
        </xdr:cNvPr>
        <xdr:cNvSpPr txBox="1"/>
      </xdr:nvSpPr>
      <xdr:spPr>
        <a:xfrm>
          <a:off x="767341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a:extLst>
            <a:ext uri="{FF2B5EF4-FFF2-40B4-BE49-F238E27FC236}">
              <a16:creationId xmlns:a16="http://schemas.microsoft.com/office/drawing/2014/main" id="{9DA7624B-ED13-4F15-B206-798E05A6E5E6}"/>
            </a:ext>
          </a:extLst>
        </xdr:cNvPr>
        <xdr:cNvSpPr txBox="1"/>
      </xdr:nvSpPr>
      <xdr:spPr>
        <a:xfrm>
          <a:off x="6866332"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a:extLst>
            <a:ext uri="{FF2B5EF4-FFF2-40B4-BE49-F238E27FC236}">
              <a16:creationId xmlns:a16="http://schemas.microsoft.com/office/drawing/2014/main" id="{740C7565-E434-42AC-BC64-7F0E249373D4}"/>
            </a:ext>
          </a:extLst>
        </xdr:cNvPr>
        <xdr:cNvSpPr txBox="1"/>
      </xdr:nvSpPr>
      <xdr:spPr>
        <a:xfrm>
          <a:off x="6068772" y="106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102125</xdr:rowOff>
    </xdr:from>
    <xdr:ext cx="469744" cy="259045"/>
    <xdr:sp macro="" textlink="">
      <xdr:nvSpPr>
        <xdr:cNvPr id="258" name="n_1mainValue【体育館・プール】&#10;一人当たり面積">
          <a:extLst>
            <a:ext uri="{FF2B5EF4-FFF2-40B4-BE49-F238E27FC236}">
              <a16:creationId xmlns:a16="http://schemas.microsoft.com/office/drawing/2014/main" id="{B0F43D92-953F-4DF1-9B79-F576C16238EC}"/>
            </a:ext>
          </a:extLst>
        </xdr:cNvPr>
        <xdr:cNvSpPr txBox="1"/>
      </xdr:nvSpPr>
      <xdr:spPr>
        <a:xfrm>
          <a:off x="845446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102506</xdr:rowOff>
    </xdr:from>
    <xdr:ext cx="469744" cy="259045"/>
    <xdr:sp macro="" textlink="">
      <xdr:nvSpPr>
        <xdr:cNvPr id="259" name="n_2mainValue【体育館・プール】&#10;一人当たり面積">
          <a:extLst>
            <a:ext uri="{FF2B5EF4-FFF2-40B4-BE49-F238E27FC236}">
              <a16:creationId xmlns:a16="http://schemas.microsoft.com/office/drawing/2014/main" id="{A24825FF-8C2F-4300-9171-3B5F441BDF44}"/>
            </a:ext>
          </a:extLst>
        </xdr:cNvPr>
        <xdr:cNvSpPr txBox="1"/>
      </xdr:nvSpPr>
      <xdr:spPr>
        <a:xfrm>
          <a:off x="767341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102506</xdr:rowOff>
    </xdr:from>
    <xdr:ext cx="469744" cy="259045"/>
    <xdr:sp macro="" textlink="">
      <xdr:nvSpPr>
        <xdr:cNvPr id="260" name="n_3mainValue【体育館・プール】&#10;一人当たり面積">
          <a:extLst>
            <a:ext uri="{FF2B5EF4-FFF2-40B4-BE49-F238E27FC236}">
              <a16:creationId xmlns:a16="http://schemas.microsoft.com/office/drawing/2014/main" id="{7D27D0B0-6901-4693-AADD-448EC197B8C2}"/>
            </a:ext>
          </a:extLst>
        </xdr:cNvPr>
        <xdr:cNvSpPr txBox="1"/>
      </xdr:nvSpPr>
      <xdr:spPr>
        <a:xfrm>
          <a:off x="6866332"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102506</xdr:rowOff>
    </xdr:from>
    <xdr:ext cx="469744" cy="259045"/>
    <xdr:sp macro="" textlink="">
      <xdr:nvSpPr>
        <xdr:cNvPr id="261" name="n_4mainValue【体育館・プール】&#10;一人当たり面積">
          <a:extLst>
            <a:ext uri="{FF2B5EF4-FFF2-40B4-BE49-F238E27FC236}">
              <a16:creationId xmlns:a16="http://schemas.microsoft.com/office/drawing/2014/main" id="{9A4857BE-7ED4-4DC8-BBAA-C9913BEF5C2B}"/>
            </a:ext>
          </a:extLst>
        </xdr:cNvPr>
        <xdr:cNvSpPr txBox="1"/>
      </xdr:nvSpPr>
      <xdr:spPr>
        <a:xfrm>
          <a:off x="6068772"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E52BC92-2A0C-4CA3-9AB2-F327CC2E84B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666223A-59EB-44D3-B8BA-B3E9C16C3C20}"/>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1DE8493-5CFB-477D-BCFA-88FC252BB6C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97B728A-F652-4B44-B880-922629C7336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DF57ED6-872A-4EA9-A934-EB338E5BCAA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62DAC4C-615E-4312-8C11-F16B1B6E4EE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7828EA3-13C6-4F55-9C46-9472A6A7DCF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0210649-6F24-44E7-816F-6020482DFC7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4833C31-A9C4-40F1-899B-8B11D86E31C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81A3E0B-A342-4C7D-B96A-27DEE6EE9CC5}"/>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0CA6BB3-BC20-4698-8132-7638FA476F7B}"/>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8F733E1-86A7-453E-98D5-5090EAC7479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1DB9D5B-46A2-4953-8F90-CC9ED847B481}"/>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2424B97-D5BE-41E8-979E-849490D896D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5CC0DBE3-7B40-48EB-A13A-3F3B267D763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9223F83-0FE9-41BF-8BC7-162AF927E26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57FFCA3-FDA0-480B-A41E-88DCE22A93FA}"/>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740DA2A-7C1F-40C9-8763-590759CD193F}"/>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4944584-4C9A-4106-8242-F3B39ED6BEED}"/>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8948E65-FA70-4B9B-B77D-FAC8C6C9BDD7}"/>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9F2C2D4-4980-4D4A-A84A-0799D89A2214}"/>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94D4037-31C5-4B7A-B9C1-4F0CBCB902E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F9C6E15-8E34-4C71-AEB8-2BB64629F0A1}"/>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CE1B8A0-B152-494D-803D-D7CE71A4C0E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D691E0E-3F4C-49AF-8860-162F62ABB9A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E41DBD5A-A564-4E9A-A7E5-5594FDC5895D}"/>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177A9C74-A105-4617-85EA-3D19AEDC8AC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B101A95-1B6C-45DA-B3C0-427DDF4F1696}"/>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121F8741-2A67-44AA-99BA-7B0B7A47E386}"/>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B8E3A91A-64CF-4739-83C0-740D769143E6}"/>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A84153E6-0280-4DFB-B785-20A494E50CAC}"/>
            </a:ext>
          </a:extLst>
        </xdr:cNvPr>
        <xdr:cNvSpPr txBox="1"/>
      </xdr:nvSpPr>
      <xdr:spPr>
        <a:xfrm>
          <a:off x="4212590" y="14081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A224EF04-A46D-4FE9-AE6A-402A26B5A5BD}"/>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xdr:nvSpPr>
        <xdr:cNvPr id="294" name="フローチャート: 判断 293">
          <a:extLst>
            <a:ext uri="{FF2B5EF4-FFF2-40B4-BE49-F238E27FC236}">
              <a16:creationId xmlns:a16="http://schemas.microsoft.com/office/drawing/2014/main" id="{E43562BD-B003-4153-9545-C9CD30766FB2}"/>
            </a:ext>
          </a:extLst>
        </xdr:cNvPr>
        <xdr:cNvSpPr/>
      </xdr:nvSpPr>
      <xdr:spPr>
        <a:xfrm>
          <a:off x="3388360" y="141360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5" name="フローチャート: 判断 294">
          <a:extLst>
            <a:ext uri="{FF2B5EF4-FFF2-40B4-BE49-F238E27FC236}">
              <a16:creationId xmlns:a16="http://schemas.microsoft.com/office/drawing/2014/main" id="{82769F11-CA97-400B-882B-74AD04207097}"/>
            </a:ext>
          </a:extLst>
        </xdr:cNvPr>
        <xdr:cNvSpPr/>
      </xdr:nvSpPr>
      <xdr:spPr>
        <a:xfrm>
          <a:off x="2571750" y="1411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6" name="フローチャート: 判断 295">
          <a:extLst>
            <a:ext uri="{FF2B5EF4-FFF2-40B4-BE49-F238E27FC236}">
              <a16:creationId xmlns:a16="http://schemas.microsoft.com/office/drawing/2014/main" id="{8AED7294-5E80-4EC0-8798-07FED45463D2}"/>
            </a:ext>
          </a:extLst>
        </xdr:cNvPr>
        <xdr:cNvSpPr/>
      </xdr:nvSpPr>
      <xdr:spPr>
        <a:xfrm>
          <a:off x="17741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297" name="フローチャート: 判断 296">
          <a:extLst>
            <a:ext uri="{FF2B5EF4-FFF2-40B4-BE49-F238E27FC236}">
              <a16:creationId xmlns:a16="http://schemas.microsoft.com/office/drawing/2014/main" id="{3EAAD66A-5841-4B28-B937-937737F9D3CB}"/>
            </a:ext>
          </a:extLst>
        </xdr:cNvPr>
        <xdr:cNvSpPr/>
      </xdr:nvSpPr>
      <xdr:spPr>
        <a:xfrm>
          <a:off x="988060" y="14069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9BB24FE-0686-4925-9320-32CFD8F85C3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31666E-1F3E-41BE-9208-D4393E7740A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F9B560-E934-461E-9A75-E3BE7CF90F1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FA1E6A-D3BB-494F-B5E8-C90B76B9E40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ECB552-9B41-440B-89E2-EA46B9EFB49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E9BE2C07-6B00-4A7B-AF9D-9A22AD2EFA45}"/>
            </a:ext>
          </a:extLst>
        </xdr:cNvPr>
        <xdr:cNvSpPr/>
      </xdr:nvSpPr>
      <xdr:spPr>
        <a:xfrm>
          <a:off x="413131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福祉施設】&#10;有形固定資産減価償却率該当値テキスト">
          <a:extLst>
            <a:ext uri="{FF2B5EF4-FFF2-40B4-BE49-F238E27FC236}">
              <a16:creationId xmlns:a16="http://schemas.microsoft.com/office/drawing/2014/main" id="{B3A94FC0-4B33-4946-A15D-4BDCFA816CBE}"/>
            </a:ext>
          </a:extLst>
        </xdr:cNvPr>
        <xdr:cNvSpPr txBox="1"/>
      </xdr:nvSpPr>
      <xdr:spPr>
        <a:xfrm>
          <a:off x="421259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73842</xdr:rowOff>
    </xdr:from>
    <xdr:to>
      <xdr:col>20</xdr:col>
      <xdr:colOff>38100</xdr:colOff>
      <xdr:row>87</xdr:row>
      <xdr:rowOff>3992</xdr:rowOff>
    </xdr:to>
    <xdr:sp macro="" textlink="">
      <xdr:nvSpPr>
        <xdr:cNvPr id="305" name="楕円 304">
          <a:extLst>
            <a:ext uri="{FF2B5EF4-FFF2-40B4-BE49-F238E27FC236}">
              <a16:creationId xmlns:a16="http://schemas.microsoft.com/office/drawing/2014/main" id="{268F9AAA-D861-479C-9B4F-7AEE5E4B976E}"/>
            </a:ext>
          </a:extLst>
        </xdr:cNvPr>
        <xdr:cNvSpPr/>
      </xdr:nvSpPr>
      <xdr:spPr>
        <a:xfrm>
          <a:off x="3388360" y="148185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124642</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BE8FA853-24E1-4A65-A266-EC983EEC4DCB}"/>
            </a:ext>
          </a:extLst>
        </xdr:cNvPr>
        <xdr:cNvCxnSpPr/>
      </xdr:nvCxnSpPr>
      <xdr:spPr>
        <a:xfrm>
          <a:off x="3431540" y="14871247"/>
          <a:ext cx="74295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47716</xdr:rowOff>
    </xdr:from>
    <xdr:to>
      <xdr:col>15</xdr:col>
      <xdr:colOff>101600</xdr:colOff>
      <xdr:row>86</xdr:row>
      <xdr:rowOff>149316</xdr:rowOff>
    </xdr:to>
    <xdr:sp macro="" textlink="">
      <xdr:nvSpPr>
        <xdr:cNvPr id="307" name="楕円 306">
          <a:extLst>
            <a:ext uri="{FF2B5EF4-FFF2-40B4-BE49-F238E27FC236}">
              <a16:creationId xmlns:a16="http://schemas.microsoft.com/office/drawing/2014/main" id="{B60FA8BD-0912-4942-B2F9-9240FC26E3D2}"/>
            </a:ext>
          </a:extLst>
        </xdr:cNvPr>
        <xdr:cNvSpPr/>
      </xdr:nvSpPr>
      <xdr:spPr>
        <a:xfrm>
          <a:off x="2571750" y="147943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98516</xdr:rowOff>
    </xdr:from>
    <xdr:to>
      <xdr:col>19</xdr:col>
      <xdr:colOff>177800</xdr:colOff>
      <xdr:row>86</xdr:row>
      <xdr:rowOff>124642</xdr:rowOff>
    </xdr:to>
    <xdr:cxnSp macro="">
      <xdr:nvCxnSpPr>
        <xdr:cNvPr id="308" name="直線コネクタ 307">
          <a:extLst>
            <a:ext uri="{FF2B5EF4-FFF2-40B4-BE49-F238E27FC236}">
              <a16:creationId xmlns:a16="http://schemas.microsoft.com/office/drawing/2014/main" id="{A3266D24-FA3C-4C6C-BA3C-D91E0FB23736}"/>
            </a:ext>
          </a:extLst>
        </xdr:cNvPr>
        <xdr:cNvCxnSpPr/>
      </xdr:nvCxnSpPr>
      <xdr:spPr>
        <a:xfrm>
          <a:off x="2626360" y="14839406"/>
          <a:ext cx="80518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23223</xdr:rowOff>
    </xdr:from>
    <xdr:to>
      <xdr:col>10</xdr:col>
      <xdr:colOff>165100</xdr:colOff>
      <xdr:row>86</xdr:row>
      <xdr:rowOff>124823</xdr:rowOff>
    </xdr:to>
    <xdr:sp macro="" textlink="">
      <xdr:nvSpPr>
        <xdr:cNvPr id="309" name="楕円 308">
          <a:extLst>
            <a:ext uri="{FF2B5EF4-FFF2-40B4-BE49-F238E27FC236}">
              <a16:creationId xmlns:a16="http://schemas.microsoft.com/office/drawing/2014/main" id="{73B3F0F3-8BC9-4985-A1C4-2EEE15F4AEB1}"/>
            </a:ext>
          </a:extLst>
        </xdr:cNvPr>
        <xdr:cNvSpPr/>
      </xdr:nvSpPr>
      <xdr:spPr>
        <a:xfrm>
          <a:off x="1774190" y="147641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74023</xdr:rowOff>
    </xdr:from>
    <xdr:to>
      <xdr:col>15</xdr:col>
      <xdr:colOff>50800</xdr:colOff>
      <xdr:row>86</xdr:row>
      <xdr:rowOff>98516</xdr:rowOff>
    </xdr:to>
    <xdr:cxnSp macro="">
      <xdr:nvCxnSpPr>
        <xdr:cNvPr id="310" name="直線コネクタ 309">
          <a:extLst>
            <a:ext uri="{FF2B5EF4-FFF2-40B4-BE49-F238E27FC236}">
              <a16:creationId xmlns:a16="http://schemas.microsoft.com/office/drawing/2014/main" id="{9775DC8A-394C-4B19-BAAE-A3270A5768B9}"/>
            </a:ext>
          </a:extLst>
        </xdr:cNvPr>
        <xdr:cNvCxnSpPr/>
      </xdr:nvCxnSpPr>
      <xdr:spPr>
        <a:xfrm>
          <a:off x="1828800" y="14818723"/>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65677</xdr:rowOff>
    </xdr:from>
    <xdr:to>
      <xdr:col>6</xdr:col>
      <xdr:colOff>38100</xdr:colOff>
      <xdr:row>86</xdr:row>
      <xdr:rowOff>167277</xdr:rowOff>
    </xdr:to>
    <xdr:sp macro="" textlink="">
      <xdr:nvSpPr>
        <xdr:cNvPr id="311" name="楕円 310">
          <a:extLst>
            <a:ext uri="{FF2B5EF4-FFF2-40B4-BE49-F238E27FC236}">
              <a16:creationId xmlns:a16="http://schemas.microsoft.com/office/drawing/2014/main" id="{ED0B90C8-FE15-4396-A610-0B21BFB9CD5B}"/>
            </a:ext>
          </a:extLst>
        </xdr:cNvPr>
        <xdr:cNvSpPr/>
      </xdr:nvSpPr>
      <xdr:spPr>
        <a:xfrm>
          <a:off x="988060" y="148084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74023</xdr:rowOff>
    </xdr:from>
    <xdr:to>
      <xdr:col>10</xdr:col>
      <xdr:colOff>114300</xdr:colOff>
      <xdr:row>86</xdr:row>
      <xdr:rowOff>116477</xdr:rowOff>
    </xdr:to>
    <xdr:cxnSp macro="">
      <xdr:nvCxnSpPr>
        <xdr:cNvPr id="312" name="直線コネクタ 311">
          <a:extLst>
            <a:ext uri="{FF2B5EF4-FFF2-40B4-BE49-F238E27FC236}">
              <a16:creationId xmlns:a16="http://schemas.microsoft.com/office/drawing/2014/main" id="{CDADC130-6615-4E11-AB94-9F999156F4D6}"/>
            </a:ext>
          </a:extLst>
        </xdr:cNvPr>
        <xdr:cNvCxnSpPr/>
      </xdr:nvCxnSpPr>
      <xdr:spPr>
        <a:xfrm flipV="1">
          <a:off x="1031240" y="14818723"/>
          <a:ext cx="7975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23784</xdr:rowOff>
    </xdr:from>
    <xdr:ext cx="405111" cy="259045"/>
    <xdr:sp macro="" textlink="">
      <xdr:nvSpPr>
        <xdr:cNvPr id="313" name="n_1aveValue【福祉施設】&#10;有形固定資産減価償却率">
          <a:extLst>
            <a:ext uri="{FF2B5EF4-FFF2-40B4-BE49-F238E27FC236}">
              <a16:creationId xmlns:a16="http://schemas.microsoft.com/office/drawing/2014/main" id="{498C55C1-0ECE-4B00-8CAD-F48257DDB49C}"/>
            </a:ext>
          </a:extLst>
        </xdr:cNvPr>
        <xdr:cNvSpPr txBox="1"/>
      </xdr:nvSpPr>
      <xdr:spPr>
        <a:xfrm>
          <a:off x="3239144" y="1390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4" name="n_2aveValue【福祉施設】&#10;有形固定資産減価償却率">
          <a:extLst>
            <a:ext uri="{FF2B5EF4-FFF2-40B4-BE49-F238E27FC236}">
              <a16:creationId xmlns:a16="http://schemas.microsoft.com/office/drawing/2014/main" id="{0F87C661-35C4-4523-A162-A38DAF37E537}"/>
            </a:ext>
          </a:extLst>
        </xdr:cNvPr>
        <xdr:cNvSpPr txBox="1"/>
      </xdr:nvSpPr>
      <xdr:spPr>
        <a:xfrm>
          <a:off x="2439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5" name="n_3aveValue【福祉施設】&#10;有形固定資産減価償却率">
          <a:extLst>
            <a:ext uri="{FF2B5EF4-FFF2-40B4-BE49-F238E27FC236}">
              <a16:creationId xmlns:a16="http://schemas.microsoft.com/office/drawing/2014/main" id="{E42A8F0A-19CA-4C34-A01E-8467082CD849}"/>
            </a:ext>
          </a:extLst>
        </xdr:cNvPr>
        <xdr:cNvSpPr txBox="1"/>
      </xdr:nvSpPr>
      <xdr:spPr>
        <a:xfrm>
          <a:off x="164148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16" name="n_4aveValue【福祉施設】&#10;有形固定資産減価償却率">
          <a:extLst>
            <a:ext uri="{FF2B5EF4-FFF2-40B4-BE49-F238E27FC236}">
              <a16:creationId xmlns:a16="http://schemas.microsoft.com/office/drawing/2014/main" id="{5687604B-7A06-4848-9AA8-B74CA0D50466}"/>
            </a:ext>
          </a:extLst>
        </xdr:cNvPr>
        <xdr:cNvSpPr txBox="1"/>
      </xdr:nvSpPr>
      <xdr:spPr>
        <a:xfrm>
          <a:off x="855354" y="1384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166569</xdr:rowOff>
    </xdr:from>
    <xdr:ext cx="405111" cy="259045"/>
    <xdr:sp macro="" textlink="">
      <xdr:nvSpPr>
        <xdr:cNvPr id="317" name="n_1mainValue【福祉施設】&#10;有形固定資産減価償却率">
          <a:extLst>
            <a:ext uri="{FF2B5EF4-FFF2-40B4-BE49-F238E27FC236}">
              <a16:creationId xmlns:a16="http://schemas.microsoft.com/office/drawing/2014/main" id="{9C59E76F-DA13-4051-9106-ACD9936C126F}"/>
            </a:ext>
          </a:extLst>
        </xdr:cNvPr>
        <xdr:cNvSpPr txBox="1"/>
      </xdr:nvSpPr>
      <xdr:spPr>
        <a:xfrm>
          <a:off x="3239144" y="1491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140443</xdr:rowOff>
    </xdr:from>
    <xdr:ext cx="405111" cy="259045"/>
    <xdr:sp macro="" textlink="">
      <xdr:nvSpPr>
        <xdr:cNvPr id="318" name="n_2mainValue【福祉施設】&#10;有形固定資産減価償却率">
          <a:extLst>
            <a:ext uri="{FF2B5EF4-FFF2-40B4-BE49-F238E27FC236}">
              <a16:creationId xmlns:a16="http://schemas.microsoft.com/office/drawing/2014/main" id="{CEE5833F-88CB-442D-B300-8588824592F4}"/>
            </a:ext>
          </a:extLst>
        </xdr:cNvPr>
        <xdr:cNvSpPr txBox="1"/>
      </xdr:nvSpPr>
      <xdr:spPr>
        <a:xfrm>
          <a:off x="2439044" y="1488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115950</xdr:rowOff>
    </xdr:from>
    <xdr:ext cx="405111" cy="259045"/>
    <xdr:sp macro="" textlink="">
      <xdr:nvSpPr>
        <xdr:cNvPr id="319" name="n_3mainValue【福祉施設】&#10;有形固定資産減価償却率">
          <a:extLst>
            <a:ext uri="{FF2B5EF4-FFF2-40B4-BE49-F238E27FC236}">
              <a16:creationId xmlns:a16="http://schemas.microsoft.com/office/drawing/2014/main" id="{54D4E539-FA12-4C9B-B565-294CCA3FB64C}"/>
            </a:ext>
          </a:extLst>
        </xdr:cNvPr>
        <xdr:cNvSpPr txBox="1"/>
      </xdr:nvSpPr>
      <xdr:spPr>
        <a:xfrm>
          <a:off x="164148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158404</xdr:rowOff>
    </xdr:from>
    <xdr:ext cx="405111" cy="259045"/>
    <xdr:sp macro="" textlink="">
      <xdr:nvSpPr>
        <xdr:cNvPr id="320" name="n_4mainValue【福祉施設】&#10;有形固定資産減価償却率">
          <a:extLst>
            <a:ext uri="{FF2B5EF4-FFF2-40B4-BE49-F238E27FC236}">
              <a16:creationId xmlns:a16="http://schemas.microsoft.com/office/drawing/2014/main" id="{B2FD7291-FBB1-4A29-9A1A-718B1765C9DD}"/>
            </a:ext>
          </a:extLst>
        </xdr:cNvPr>
        <xdr:cNvSpPr txBox="1"/>
      </xdr:nvSpPr>
      <xdr:spPr>
        <a:xfrm>
          <a:off x="855354" y="149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A179C2B-FA26-44FA-BC85-3F286D5E10D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AF335F3-EB94-43CC-BE10-D8D2770BEBB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995FA4E-D77E-46A6-982F-4F36494F5C1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A0B1028-EF0C-4041-B055-CD991CA7B91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097E5CE-F3D8-40AB-A5A2-B9CB3F73E3A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EBC26AC-3026-4879-9260-51F26BF57B7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ED538F7-CAF1-45BF-9B9F-907A49858C7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CC1C47A-328D-440E-8D38-829ABECE444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82C403E-9B2C-47E8-9F8B-4C56890A823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15E3AE6-DB3A-4C66-87BB-5338DEEEAD4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82674577-7C7E-41B7-B245-EA65A42C455A}"/>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84F9E01-C647-4685-90AF-5F0223E2D61E}"/>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2FFA472F-DBCB-451D-96EE-B034441C5A20}"/>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837FA49-149B-41DF-9C01-D755D7C11ED9}"/>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9B66CCC6-D1E3-4F13-95E8-31BB356DC6D9}"/>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26F4FE76-9517-4E7A-9C4E-078BF345D9FF}"/>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4EDE01FB-7D06-4C6A-9F92-6A641E8FA096}"/>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92A6644E-C99C-4275-B1F5-2DCA5DAB47F2}"/>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36F76C29-7A80-4357-8122-62FC7FBC614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A5C0490F-C135-4EC9-A898-A075FF0800F8}"/>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D8CE0DDA-D685-4667-B6D3-E244FBBEA283}"/>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284177C8-0636-4575-849D-8DFE26F10669}"/>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D4F28118-6991-4393-ABC6-FC86F688B3B5}"/>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46C785A3-8384-4DC5-9CB8-434AA155CB40}"/>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CA6270C3-05D1-475A-AD22-FDEEE0D96FAB}"/>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D1E57DC0-6D75-4ABA-B3B5-862FD7EB8A70}"/>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90170</xdr:rowOff>
    </xdr:from>
    <xdr:to>
      <xdr:col>50</xdr:col>
      <xdr:colOff>165100</xdr:colOff>
      <xdr:row>82</xdr:row>
      <xdr:rowOff>20320</xdr:rowOff>
    </xdr:to>
    <xdr:sp macro="" textlink="">
      <xdr:nvSpPr>
        <xdr:cNvPr id="347" name="フローチャート: 判断 346">
          <a:extLst>
            <a:ext uri="{FF2B5EF4-FFF2-40B4-BE49-F238E27FC236}">
              <a16:creationId xmlns:a16="http://schemas.microsoft.com/office/drawing/2014/main" id="{A16A6A75-2459-464B-ABDE-A0A25F32A7DE}"/>
            </a:ext>
          </a:extLst>
        </xdr:cNvPr>
        <xdr:cNvSpPr/>
      </xdr:nvSpPr>
      <xdr:spPr>
        <a:xfrm>
          <a:off x="86321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107314</xdr:rowOff>
    </xdr:from>
    <xdr:to>
      <xdr:col>46</xdr:col>
      <xdr:colOff>38100</xdr:colOff>
      <xdr:row>82</xdr:row>
      <xdr:rowOff>37464</xdr:rowOff>
    </xdr:to>
    <xdr:sp macro="" textlink="">
      <xdr:nvSpPr>
        <xdr:cNvPr id="348" name="フローチャート: 判断 347">
          <a:extLst>
            <a:ext uri="{FF2B5EF4-FFF2-40B4-BE49-F238E27FC236}">
              <a16:creationId xmlns:a16="http://schemas.microsoft.com/office/drawing/2014/main" id="{EC9A1474-57A4-4D9A-B0ED-F2F1F5AEC0E6}"/>
            </a:ext>
          </a:extLst>
        </xdr:cNvPr>
        <xdr:cNvSpPr/>
      </xdr:nvSpPr>
      <xdr:spPr>
        <a:xfrm>
          <a:off x="7846060" y="139928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113030</xdr:rowOff>
    </xdr:from>
    <xdr:to>
      <xdr:col>41</xdr:col>
      <xdr:colOff>101600</xdr:colOff>
      <xdr:row>82</xdr:row>
      <xdr:rowOff>43180</xdr:rowOff>
    </xdr:to>
    <xdr:sp macro="" textlink="">
      <xdr:nvSpPr>
        <xdr:cNvPr id="349" name="フローチャート: 判断 348">
          <a:extLst>
            <a:ext uri="{FF2B5EF4-FFF2-40B4-BE49-F238E27FC236}">
              <a16:creationId xmlns:a16="http://schemas.microsoft.com/office/drawing/2014/main" id="{106D4256-9C5A-434F-92FF-32E55F9649C8}"/>
            </a:ext>
          </a:extLst>
        </xdr:cNvPr>
        <xdr:cNvSpPr/>
      </xdr:nvSpPr>
      <xdr:spPr>
        <a:xfrm>
          <a:off x="7029450" y="1400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50164</xdr:rowOff>
    </xdr:from>
    <xdr:to>
      <xdr:col>36</xdr:col>
      <xdr:colOff>165100</xdr:colOff>
      <xdr:row>81</xdr:row>
      <xdr:rowOff>151764</xdr:rowOff>
    </xdr:to>
    <xdr:sp macro="" textlink="">
      <xdr:nvSpPr>
        <xdr:cNvPr id="350" name="フローチャート: 判断 349">
          <a:extLst>
            <a:ext uri="{FF2B5EF4-FFF2-40B4-BE49-F238E27FC236}">
              <a16:creationId xmlns:a16="http://schemas.microsoft.com/office/drawing/2014/main" id="{F6A6D015-5BB2-438B-9882-26AD3D1702C6}"/>
            </a:ext>
          </a:extLst>
        </xdr:cNvPr>
        <xdr:cNvSpPr/>
      </xdr:nvSpPr>
      <xdr:spPr>
        <a:xfrm>
          <a:off x="6231890" y="139414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CD87B58-50F8-460B-B55C-2835D020DC95}"/>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228F342-3524-4F0D-A7D0-83256847059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AA44A41-45D4-4655-AE62-2C1600CF5EAB}"/>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7B898D2-807F-418C-83ED-23F73BEB6F1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2DC34ED-B4C6-4842-971B-06618977C12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56" name="楕円 355">
          <a:extLst>
            <a:ext uri="{FF2B5EF4-FFF2-40B4-BE49-F238E27FC236}">
              <a16:creationId xmlns:a16="http://schemas.microsoft.com/office/drawing/2014/main" id="{72B1943F-0C77-4F6B-BF73-9EA1211C56D2}"/>
            </a:ext>
          </a:extLst>
        </xdr:cNvPr>
        <xdr:cNvSpPr/>
      </xdr:nvSpPr>
      <xdr:spPr>
        <a:xfrm>
          <a:off x="9394190" y="1452816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39388</xdr:rowOff>
    </xdr:from>
    <xdr:ext cx="469744" cy="259045"/>
    <xdr:sp macro="" textlink="">
      <xdr:nvSpPr>
        <xdr:cNvPr id="357" name="【福祉施設】&#10;一人当たり面積該当値テキスト">
          <a:extLst>
            <a:ext uri="{FF2B5EF4-FFF2-40B4-BE49-F238E27FC236}">
              <a16:creationId xmlns:a16="http://schemas.microsoft.com/office/drawing/2014/main" id="{B84000D4-D49B-43C6-B0E5-2C990F437B7B}"/>
            </a:ext>
          </a:extLst>
        </xdr:cNvPr>
        <xdr:cNvSpPr txBox="1"/>
      </xdr:nvSpPr>
      <xdr:spPr>
        <a:xfrm>
          <a:off x="946785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58" name="楕円 357">
          <a:extLst>
            <a:ext uri="{FF2B5EF4-FFF2-40B4-BE49-F238E27FC236}">
              <a16:creationId xmlns:a16="http://schemas.microsoft.com/office/drawing/2014/main" id="{E246D274-F69F-4342-A557-27E359D8EEDF}"/>
            </a:ext>
          </a:extLst>
        </xdr:cNvPr>
        <xdr:cNvSpPr/>
      </xdr:nvSpPr>
      <xdr:spPr>
        <a:xfrm>
          <a:off x="8632190" y="145281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59" name="直線コネクタ 358">
          <a:extLst>
            <a:ext uri="{FF2B5EF4-FFF2-40B4-BE49-F238E27FC236}">
              <a16:creationId xmlns:a16="http://schemas.microsoft.com/office/drawing/2014/main" id="{EA7AB890-D288-4A8D-8737-C6FC2A2CB179}"/>
            </a:ext>
          </a:extLst>
        </xdr:cNvPr>
        <xdr:cNvCxnSpPr/>
      </xdr:nvCxnSpPr>
      <xdr:spPr>
        <a:xfrm>
          <a:off x="8686800" y="145789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60" name="楕円 359">
          <a:extLst>
            <a:ext uri="{FF2B5EF4-FFF2-40B4-BE49-F238E27FC236}">
              <a16:creationId xmlns:a16="http://schemas.microsoft.com/office/drawing/2014/main" id="{183BA6D0-610C-47E3-A1A9-515C2E716E86}"/>
            </a:ext>
          </a:extLst>
        </xdr:cNvPr>
        <xdr:cNvSpPr/>
      </xdr:nvSpPr>
      <xdr:spPr>
        <a:xfrm>
          <a:off x="7846060" y="145281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3811</xdr:rowOff>
    </xdr:to>
    <xdr:cxnSp macro="">
      <xdr:nvCxnSpPr>
        <xdr:cNvPr id="361" name="直線コネクタ 360">
          <a:extLst>
            <a:ext uri="{FF2B5EF4-FFF2-40B4-BE49-F238E27FC236}">
              <a16:creationId xmlns:a16="http://schemas.microsoft.com/office/drawing/2014/main" id="{199DC6E1-CE26-44AB-940D-CF1DD23D7D92}"/>
            </a:ext>
          </a:extLst>
        </xdr:cNvPr>
        <xdr:cNvCxnSpPr/>
      </xdr:nvCxnSpPr>
      <xdr:spPr>
        <a:xfrm>
          <a:off x="7889240" y="14578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62" name="楕円 361">
          <a:extLst>
            <a:ext uri="{FF2B5EF4-FFF2-40B4-BE49-F238E27FC236}">
              <a16:creationId xmlns:a16="http://schemas.microsoft.com/office/drawing/2014/main" id="{F2C029D1-6C97-4A15-8A94-FF7F60152965}"/>
            </a:ext>
          </a:extLst>
        </xdr:cNvPr>
        <xdr:cNvSpPr/>
      </xdr:nvSpPr>
      <xdr:spPr>
        <a:xfrm>
          <a:off x="7029450" y="14535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9525</xdr:rowOff>
    </xdr:to>
    <xdr:cxnSp macro="">
      <xdr:nvCxnSpPr>
        <xdr:cNvPr id="363" name="直線コネクタ 362">
          <a:extLst>
            <a:ext uri="{FF2B5EF4-FFF2-40B4-BE49-F238E27FC236}">
              <a16:creationId xmlns:a16="http://schemas.microsoft.com/office/drawing/2014/main" id="{8C9CE5B9-AD1D-4E01-995A-7E35ABDCC14F}"/>
            </a:ext>
          </a:extLst>
        </xdr:cNvPr>
        <xdr:cNvCxnSpPr/>
      </xdr:nvCxnSpPr>
      <xdr:spPr>
        <a:xfrm flipV="1">
          <a:off x="7084060" y="14578966"/>
          <a:ext cx="80518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4" name="楕円 363">
          <a:extLst>
            <a:ext uri="{FF2B5EF4-FFF2-40B4-BE49-F238E27FC236}">
              <a16:creationId xmlns:a16="http://schemas.microsoft.com/office/drawing/2014/main" id="{289B3D46-52A6-40DD-8798-FFFAB7DD2291}"/>
            </a:ext>
          </a:extLst>
        </xdr:cNvPr>
        <xdr:cNvSpPr/>
      </xdr:nvSpPr>
      <xdr:spPr>
        <a:xfrm>
          <a:off x="62318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5" name="直線コネクタ 364">
          <a:extLst>
            <a:ext uri="{FF2B5EF4-FFF2-40B4-BE49-F238E27FC236}">
              <a16:creationId xmlns:a16="http://schemas.microsoft.com/office/drawing/2014/main" id="{9BF19CC1-3DBA-41F1-A709-4015009409DA}"/>
            </a:ext>
          </a:extLst>
        </xdr:cNvPr>
        <xdr:cNvCxnSpPr/>
      </xdr:nvCxnSpPr>
      <xdr:spPr>
        <a:xfrm>
          <a:off x="628650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36847</xdr:rowOff>
    </xdr:from>
    <xdr:ext cx="469744" cy="259045"/>
    <xdr:sp macro="" textlink="">
      <xdr:nvSpPr>
        <xdr:cNvPr id="366" name="n_1aveValue【福祉施設】&#10;一人当たり面積">
          <a:extLst>
            <a:ext uri="{FF2B5EF4-FFF2-40B4-BE49-F238E27FC236}">
              <a16:creationId xmlns:a16="http://schemas.microsoft.com/office/drawing/2014/main" id="{D5506D18-92A4-4956-9E1F-C6C90353207A}"/>
            </a:ext>
          </a:extLst>
        </xdr:cNvPr>
        <xdr:cNvSpPr txBox="1"/>
      </xdr:nvSpPr>
      <xdr:spPr>
        <a:xfrm>
          <a:off x="845446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53991</xdr:rowOff>
    </xdr:from>
    <xdr:ext cx="469744" cy="259045"/>
    <xdr:sp macro="" textlink="">
      <xdr:nvSpPr>
        <xdr:cNvPr id="367" name="n_2aveValue【福祉施設】&#10;一人当たり面積">
          <a:extLst>
            <a:ext uri="{FF2B5EF4-FFF2-40B4-BE49-F238E27FC236}">
              <a16:creationId xmlns:a16="http://schemas.microsoft.com/office/drawing/2014/main" id="{3381C9F9-AA2B-48A5-B2B8-3393CB699035}"/>
            </a:ext>
          </a:extLst>
        </xdr:cNvPr>
        <xdr:cNvSpPr txBox="1"/>
      </xdr:nvSpPr>
      <xdr:spPr>
        <a:xfrm>
          <a:off x="7673417" y="137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68" name="n_3aveValue【福祉施設】&#10;一人当たり面積">
          <a:extLst>
            <a:ext uri="{FF2B5EF4-FFF2-40B4-BE49-F238E27FC236}">
              <a16:creationId xmlns:a16="http://schemas.microsoft.com/office/drawing/2014/main" id="{8ECDF6F8-A956-4D83-9312-6D19DA5B68C6}"/>
            </a:ext>
          </a:extLst>
        </xdr:cNvPr>
        <xdr:cNvSpPr txBox="1"/>
      </xdr:nvSpPr>
      <xdr:spPr>
        <a:xfrm>
          <a:off x="6866332"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168291</xdr:rowOff>
    </xdr:from>
    <xdr:ext cx="469744" cy="259045"/>
    <xdr:sp macro="" textlink="">
      <xdr:nvSpPr>
        <xdr:cNvPr id="369" name="n_4aveValue【福祉施設】&#10;一人当たり面積">
          <a:extLst>
            <a:ext uri="{FF2B5EF4-FFF2-40B4-BE49-F238E27FC236}">
              <a16:creationId xmlns:a16="http://schemas.microsoft.com/office/drawing/2014/main" id="{3968BED0-95E9-41A9-9C2E-E6CCFB2CBE5F}"/>
            </a:ext>
          </a:extLst>
        </xdr:cNvPr>
        <xdr:cNvSpPr txBox="1"/>
      </xdr:nvSpPr>
      <xdr:spPr>
        <a:xfrm>
          <a:off x="6068772" y="137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70" name="n_1mainValue【福祉施設】&#10;一人当たり面積">
          <a:extLst>
            <a:ext uri="{FF2B5EF4-FFF2-40B4-BE49-F238E27FC236}">
              <a16:creationId xmlns:a16="http://schemas.microsoft.com/office/drawing/2014/main" id="{6769AED2-5FC7-45D5-86DD-F23CF6F61C76}"/>
            </a:ext>
          </a:extLst>
        </xdr:cNvPr>
        <xdr:cNvSpPr txBox="1"/>
      </xdr:nvSpPr>
      <xdr:spPr>
        <a:xfrm>
          <a:off x="8454467"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71" name="n_2mainValue【福祉施設】&#10;一人当たり面積">
          <a:extLst>
            <a:ext uri="{FF2B5EF4-FFF2-40B4-BE49-F238E27FC236}">
              <a16:creationId xmlns:a16="http://schemas.microsoft.com/office/drawing/2014/main" id="{FDF331F7-8039-489F-8398-4B16951FBD2B}"/>
            </a:ext>
          </a:extLst>
        </xdr:cNvPr>
        <xdr:cNvSpPr txBox="1"/>
      </xdr:nvSpPr>
      <xdr:spPr>
        <a:xfrm>
          <a:off x="7673417"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72" name="n_3mainValue【福祉施設】&#10;一人当たり面積">
          <a:extLst>
            <a:ext uri="{FF2B5EF4-FFF2-40B4-BE49-F238E27FC236}">
              <a16:creationId xmlns:a16="http://schemas.microsoft.com/office/drawing/2014/main" id="{7EBA6932-1FCD-49F1-AE98-B4A50AC3431D}"/>
            </a:ext>
          </a:extLst>
        </xdr:cNvPr>
        <xdr:cNvSpPr txBox="1"/>
      </xdr:nvSpPr>
      <xdr:spPr>
        <a:xfrm>
          <a:off x="686633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3" name="n_4mainValue【福祉施設】&#10;一人当たり面積">
          <a:extLst>
            <a:ext uri="{FF2B5EF4-FFF2-40B4-BE49-F238E27FC236}">
              <a16:creationId xmlns:a16="http://schemas.microsoft.com/office/drawing/2014/main" id="{C3B12F5F-B575-4641-9A3A-990E52219672}"/>
            </a:ext>
          </a:extLst>
        </xdr:cNvPr>
        <xdr:cNvSpPr txBox="1"/>
      </xdr:nvSpPr>
      <xdr:spPr>
        <a:xfrm>
          <a:off x="606877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2A21750-3D06-49C9-AF94-892D747067E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CA63E9A-44D8-453E-9BA2-5C794649AD6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F50DA8B-16EC-4027-9714-F5D6F1803DB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B0CE795-A3E5-4E84-A112-70E7C1A205C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F1C6CDD5-70A4-4543-A70D-F1CE1ED0291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FCE53EB-16DC-48F5-9E67-E963479BBE7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E369D7D-43E5-4BC9-95DB-1839D5DA68D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FF40A50-DD7B-48EA-BE55-C070056045C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C9F6B64A-43B1-4A6E-9F69-46B10BCA3FF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F0B98E0A-F330-45A7-BDD1-0CBD70B4D74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BC13577E-BD93-4DCB-81DB-F28C804CB82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278869F0-BB9E-45A3-9A53-00BE699BD798}"/>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24EBE939-6155-40FF-9868-E893006A951E}"/>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9348717E-905D-4F67-B22A-CD9EDEC4E51C}"/>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52BB556E-E0EC-4210-9D30-89FA28A2726A}"/>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F2F3D97F-071E-4700-AC33-D0BA25E43B58}"/>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553AC2A5-F69C-4F4E-A7ED-69F3FCCD1816}"/>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78A1972D-731F-4E38-8D06-A9F3AC267C84}"/>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F35D0C4B-728F-4AD8-B1C3-26CFA090347D}"/>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97DF36A8-CD2E-43AE-A9B6-C9356AE6323A}"/>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E52C02B1-3729-4908-BFFD-3E4D3936D69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1CE8E219-19C3-4C83-8E21-CDC13B9019D7}"/>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3D09B7E6-7552-4D3C-854E-C00F5230485C}"/>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9BEFC696-A072-40A2-8254-2D56EC74975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6C2B7EE4-A3BF-4541-A82F-7E250718038A}"/>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FDCFF5BC-D191-4F00-B331-C5887B5B6FC3}"/>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ADA26981-F09A-46DE-88FB-891382A25470}"/>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3C9488C1-412A-40FF-BED6-50EB0F3845C9}"/>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5126E3FB-F3FB-43A3-AA83-1DBC92D97B0F}"/>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48865ED-1B46-4C33-9E9F-32843F4FE687}"/>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436EF692-73FE-4B76-8F1F-76632606AC4C}"/>
            </a:ext>
          </a:extLst>
        </xdr:cNvPr>
        <xdr:cNvSpPr txBox="1"/>
      </xdr:nvSpPr>
      <xdr:spPr>
        <a:xfrm>
          <a:off x="4212590" y="1783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982F9A24-DFB0-4865-8ADD-D5F3A7EE8C5C}"/>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6" name="フローチャート: 判断 405">
          <a:extLst>
            <a:ext uri="{FF2B5EF4-FFF2-40B4-BE49-F238E27FC236}">
              <a16:creationId xmlns:a16="http://schemas.microsoft.com/office/drawing/2014/main" id="{ED74C1CF-FE8D-4490-831A-B0E24170589D}"/>
            </a:ext>
          </a:extLst>
        </xdr:cNvPr>
        <xdr:cNvSpPr/>
      </xdr:nvSpPr>
      <xdr:spPr>
        <a:xfrm>
          <a:off x="3388360" y="1789103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07" name="フローチャート: 判断 406">
          <a:extLst>
            <a:ext uri="{FF2B5EF4-FFF2-40B4-BE49-F238E27FC236}">
              <a16:creationId xmlns:a16="http://schemas.microsoft.com/office/drawing/2014/main" id="{53507348-95D6-4DF6-8C11-B18474B068D3}"/>
            </a:ext>
          </a:extLst>
        </xdr:cNvPr>
        <xdr:cNvSpPr/>
      </xdr:nvSpPr>
      <xdr:spPr>
        <a:xfrm>
          <a:off x="2571750" y="179084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8" name="フローチャート: 判断 407">
          <a:extLst>
            <a:ext uri="{FF2B5EF4-FFF2-40B4-BE49-F238E27FC236}">
              <a16:creationId xmlns:a16="http://schemas.microsoft.com/office/drawing/2014/main" id="{A8A9B849-7636-4124-9D30-9B0848451280}"/>
            </a:ext>
          </a:extLst>
        </xdr:cNvPr>
        <xdr:cNvSpPr/>
      </xdr:nvSpPr>
      <xdr:spPr>
        <a:xfrm>
          <a:off x="1774190" y="1790355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9" name="フローチャート: 判断 408">
          <a:extLst>
            <a:ext uri="{FF2B5EF4-FFF2-40B4-BE49-F238E27FC236}">
              <a16:creationId xmlns:a16="http://schemas.microsoft.com/office/drawing/2014/main" id="{18BE9DC8-1F1C-4EE4-A232-470703ED3922}"/>
            </a:ext>
          </a:extLst>
        </xdr:cNvPr>
        <xdr:cNvSpPr/>
      </xdr:nvSpPr>
      <xdr:spPr>
        <a:xfrm>
          <a:off x="988060" y="1789511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97CB9DB-940C-4648-A56D-BFCE63CC653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BF6AAD0-80E8-4807-B1EE-B7CCF61517E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93B514E-8D4D-4563-AC79-E964C3226AE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24A4D67-4543-470F-A202-37CFFBC063C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EA40B28-037C-4C49-86F3-26F9B6327817}"/>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415" name="楕円 414">
          <a:extLst>
            <a:ext uri="{FF2B5EF4-FFF2-40B4-BE49-F238E27FC236}">
              <a16:creationId xmlns:a16="http://schemas.microsoft.com/office/drawing/2014/main" id="{F1A8F9D1-33B6-4649-8133-3DBF1DBB8F7A}"/>
            </a:ext>
          </a:extLst>
        </xdr:cNvPr>
        <xdr:cNvSpPr/>
      </xdr:nvSpPr>
      <xdr:spPr>
        <a:xfrm>
          <a:off x="4131310" y="182821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90160739-8318-4690-B567-497FB4ABD209}"/>
            </a:ext>
          </a:extLst>
        </xdr:cNvPr>
        <xdr:cNvSpPr txBox="1"/>
      </xdr:nvSpPr>
      <xdr:spPr>
        <a:xfrm>
          <a:off x="4212590" y="1826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76019</xdr:rowOff>
    </xdr:from>
    <xdr:to>
      <xdr:col>20</xdr:col>
      <xdr:colOff>38100</xdr:colOff>
      <xdr:row>107</xdr:row>
      <xdr:rowOff>6169</xdr:rowOff>
    </xdr:to>
    <xdr:sp macro="" textlink="">
      <xdr:nvSpPr>
        <xdr:cNvPr id="417" name="楕円 416">
          <a:extLst>
            <a:ext uri="{FF2B5EF4-FFF2-40B4-BE49-F238E27FC236}">
              <a16:creationId xmlns:a16="http://schemas.microsoft.com/office/drawing/2014/main" id="{4786D10E-0D44-4612-9568-6035DCDDE090}"/>
            </a:ext>
          </a:extLst>
        </xdr:cNvPr>
        <xdr:cNvSpPr/>
      </xdr:nvSpPr>
      <xdr:spPr>
        <a:xfrm>
          <a:off x="3388360" y="182497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126819</xdr:rowOff>
    </xdr:from>
    <xdr:to>
      <xdr:col>24</xdr:col>
      <xdr:colOff>63500</xdr:colOff>
      <xdr:row>106</xdr:row>
      <xdr:rowOff>161108</xdr:rowOff>
    </xdr:to>
    <xdr:cxnSp macro="">
      <xdr:nvCxnSpPr>
        <xdr:cNvPr id="418" name="直線コネクタ 417">
          <a:extLst>
            <a:ext uri="{FF2B5EF4-FFF2-40B4-BE49-F238E27FC236}">
              <a16:creationId xmlns:a16="http://schemas.microsoft.com/office/drawing/2014/main" id="{270B9297-E947-495F-917E-87038C5A3828}"/>
            </a:ext>
          </a:extLst>
        </xdr:cNvPr>
        <xdr:cNvCxnSpPr/>
      </xdr:nvCxnSpPr>
      <xdr:spPr>
        <a:xfrm>
          <a:off x="3431540" y="18304329"/>
          <a:ext cx="7429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49893</xdr:rowOff>
    </xdr:from>
    <xdr:to>
      <xdr:col>15</xdr:col>
      <xdr:colOff>101600</xdr:colOff>
      <xdr:row>106</xdr:row>
      <xdr:rowOff>151493</xdr:rowOff>
    </xdr:to>
    <xdr:sp macro="" textlink="">
      <xdr:nvSpPr>
        <xdr:cNvPr id="419" name="楕円 418">
          <a:extLst>
            <a:ext uri="{FF2B5EF4-FFF2-40B4-BE49-F238E27FC236}">
              <a16:creationId xmlns:a16="http://schemas.microsoft.com/office/drawing/2014/main" id="{72149F8F-CE4A-4285-8E38-B34BC3AAFA05}"/>
            </a:ext>
          </a:extLst>
        </xdr:cNvPr>
        <xdr:cNvSpPr/>
      </xdr:nvSpPr>
      <xdr:spPr>
        <a:xfrm>
          <a:off x="2571750" y="182274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100693</xdr:rowOff>
    </xdr:from>
    <xdr:to>
      <xdr:col>19</xdr:col>
      <xdr:colOff>177800</xdr:colOff>
      <xdr:row>106</xdr:row>
      <xdr:rowOff>126819</xdr:rowOff>
    </xdr:to>
    <xdr:cxnSp macro="">
      <xdr:nvCxnSpPr>
        <xdr:cNvPr id="420" name="直線コネクタ 419">
          <a:extLst>
            <a:ext uri="{FF2B5EF4-FFF2-40B4-BE49-F238E27FC236}">
              <a16:creationId xmlns:a16="http://schemas.microsoft.com/office/drawing/2014/main" id="{957ADDA8-6373-4EE4-8688-249186389465}"/>
            </a:ext>
          </a:extLst>
        </xdr:cNvPr>
        <xdr:cNvCxnSpPr/>
      </xdr:nvCxnSpPr>
      <xdr:spPr>
        <a:xfrm>
          <a:off x="2626360" y="18270583"/>
          <a:ext cx="80518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21" name="楕円 420">
          <a:extLst>
            <a:ext uri="{FF2B5EF4-FFF2-40B4-BE49-F238E27FC236}">
              <a16:creationId xmlns:a16="http://schemas.microsoft.com/office/drawing/2014/main" id="{F76C0A07-F39B-4C9E-8ED0-BB8F4717E1AB}"/>
            </a:ext>
          </a:extLst>
        </xdr:cNvPr>
        <xdr:cNvSpPr/>
      </xdr:nvSpPr>
      <xdr:spPr>
        <a:xfrm>
          <a:off x="1774190" y="18191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100693</xdr:rowOff>
    </xdr:to>
    <xdr:cxnSp macro="">
      <xdr:nvCxnSpPr>
        <xdr:cNvPr id="422" name="直線コネクタ 421">
          <a:extLst>
            <a:ext uri="{FF2B5EF4-FFF2-40B4-BE49-F238E27FC236}">
              <a16:creationId xmlns:a16="http://schemas.microsoft.com/office/drawing/2014/main" id="{EAFC4270-675B-4734-8D02-CEBB463E4FD1}"/>
            </a:ext>
          </a:extLst>
        </xdr:cNvPr>
        <xdr:cNvCxnSpPr/>
      </xdr:nvCxnSpPr>
      <xdr:spPr>
        <a:xfrm>
          <a:off x="1828800" y="18236565"/>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149498</xdr:rowOff>
    </xdr:from>
    <xdr:to>
      <xdr:col>6</xdr:col>
      <xdr:colOff>38100</xdr:colOff>
      <xdr:row>106</xdr:row>
      <xdr:rowOff>79648</xdr:rowOff>
    </xdr:to>
    <xdr:sp macro="" textlink="">
      <xdr:nvSpPr>
        <xdr:cNvPr id="423" name="楕円 422">
          <a:extLst>
            <a:ext uri="{FF2B5EF4-FFF2-40B4-BE49-F238E27FC236}">
              <a16:creationId xmlns:a16="http://schemas.microsoft.com/office/drawing/2014/main" id="{ED0754E2-41FC-4D14-B9F6-CEB3B31AE014}"/>
            </a:ext>
          </a:extLst>
        </xdr:cNvPr>
        <xdr:cNvSpPr/>
      </xdr:nvSpPr>
      <xdr:spPr>
        <a:xfrm>
          <a:off x="988060" y="18151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28848</xdr:rowOff>
    </xdr:from>
    <xdr:to>
      <xdr:col>10</xdr:col>
      <xdr:colOff>114300</xdr:colOff>
      <xdr:row>106</xdr:row>
      <xdr:rowOff>64770</xdr:rowOff>
    </xdr:to>
    <xdr:cxnSp macro="">
      <xdr:nvCxnSpPr>
        <xdr:cNvPr id="424" name="直線コネクタ 423">
          <a:extLst>
            <a:ext uri="{FF2B5EF4-FFF2-40B4-BE49-F238E27FC236}">
              <a16:creationId xmlns:a16="http://schemas.microsoft.com/office/drawing/2014/main" id="{F7CAD3B9-4FD5-4E70-8C29-B1EF3B97EF64}"/>
            </a:ext>
          </a:extLst>
        </xdr:cNvPr>
        <xdr:cNvCxnSpPr/>
      </xdr:nvCxnSpPr>
      <xdr:spPr>
        <a:xfrm>
          <a:off x="1031240" y="18200643"/>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5" name="n_1aveValue【市民会館】&#10;有形固定資産減価償却率">
          <a:extLst>
            <a:ext uri="{FF2B5EF4-FFF2-40B4-BE49-F238E27FC236}">
              <a16:creationId xmlns:a16="http://schemas.microsoft.com/office/drawing/2014/main" id="{47F16A5C-C9B5-4C14-A40C-8B47D9EE04FB}"/>
            </a:ext>
          </a:extLst>
        </xdr:cNvPr>
        <xdr:cNvSpPr txBox="1"/>
      </xdr:nvSpPr>
      <xdr:spPr>
        <a:xfrm>
          <a:off x="32391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26" name="n_2aveValue【市民会館】&#10;有形固定資産減価償却率">
          <a:extLst>
            <a:ext uri="{FF2B5EF4-FFF2-40B4-BE49-F238E27FC236}">
              <a16:creationId xmlns:a16="http://schemas.microsoft.com/office/drawing/2014/main" id="{F2B73F29-E976-4971-9D74-F450398D73F3}"/>
            </a:ext>
          </a:extLst>
        </xdr:cNvPr>
        <xdr:cNvSpPr txBox="1"/>
      </xdr:nvSpPr>
      <xdr:spPr>
        <a:xfrm>
          <a:off x="2439044" y="1767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7" name="n_3aveValue【市民会館】&#10;有形固定資産減価償却率">
          <a:extLst>
            <a:ext uri="{FF2B5EF4-FFF2-40B4-BE49-F238E27FC236}">
              <a16:creationId xmlns:a16="http://schemas.microsoft.com/office/drawing/2014/main" id="{A5943CFB-E77D-43D7-B9A3-3EA1928125A6}"/>
            </a:ext>
          </a:extLst>
        </xdr:cNvPr>
        <xdr:cNvSpPr txBox="1"/>
      </xdr:nvSpPr>
      <xdr:spPr>
        <a:xfrm>
          <a:off x="164148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8" name="n_4aveValue【市民会館】&#10;有形固定資産減価償却率">
          <a:extLst>
            <a:ext uri="{FF2B5EF4-FFF2-40B4-BE49-F238E27FC236}">
              <a16:creationId xmlns:a16="http://schemas.microsoft.com/office/drawing/2014/main" id="{801201E9-A54C-44E9-8683-8F157BEC81E1}"/>
            </a:ext>
          </a:extLst>
        </xdr:cNvPr>
        <xdr:cNvSpPr txBox="1"/>
      </xdr:nvSpPr>
      <xdr:spPr>
        <a:xfrm>
          <a:off x="85535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168746</xdr:rowOff>
    </xdr:from>
    <xdr:ext cx="405111" cy="259045"/>
    <xdr:sp macro="" textlink="">
      <xdr:nvSpPr>
        <xdr:cNvPr id="429" name="n_1mainValue【市民会館】&#10;有形固定資産減価償却率">
          <a:extLst>
            <a:ext uri="{FF2B5EF4-FFF2-40B4-BE49-F238E27FC236}">
              <a16:creationId xmlns:a16="http://schemas.microsoft.com/office/drawing/2014/main" id="{7DC6784C-0D73-4687-A935-03C2653DD7C5}"/>
            </a:ext>
          </a:extLst>
        </xdr:cNvPr>
        <xdr:cNvSpPr txBox="1"/>
      </xdr:nvSpPr>
      <xdr:spPr>
        <a:xfrm>
          <a:off x="3239144" y="1834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142620</xdr:rowOff>
    </xdr:from>
    <xdr:ext cx="405111" cy="259045"/>
    <xdr:sp macro="" textlink="">
      <xdr:nvSpPr>
        <xdr:cNvPr id="430" name="n_2mainValue【市民会館】&#10;有形固定資産減価償却率">
          <a:extLst>
            <a:ext uri="{FF2B5EF4-FFF2-40B4-BE49-F238E27FC236}">
              <a16:creationId xmlns:a16="http://schemas.microsoft.com/office/drawing/2014/main" id="{6C6F7A31-8C0A-4F48-9A1E-129171C47DF0}"/>
            </a:ext>
          </a:extLst>
        </xdr:cNvPr>
        <xdr:cNvSpPr txBox="1"/>
      </xdr:nvSpPr>
      <xdr:spPr>
        <a:xfrm>
          <a:off x="243904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31" name="n_3mainValue【市民会館】&#10;有形固定資産減価償却率">
          <a:extLst>
            <a:ext uri="{FF2B5EF4-FFF2-40B4-BE49-F238E27FC236}">
              <a16:creationId xmlns:a16="http://schemas.microsoft.com/office/drawing/2014/main" id="{E24A71A9-7BD5-4DA3-881D-234F4FADD833}"/>
            </a:ext>
          </a:extLst>
        </xdr:cNvPr>
        <xdr:cNvSpPr txBox="1"/>
      </xdr:nvSpPr>
      <xdr:spPr>
        <a:xfrm>
          <a:off x="1641484" y="182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70775</xdr:rowOff>
    </xdr:from>
    <xdr:ext cx="405111" cy="259045"/>
    <xdr:sp macro="" textlink="">
      <xdr:nvSpPr>
        <xdr:cNvPr id="432" name="n_4mainValue【市民会館】&#10;有形固定資産減価償却率">
          <a:extLst>
            <a:ext uri="{FF2B5EF4-FFF2-40B4-BE49-F238E27FC236}">
              <a16:creationId xmlns:a16="http://schemas.microsoft.com/office/drawing/2014/main" id="{532D0C4D-6CE3-430A-A6C8-9AD5E75C527A}"/>
            </a:ext>
          </a:extLst>
        </xdr:cNvPr>
        <xdr:cNvSpPr txBox="1"/>
      </xdr:nvSpPr>
      <xdr:spPr>
        <a:xfrm>
          <a:off x="855354" y="18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E1E42BD6-DBBA-428A-9A51-CCE28F2BB12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94F15DA7-CA31-4798-BFC2-1EFA80E1389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18497677-5949-4136-A053-F5A5FCFEF41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59CE990E-99F5-4190-AEFC-3AD65987C31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5100ACF5-24BA-4DE4-9806-893B7D88C69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8A7543C9-AE15-4CBF-9CDA-ED127339B2F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F2C0215D-A409-4C0B-A390-50F336FAFFA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448A6497-E926-4E2D-A860-DC384961F818}"/>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B6540E2-26A8-44F6-93C2-86A15B0CD3F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8320EF59-2695-4094-89CC-AE00806FCBCC}"/>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D36EBE23-9F88-43E9-9F0F-45B0398B7A87}"/>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AF97EEF-4A73-4D99-A2C1-85EDB708C1C6}"/>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460CFA2E-A8D7-43BE-825F-2D906379F9CA}"/>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F48C3888-84F6-4380-83CB-5F1FAC02D5A5}"/>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B0D96097-1946-4DFB-B83D-CC1E8D31E6F3}"/>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36A0789E-4F9D-400C-9708-9F0FE828878F}"/>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2CF33324-746F-4E37-B20F-F32A54F88EED}"/>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6445B2E0-027C-45A3-BB33-651B71AA329C}"/>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F7F825E0-4EA7-4FB2-9004-5D81C4365FB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70D361F7-FC0D-49FE-A902-D1326659C39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16C1D9D3-7008-4E03-A135-A026B05CEB5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8170AB02-37D7-493A-B312-B50A41F5E42C}"/>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65CE1815-FF4E-4523-AE46-4E73916824BD}"/>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9245AC57-0885-428A-B904-BD37A11DBB64}"/>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94E2B128-04A7-4AC7-830B-17B884647D6C}"/>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EFB91AB6-9E2E-4581-BA39-4B5013B55CB3}"/>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A5838A6-8F08-44E1-A20E-221AB05329F1}"/>
            </a:ext>
          </a:extLst>
        </xdr:cNvPr>
        <xdr:cNvSpPr txBox="1"/>
      </xdr:nvSpPr>
      <xdr:spPr>
        <a:xfrm>
          <a:off x="9467850" y="18239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4963322B-4519-4772-8155-2BCCC111F484}"/>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84837</xdr:rowOff>
    </xdr:from>
    <xdr:to>
      <xdr:col>50</xdr:col>
      <xdr:colOff>165100</xdr:colOff>
      <xdr:row>107</xdr:row>
      <xdr:rowOff>14987</xdr:rowOff>
    </xdr:to>
    <xdr:sp macro="" textlink="">
      <xdr:nvSpPr>
        <xdr:cNvPr id="461" name="フローチャート: 判断 460">
          <a:extLst>
            <a:ext uri="{FF2B5EF4-FFF2-40B4-BE49-F238E27FC236}">
              <a16:creationId xmlns:a16="http://schemas.microsoft.com/office/drawing/2014/main" id="{FCCE4253-074F-47BA-A460-DE2A5C0EBDE2}"/>
            </a:ext>
          </a:extLst>
        </xdr:cNvPr>
        <xdr:cNvSpPr/>
      </xdr:nvSpPr>
      <xdr:spPr>
        <a:xfrm>
          <a:off x="8632190" y="1826044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100837</xdr:rowOff>
    </xdr:from>
    <xdr:to>
      <xdr:col>46</xdr:col>
      <xdr:colOff>38100</xdr:colOff>
      <xdr:row>107</xdr:row>
      <xdr:rowOff>30987</xdr:rowOff>
    </xdr:to>
    <xdr:sp macro="" textlink="">
      <xdr:nvSpPr>
        <xdr:cNvPr id="462" name="フローチャート: 判断 461">
          <a:extLst>
            <a:ext uri="{FF2B5EF4-FFF2-40B4-BE49-F238E27FC236}">
              <a16:creationId xmlns:a16="http://schemas.microsoft.com/office/drawing/2014/main" id="{0E5E624B-4108-410B-8FF6-744505C4BDFE}"/>
            </a:ext>
          </a:extLst>
        </xdr:cNvPr>
        <xdr:cNvSpPr/>
      </xdr:nvSpPr>
      <xdr:spPr>
        <a:xfrm>
          <a:off x="7846060" y="18270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105411</xdr:rowOff>
    </xdr:from>
    <xdr:to>
      <xdr:col>41</xdr:col>
      <xdr:colOff>101600</xdr:colOff>
      <xdr:row>107</xdr:row>
      <xdr:rowOff>35561</xdr:rowOff>
    </xdr:to>
    <xdr:sp macro="" textlink="">
      <xdr:nvSpPr>
        <xdr:cNvPr id="463" name="フローチャート: 判断 462">
          <a:extLst>
            <a:ext uri="{FF2B5EF4-FFF2-40B4-BE49-F238E27FC236}">
              <a16:creationId xmlns:a16="http://schemas.microsoft.com/office/drawing/2014/main" id="{E0D46300-F9BC-409C-A586-55ADCC6CA1EB}"/>
            </a:ext>
          </a:extLst>
        </xdr:cNvPr>
        <xdr:cNvSpPr/>
      </xdr:nvSpPr>
      <xdr:spPr>
        <a:xfrm>
          <a:off x="7029450" y="182772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107696</xdr:rowOff>
    </xdr:from>
    <xdr:to>
      <xdr:col>36</xdr:col>
      <xdr:colOff>165100</xdr:colOff>
      <xdr:row>107</xdr:row>
      <xdr:rowOff>37846</xdr:rowOff>
    </xdr:to>
    <xdr:sp macro="" textlink="">
      <xdr:nvSpPr>
        <xdr:cNvPr id="464" name="フローチャート: 判断 463">
          <a:extLst>
            <a:ext uri="{FF2B5EF4-FFF2-40B4-BE49-F238E27FC236}">
              <a16:creationId xmlns:a16="http://schemas.microsoft.com/office/drawing/2014/main" id="{37820289-73CE-42CA-A6D3-0760CC33D00A}"/>
            </a:ext>
          </a:extLst>
        </xdr:cNvPr>
        <xdr:cNvSpPr/>
      </xdr:nvSpPr>
      <xdr:spPr>
        <a:xfrm>
          <a:off x="6231890" y="1827949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4F1D60C-24FD-46DF-9E09-F4052FE7708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2D88704-EF76-4672-9F9F-C27D0E2C0B0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16A0D17-D852-42A5-8A28-1A4F99735E7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7795F2C-6F9F-4E0C-89A5-92FE0C2264F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2397C24-F670-4003-A91F-D3C4C64563F5}"/>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50546</xdr:rowOff>
    </xdr:from>
    <xdr:to>
      <xdr:col>55</xdr:col>
      <xdr:colOff>50800</xdr:colOff>
      <xdr:row>106</xdr:row>
      <xdr:rowOff>152146</xdr:rowOff>
    </xdr:to>
    <xdr:sp macro="" textlink="">
      <xdr:nvSpPr>
        <xdr:cNvPr id="470" name="楕円 469">
          <a:extLst>
            <a:ext uri="{FF2B5EF4-FFF2-40B4-BE49-F238E27FC236}">
              <a16:creationId xmlns:a16="http://schemas.microsoft.com/office/drawing/2014/main" id="{E1A3436F-BDF3-4EBB-957A-207E2BA44871}"/>
            </a:ext>
          </a:extLst>
        </xdr:cNvPr>
        <xdr:cNvSpPr/>
      </xdr:nvSpPr>
      <xdr:spPr>
        <a:xfrm>
          <a:off x="9394190" y="1822805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73423</xdr:rowOff>
    </xdr:from>
    <xdr:ext cx="469744" cy="259045"/>
    <xdr:sp macro="" textlink="">
      <xdr:nvSpPr>
        <xdr:cNvPr id="471" name="【市民会館】&#10;一人当たり面積該当値テキスト">
          <a:extLst>
            <a:ext uri="{FF2B5EF4-FFF2-40B4-BE49-F238E27FC236}">
              <a16:creationId xmlns:a16="http://schemas.microsoft.com/office/drawing/2014/main" id="{95FEE700-3AD0-4243-8203-C7A427216854}"/>
            </a:ext>
          </a:extLst>
        </xdr:cNvPr>
        <xdr:cNvSpPr txBox="1"/>
      </xdr:nvSpPr>
      <xdr:spPr>
        <a:xfrm>
          <a:off x="9467850" y="180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2" name="楕円 471">
          <a:extLst>
            <a:ext uri="{FF2B5EF4-FFF2-40B4-BE49-F238E27FC236}">
              <a16:creationId xmlns:a16="http://schemas.microsoft.com/office/drawing/2014/main" id="{26726F23-9B9E-41E3-9C30-CB9EB8EFDE33}"/>
            </a:ext>
          </a:extLst>
        </xdr:cNvPr>
        <xdr:cNvSpPr/>
      </xdr:nvSpPr>
      <xdr:spPr>
        <a:xfrm>
          <a:off x="8632190" y="1823262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101346</xdr:rowOff>
    </xdr:from>
    <xdr:to>
      <xdr:col>55</xdr:col>
      <xdr:colOff>0</xdr:colOff>
      <xdr:row>106</xdr:row>
      <xdr:rowOff>105918</xdr:rowOff>
    </xdr:to>
    <xdr:cxnSp macro="">
      <xdr:nvCxnSpPr>
        <xdr:cNvPr id="473" name="直線コネクタ 472">
          <a:extLst>
            <a:ext uri="{FF2B5EF4-FFF2-40B4-BE49-F238E27FC236}">
              <a16:creationId xmlns:a16="http://schemas.microsoft.com/office/drawing/2014/main" id="{9045401B-98D0-4C13-A033-A439AFA2C94D}"/>
            </a:ext>
          </a:extLst>
        </xdr:cNvPr>
        <xdr:cNvCxnSpPr/>
      </xdr:nvCxnSpPr>
      <xdr:spPr>
        <a:xfrm flipV="1">
          <a:off x="8686800" y="18271236"/>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74" name="楕円 473">
          <a:extLst>
            <a:ext uri="{FF2B5EF4-FFF2-40B4-BE49-F238E27FC236}">
              <a16:creationId xmlns:a16="http://schemas.microsoft.com/office/drawing/2014/main" id="{E874D5FB-C965-4120-87A1-91BDCE2AF532}"/>
            </a:ext>
          </a:extLst>
        </xdr:cNvPr>
        <xdr:cNvSpPr/>
      </xdr:nvSpPr>
      <xdr:spPr>
        <a:xfrm>
          <a:off x="7846060" y="182272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106</xdr:row>
      <xdr:rowOff>108204</xdr:rowOff>
    </xdr:to>
    <xdr:cxnSp macro="">
      <xdr:nvCxnSpPr>
        <xdr:cNvPr id="475" name="直線コネクタ 474">
          <a:extLst>
            <a:ext uri="{FF2B5EF4-FFF2-40B4-BE49-F238E27FC236}">
              <a16:creationId xmlns:a16="http://schemas.microsoft.com/office/drawing/2014/main" id="{23821DE9-6C8D-416D-A9C4-DB8D15E5D2DF}"/>
            </a:ext>
          </a:extLst>
        </xdr:cNvPr>
        <xdr:cNvCxnSpPr/>
      </xdr:nvCxnSpPr>
      <xdr:spPr>
        <a:xfrm flipV="1">
          <a:off x="7889240" y="18277713"/>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76" name="楕円 475">
          <a:extLst>
            <a:ext uri="{FF2B5EF4-FFF2-40B4-BE49-F238E27FC236}">
              <a16:creationId xmlns:a16="http://schemas.microsoft.com/office/drawing/2014/main" id="{DA48C01B-6B3E-4A25-9FA3-EB7706EED2FF}"/>
            </a:ext>
          </a:extLst>
        </xdr:cNvPr>
        <xdr:cNvSpPr/>
      </xdr:nvSpPr>
      <xdr:spPr>
        <a:xfrm>
          <a:off x="7029450" y="182318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112776</xdr:rowOff>
    </xdr:to>
    <xdr:cxnSp macro="">
      <xdr:nvCxnSpPr>
        <xdr:cNvPr id="477" name="直線コネクタ 476">
          <a:extLst>
            <a:ext uri="{FF2B5EF4-FFF2-40B4-BE49-F238E27FC236}">
              <a16:creationId xmlns:a16="http://schemas.microsoft.com/office/drawing/2014/main" id="{E618E532-5319-4461-9921-0CF3F4E6938E}"/>
            </a:ext>
          </a:extLst>
        </xdr:cNvPr>
        <xdr:cNvCxnSpPr/>
      </xdr:nvCxnSpPr>
      <xdr:spPr>
        <a:xfrm flipV="1">
          <a:off x="7084060" y="18279999"/>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64263</xdr:rowOff>
    </xdr:from>
    <xdr:to>
      <xdr:col>36</xdr:col>
      <xdr:colOff>165100</xdr:colOff>
      <xdr:row>106</xdr:row>
      <xdr:rowOff>165863</xdr:rowOff>
    </xdr:to>
    <xdr:sp macro="" textlink="">
      <xdr:nvSpPr>
        <xdr:cNvPr id="478" name="楕円 477">
          <a:extLst>
            <a:ext uri="{FF2B5EF4-FFF2-40B4-BE49-F238E27FC236}">
              <a16:creationId xmlns:a16="http://schemas.microsoft.com/office/drawing/2014/main" id="{EBE0D4C7-EE5D-45C4-99AE-AD55A28CFDDB}"/>
            </a:ext>
          </a:extLst>
        </xdr:cNvPr>
        <xdr:cNvSpPr/>
      </xdr:nvSpPr>
      <xdr:spPr>
        <a:xfrm>
          <a:off x="6231890" y="18234153"/>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112776</xdr:rowOff>
    </xdr:from>
    <xdr:to>
      <xdr:col>41</xdr:col>
      <xdr:colOff>50800</xdr:colOff>
      <xdr:row>106</xdr:row>
      <xdr:rowOff>115063</xdr:rowOff>
    </xdr:to>
    <xdr:cxnSp macro="">
      <xdr:nvCxnSpPr>
        <xdr:cNvPr id="479" name="直線コネクタ 478">
          <a:extLst>
            <a:ext uri="{FF2B5EF4-FFF2-40B4-BE49-F238E27FC236}">
              <a16:creationId xmlns:a16="http://schemas.microsoft.com/office/drawing/2014/main" id="{DF739EBC-F499-416A-9B68-E7E70862044B}"/>
            </a:ext>
          </a:extLst>
        </xdr:cNvPr>
        <xdr:cNvCxnSpPr/>
      </xdr:nvCxnSpPr>
      <xdr:spPr>
        <a:xfrm flipV="1">
          <a:off x="6286500" y="18286476"/>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6114</xdr:rowOff>
    </xdr:from>
    <xdr:ext cx="469744" cy="259045"/>
    <xdr:sp macro="" textlink="">
      <xdr:nvSpPr>
        <xdr:cNvPr id="480" name="n_1aveValue【市民会館】&#10;一人当たり面積">
          <a:extLst>
            <a:ext uri="{FF2B5EF4-FFF2-40B4-BE49-F238E27FC236}">
              <a16:creationId xmlns:a16="http://schemas.microsoft.com/office/drawing/2014/main" id="{14842008-990B-40C1-870C-019712BCB635}"/>
            </a:ext>
          </a:extLst>
        </xdr:cNvPr>
        <xdr:cNvSpPr txBox="1"/>
      </xdr:nvSpPr>
      <xdr:spPr>
        <a:xfrm>
          <a:off x="8454467" y="183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22114</xdr:rowOff>
    </xdr:from>
    <xdr:ext cx="469744" cy="259045"/>
    <xdr:sp macro="" textlink="">
      <xdr:nvSpPr>
        <xdr:cNvPr id="481" name="n_2aveValue【市民会館】&#10;一人当たり面積">
          <a:extLst>
            <a:ext uri="{FF2B5EF4-FFF2-40B4-BE49-F238E27FC236}">
              <a16:creationId xmlns:a16="http://schemas.microsoft.com/office/drawing/2014/main" id="{538553DB-FB35-45AD-8C90-F06C067D3C06}"/>
            </a:ext>
          </a:extLst>
        </xdr:cNvPr>
        <xdr:cNvSpPr txBox="1"/>
      </xdr:nvSpPr>
      <xdr:spPr>
        <a:xfrm>
          <a:off x="7673417" y="18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82" name="n_3aveValue【市民会館】&#10;一人当たり面積">
          <a:extLst>
            <a:ext uri="{FF2B5EF4-FFF2-40B4-BE49-F238E27FC236}">
              <a16:creationId xmlns:a16="http://schemas.microsoft.com/office/drawing/2014/main" id="{9B010238-5C1D-4B3E-96D2-2A41AE9AAA4B}"/>
            </a:ext>
          </a:extLst>
        </xdr:cNvPr>
        <xdr:cNvSpPr txBox="1"/>
      </xdr:nvSpPr>
      <xdr:spPr>
        <a:xfrm>
          <a:off x="686633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28973</xdr:rowOff>
    </xdr:from>
    <xdr:ext cx="469744" cy="259045"/>
    <xdr:sp macro="" textlink="">
      <xdr:nvSpPr>
        <xdr:cNvPr id="483" name="n_4aveValue【市民会館】&#10;一人当たり面積">
          <a:extLst>
            <a:ext uri="{FF2B5EF4-FFF2-40B4-BE49-F238E27FC236}">
              <a16:creationId xmlns:a16="http://schemas.microsoft.com/office/drawing/2014/main" id="{C97665D5-A4DB-482E-BC95-A546C3ADBB69}"/>
            </a:ext>
          </a:extLst>
        </xdr:cNvPr>
        <xdr:cNvSpPr txBox="1"/>
      </xdr:nvSpPr>
      <xdr:spPr>
        <a:xfrm>
          <a:off x="6068772" y="1837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1795</xdr:rowOff>
    </xdr:from>
    <xdr:ext cx="469744" cy="259045"/>
    <xdr:sp macro="" textlink="">
      <xdr:nvSpPr>
        <xdr:cNvPr id="484" name="n_1mainValue【市民会館】&#10;一人当たり面積">
          <a:extLst>
            <a:ext uri="{FF2B5EF4-FFF2-40B4-BE49-F238E27FC236}">
              <a16:creationId xmlns:a16="http://schemas.microsoft.com/office/drawing/2014/main" id="{B6991497-58A1-4A1E-9AF4-2AE07FA598AC}"/>
            </a:ext>
          </a:extLst>
        </xdr:cNvPr>
        <xdr:cNvSpPr txBox="1"/>
      </xdr:nvSpPr>
      <xdr:spPr>
        <a:xfrm>
          <a:off x="845446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85" name="n_2mainValue【市民会館】&#10;一人当たり面積">
          <a:extLst>
            <a:ext uri="{FF2B5EF4-FFF2-40B4-BE49-F238E27FC236}">
              <a16:creationId xmlns:a16="http://schemas.microsoft.com/office/drawing/2014/main" id="{EF5D66B6-6046-4880-AF62-283033C7553D}"/>
            </a:ext>
          </a:extLst>
        </xdr:cNvPr>
        <xdr:cNvSpPr txBox="1"/>
      </xdr:nvSpPr>
      <xdr:spPr>
        <a:xfrm>
          <a:off x="7673417" y="180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8653</xdr:rowOff>
    </xdr:from>
    <xdr:ext cx="469744" cy="259045"/>
    <xdr:sp macro="" textlink="">
      <xdr:nvSpPr>
        <xdr:cNvPr id="486" name="n_3mainValue【市民会館】&#10;一人当たり面積">
          <a:extLst>
            <a:ext uri="{FF2B5EF4-FFF2-40B4-BE49-F238E27FC236}">
              <a16:creationId xmlns:a16="http://schemas.microsoft.com/office/drawing/2014/main" id="{BE1B9D6D-4E6F-47E2-AAA9-BE2F0B19F0A7}"/>
            </a:ext>
          </a:extLst>
        </xdr:cNvPr>
        <xdr:cNvSpPr txBox="1"/>
      </xdr:nvSpPr>
      <xdr:spPr>
        <a:xfrm>
          <a:off x="6866332" y="180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10940</xdr:rowOff>
    </xdr:from>
    <xdr:ext cx="469744" cy="259045"/>
    <xdr:sp macro="" textlink="">
      <xdr:nvSpPr>
        <xdr:cNvPr id="487" name="n_4mainValue【市民会館】&#10;一人当たり面積">
          <a:extLst>
            <a:ext uri="{FF2B5EF4-FFF2-40B4-BE49-F238E27FC236}">
              <a16:creationId xmlns:a16="http://schemas.microsoft.com/office/drawing/2014/main" id="{B6D32C67-71B9-4E9B-9F27-A97DBA9A537C}"/>
            </a:ext>
          </a:extLst>
        </xdr:cNvPr>
        <xdr:cNvSpPr txBox="1"/>
      </xdr:nvSpPr>
      <xdr:spPr>
        <a:xfrm>
          <a:off x="6068772" y="1801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D13FB1E5-3E72-4F6D-A32C-7624EE4F171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254E148E-1F7F-424A-927F-1B3CF479AD5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37FB21B-BC6A-4CC7-AD5E-B762B7DEE59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1279DA79-A8C1-4E30-BB4E-38E42D44CB9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8E17945-F8BA-4DDF-BD17-47652D15A41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73FBDBDB-E607-43AA-A683-4D5691E94E5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7CF0C06D-2121-4856-B604-FEAD8F25728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18354871-3D50-4F4F-9A5A-44533DD15C8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8FC8CDEA-243B-4521-A0BD-833A1FBA625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47917404-6367-48CB-AEF5-E7178740B50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FBD6F41A-E246-4A05-BB62-07445CF7F2D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2CA9A80B-7C0D-4A0F-85F2-50C9E4BBF068}"/>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775A468D-AE19-44C5-9DFB-628C7E27170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E85BB936-4D7F-4392-B33F-5B6F16B699B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5AABBBFD-414A-49E7-B7BD-F04E3BFFE4E9}"/>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D3E8920F-74F1-4F2A-8774-345D4EAB3EDC}"/>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93545F18-1616-4290-98A6-86B7205A3EE3}"/>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DD93BFC7-B7A3-41B1-BFFA-E5C859ADF1B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DAFF5647-41A1-46D7-B961-906D71C648A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1DED3C2D-DAE4-48EE-A1CB-F7AB5EBBF7E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954F5041-5FD2-4C9D-8134-63A2C8E57AE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755B5807-88B0-49A1-910D-CD517A29D1E5}"/>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5C11AF47-20C3-4337-A789-6D5B9279037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2ED3049-D5A3-45B6-A825-EB02D079AC0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CE1A4790-979E-42FF-ABCC-DA96C2C37D4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74A9676C-E83D-4B9E-A076-00833DE815DB}"/>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ACE3538F-3F53-4D58-9C9D-AC94518F50E0}"/>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D1C0B304-CECF-44D8-AF8D-41118FB4ED02}"/>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9DA4512-D77B-4DFA-9463-2651561B116A}"/>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4A1E30CA-7805-4A5A-ABC9-B2C98822189C}"/>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2D5B4D5-25CB-4FA2-B614-CA311899927B}"/>
            </a:ext>
          </a:extLst>
        </xdr:cNvPr>
        <xdr:cNvSpPr txBox="1"/>
      </xdr:nvSpPr>
      <xdr:spPr>
        <a:xfrm>
          <a:off x="14742160" y="6486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7EF3B070-55F6-48D2-9950-A9755C165A3B}"/>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0" name="フローチャート: 判断 519">
          <a:extLst>
            <a:ext uri="{FF2B5EF4-FFF2-40B4-BE49-F238E27FC236}">
              <a16:creationId xmlns:a16="http://schemas.microsoft.com/office/drawing/2014/main" id="{76E33401-4608-486F-BA4F-FDCA249B7A72}"/>
            </a:ext>
          </a:extLst>
        </xdr:cNvPr>
        <xdr:cNvSpPr/>
      </xdr:nvSpPr>
      <xdr:spPr>
        <a:xfrm>
          <a:off x="13887450" y="65334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1" name="フローチャート: 判断 520">
          <a:extLst>
            <a:ext uri="{FF2B5EF4-FFF2-40B4-BE49-F238E27FC236}">
              <a16:creationId xmlns:a16="http://schemas.microsoft.com/office/drawing/2014/main" id="{A7A50D5F-D767-4CA8-9A0A-D7AC1CF14E73}"/>
            </a:ext>
          </a:extLst>
        </xdr:cNvPr>
        <xdr:cNvSpPr/>
      </xdr:nvSpPr>
      <xdr:spPr>
        <a:xfrm>
          <a:off x="13089890" y="65753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2" name="フローチャート: 判断 521">
          <a:extLst>
            <a:ext uri="{FF2B5EF4-FFF2-40B4-BE49-F238E27FC236}">
              <a16:creationId xmlns:a16="http://schemas.microsoft.com/office/drawing/2014/main" id="{2A88FC79-9E81-4A71-8742-9392187B8E37}"/>
            </a:ext>
          </a:extLst>
        </xdr:cNvPr>
        <xdr:cNvSpPr/>
      </xdr:nvSpPr>
      <xdr:spPr>
        <a:xfrm>
          <a:off x="12303760" y="6534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3" name="フローチャート: 判断 522">
          <a:extLst>
            <a:ext uri="{FF2B5EF4-FFF2-40B4-BE49-F238E27FC236}">
              <a16:creationId xmlns:a16="http://schemas.microsoft.com/office/drawing/2014/main" id="{4B3EFA32-8028-4547-A799-BF4EFC6CC0F1}"/>
            </a:ext>
          </a:extLst>
        </xdr:cNvPr>
        <xdr:cNvSpPr/>
      </xdr:nvSpPr>
      <xdr:spPr>
        <a:xfrm>
          <a:off x="114871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9DE35A2-48FC-466D-A0E7-D2B872D35E2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EDA7E85-70BB-4DC1-8A1E-A14F8B29FF0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3A532CB-BFB5-4ED4-BC92-5AF23ACDD0D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694814B-1341-4CA4-BA55-7FEFF206974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51C7235-7DA6-4C87-9D8C-976DD862F33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529" name="楕円 528">
          <a:extLst>
            <a:ext uri="{FF2B5EF4-FFF2-40B4-BE49-F238E27FC236}">
              <a16:creationId xmlns:a16="http://schemas.microsoft.com/office/drawing/2014/main" id="{B238615C-FBAB-4909-8FD5-602B3F12D6EE}"/>
            </a:ext>
          </a:extLst>
        </xdr:cNvPr>
        <xdr:cNvSpPr/>
      </xdr:nvSpPr>
      <xdr:spPr>
        <a:xfrm>
          <a:off x="14649450" y="69440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44BFD7DA-2A7F-483F-984A-01EBAC6D6716}"/>
            </a:ext>
          </a:extLst>
        </xdr:cNvPr>
        <xdr:cNvSpPr txBox="1"/>
      </xdr:nvSpPr>
      <xdr:spPr>
        <a:xfrm>
          <a:off x="14742160" y="691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531" name="楕円 530">
          <a:extLst>
            <a:ext uri="{FF2B5EF4-FFF2-40B4-BE49-F238E27FC236}">
              <a16:creationId xmlns:a16="http://schemas.microsoft.com/office/drawing/2014/main" id="{983FF66A-3F45-4A5E-8F7A-18FCCE89DACC}"/>
            </a:ext>
          </a:extLst>
        </xdr:cNvPr>
        <xdr:cNvSpPr/>
      </xdr:nvSpPr>
      <xdr:spPr>
        <a:xfrm>
          <a:off x="13887450" y="69133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134983</xdr:rowOff>
    </xdr:to>
    <xdr:cxnSp macro="">
      <xdr:nvCxnSpPr>
        <xdr:cNvPr id="532" name="直線コネクタ 531">
          <a:extLst>
            <a:ext uri="{FF2B5EF4-FFF2-40B4-BE49-F238E27FC236}">
              <a16:creationId xmlns:a16="http://schemas.microsoft.com/office/drawing/2014/main" id="{C7B2DED0-AA85-4FF8-9D99-969774A99F5F}"/>
            </a:ext>
          </a:extLst>
        </xdr:cNvPr>
        <xdr:cNvCxnSpPr/>
      </xdr:nvCxnSpPr>
      <xdr:spPr>
        <a:xfrm>
          <a:off x="13942060" y="6956516"/>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15603</xdr:rowOff>
    </xdr:from>
    <xdr:to>
      <xdr:col>76</xdr:col>
      <xdr:colOff>165100</xdr:colOff>
      <xdr:row>40</xdr:row>
      <xdr:rowOff>117203</xdr:rowOff>
    </xdr:to>
    <xdr:sp macro="" textlink="">
      <xdr:nvSpPr>
        <xdr:cNvPr id="533" name="楕円 532">
          <a:extLst>
            <a:ext uri="{FF2B5EF4-FFF2-40B4-BE49-F238E27FC236}">
              <a16:creationId xmlns:a16="http://schemas.microsoft.com/office/drawing/2014/main" id="{52A9733A-F350-4196-A1C1-F4DE6AE16E2E}"/>
            </a:ext>
          </a:extLst>
        </xdr:cNvPr>
        <xdr:cNvSpPr/>
      </xdr:nvSpPr>
      <xdr:spPr>
        <a:xfrm>
          <a:off x="13089890" y="68774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66403</xdr:rowOff>
    </xdr:from>
    <xdr:to>
      <xdr:col>81</xdr:col>
      <xdr:colOff>50800</xdr:colOff>
      <xdr:row>40</xdr:row>
      <xdr:rowOff>102326</xdr:rowOff>
    </xdr:to>
    <xdr:cxnSp macro="">
      <xdr:nvCxnSpPr>
        <xdr:cNvPr id="534" name="直線コネクタ 533">
          <a:extLst>
            <a:ext uri="{FF2B5EF4-FFF2-40B4-BE49-F238E27FC236}">
              <a16:creationId xmlns:a16="http://schemas.microsoft.com/office/drawing/2014/main" id="{4C879EFF-3D19-4F46-9AD1-CC49603C94DA}"/>
            </a:ext>
          </a:extLst>
        </xdr:cNvPr>
        <xdr:cNvCxnSpPr/>
      </xdr:nvCxnSpPr>
      <xdr:spPr>
        <a:xfrm>
          <a:off x="13144500" y="6922498"/>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35" name="楕円 534">
          <a:extLst>
            <a:ext uri="{FF2B5EF4-FFF2-40B4-BE49-F238E27FC236}">
              <a16:creationId xmlns:a16="http://schemas.microsoft.com/office/drawing/2014/main" id="{12FAE644-B352-4A4F-842E-9E08C087BB8D}"/>
            </a:ext>
          </a:extLst>
        </xdr:cNvPr>
        <xdr:cNvSpPr/>
      </xdr:nvSpPr>
      <xdr:spPr>
        <a:xfrm>
          <a:off x="12303760" y="685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66403</xdr:rowOff>
    </xdr:to>
    <xdr:cxnSp macro="">
      <xdr:nvCxnSpPr>
        <xdr:cNvPr id="536" name="直線コネクタ 535">
          <a:extLst>
            <a:ext uri="{FF2B5EF4-FFF2-40B4-BE49-F238E27FC236}">
              <a16:creationId xmlns:a16="http://schemas.microsoft.com/office/drawing/2014/main" id="{F7FD3C48-DAF8-4779-8DA2-EB60229941AC}"/>
            </a:ext>
          </a:extLst>
        </xdr:cNvPr>
        <xdr:cNvCxnSpPr/>
      </xdr:nvCxnSpPr>
      <xdr:spPr>
        <a:xfrm>
          <a:off x="12346940" y="6901815"/>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537" name="楕円 536">
          <a:extLst>
            <a:ext uri="{FF2B5EF4-FFF2-40B4-BE49-F238E27FC236}">
              <a16:creationId xmlns:a16="http://schemas.microsoft.com/office/drawing/2014/main" id="{1B6024C3-66CD-41F1-8F22-DA31E40572F6}"/>
            </a:ext>
          </a:extLst>
        </xdr:cNvPr>
        <xdr:cNvSpPr/>
      </xdr:nvSpPr>
      <xdr:spPr>
        <a:xfrm>
          <a:off x="11487150" y="671821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40</xdr:row>
      <xdr:rowOff>41910</xdr:rowOff>
    </xdr:to>
    <xdr:cxnSp macro="">
      <xdr:nvCxnSpPr>
        <xdr:cNvPr id="538" name="直線コネクタ 537">
          <a:extLst>
            <a:ext uri="{FF2B5EF4-FFF2-40B4-BE49-F238E27FC236}">
              <a16:creationId xmlns:a16="http://schemas.microsoft.com/office/drawing/2014/main" id="{90E506FC-98D5-4DE6-8A62-9DAC7EE1264F}"/>
            </a:ext>
          </a:extLst>
        </xdr:cNvPr>
        <xdr:cNvCxnSpPr/>
      </xdr:nvCxnSpPr>
      <xdr:spPr>
        <a:xfrm>
          <a:off x="11541760" y="6772820"/>
          <a:ext cx="80518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ED23E37F-709C-4DDB-AD4D-61B2C1D627E0}"/>
            </a:ext>
          </a:extLst>
        </xdr:cNvPr>
        <xdr:cNvSpPr txBox="1"/>
      </xdr:nvSpPr>
      <xdr:spPr>
        <a:xfrm>
          <a:off x="13738234"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6A932767-9B17-455D-92A8-76A0613485D4}"/>
            </a:ext>
          </a:extLst>
        </xdr:cNvPr>
        <xdr:cNvSpPr txBox="1"/>
      </xdr:nvSpPr>
      <xdr:spPr>
        <a:xfrm>
          <a:off x="1295718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8016D1E-BE04-4974-8AEF-0C82F326DC8D}"/>
            </a:ext>
          </a:extLst>
        </xdr:cNvPr>
        <xdr:cNvSpPr txBox="1"/>
      </xdr:nvSpPr>
      <xdr:spPr>
        <a:xfrm>
          <a:off x="12171054"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E0C93E2E-6F5D-4732-B625-6EB3A54D1C7F}"/>
            </a:ext>
          </a:extLst>
        </xdr:cNvPr>
        <xdr:cNvSpPr txBox="1"/>
      </xdr:nvSpPr>
      <xdr:spPr>
        <a:xfrm>
          <a:off x="113544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A00D64BD-A244-4DAA-AA3D-15AFA93A3FEB}"/>
            </a:ext>
          </a:extLst>
        </xdr:cNvPr>
        <xdr:cNvSpPr txBox="1"/>
      </xdr:nvSpPr>
      <xdr:spPr>
        <a:xfrm>
          <a:off x="13738234" y="7000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BE2DED1-E7E5-4157-BD2D-AB19573CC4A4}"/>
            </a:ext>
          </a:extLst>
        </xdr:cNvPr>
        <xdr:cNvSpPr txBox="1"/>
      </xdr:nvSpPr>
      <xdr:spPr>
        <a:xfrm>
          <a:off x="12957184" y="696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9BEEA1FD-91C6-4811-B15F-DBF3866580E8}"/>
            </a:ext>
          </a:extLst>
        </xdr:cNvPr>
        <xdr:cNvSpPr txBox="1"/>
      </xdr:nvSpPr>
      <xdr:spPr>
        <a:xfrm>
          <a:off x="1217105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210546D2-47CF-4806-908C-A419653EB0F5}"/>
            </a:ext>
          </a:extLst>
        </xdr:cNvPr>
        <xdr:cNvSpPr txBox="1"/>
      </xdr:nvSpPr>
      <xdr:spPr>
        <a:xfrm>
          <a:off x="11354444" y="68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00F68DD-125F-4869-9897-8D37DB58F5D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A8D6119-1BDF-4DC0-9A22-FABD3F40391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0D52037-0B67-4342-874C-422DDE37696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9A182671-C0FB-44B6-837B-D0E020FE512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578D52A-6CE1-4AC8-AAE5-13A64F35878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12D70B75-D3C4-4B36-9D2F-5145EE5F2CD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B49A480-59E9-4F3A-AF2B-1D6A155D46B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9ACD1C35-98D0-426D-BEC8-13B838B5C39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6D52791-C614-4350-A35F-FADA1E91FA0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AC1BA425-A457-482B-814D-F2C473C757A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1ACFDF90-3701-4D39-9B8A-03D2093683FA}"/>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FE2222C0-368B-40FD-A08C-761635F494B6}"/>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CE404249-EC5D-4FAC-9AC5-3C5974120ADF}"/>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731788CD-AFC7-477A-94FC-60A97BD4AC70}"/>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2277E6B2-77CE-4478-A40F-7AD785A76CB6}"/>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E1209A4F-E216-4302-8BB6-72F806BFA8E3}"/>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B980777F-10C3-4B0A-AD01-5E8ECA901125}"/>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70417313-8F28-4403-8180-21F10999477B}"/>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25C85BEB-0019-4A25-B3B5-A3D6B5C9E01B}"/>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CCDB040-891A-4C61-A522-703CA2B8B62E}"/>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1982126C-0512-461B-9207-FAF1E1DE708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C97DEA77-F3B8-4599-B104-47E5C443C721}"/>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594F860B-32A0-4159-9C00-2AB3BF11B77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2B89AEDB-2620-4F2F-AD75-E15301205B42}"/>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D19BF5C1-3BA9-44FE-8EE8-69032EEEA25F}"/>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BED686C4-F81C-49CC-951A-BBDADCDF9CA4}"/>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4FF083AC-4C73-4F60-8A94-C3C7C02AC4BD}"/>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DEF1701-3E47-4C9B-B4F1-8ED3D6A525DB}"/>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2FFA94BD-85D2-42A4-91FE-1535B6206C65}"/>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34CB6E0E-2C3B-410E-BE0A-FBB048FB0416}"/>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88146</xdr:rowOff>
    </xdr:from>
    <xdr:to>
      <xdr:col>112</xdr:col>
      <xdr:colOff>38100</xdr:colOff>
      <xdr:row>42</xdr:row>
      <xdr:rowOff>18296</xdr:rowOff>
    </xdr:to>
    <xdr:sp macro="" textlink="">
      <xdr:nvSpPr>
        <xdr:cNvPr id="577" name="フローチャート: 判断 576">
          <a:extLst>
            <a:ext uri="{FF2B5EF4-FFF2-40B4-BE49-F238E27FC236}">
              <a16:creationId xmlns:a16="http://schemas.microsoft.com/office/drawing/2014/main" id="{AC4E3D6D-CDAB-4C4C-84D0-C0085BAA3A39}"/>
            </a:ext>
          </a:extLst>
        </xdr:cNvPr>
        <xdr:cNvSpPr/>
      </xdr:nvSpPr>
      <xdr:spPr>
        <a:xfrm>
          <a:off x="19161760" y="7121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90175</xdr:rowOff>
    </xdr:from>
    <xdr:to>
      <xdr:col>107</xdr:col>
      <xdr:colOff>101600</xdr:colOff>
      <xdr:row>42</xdr:row>
      <xdr:rowOff>20325</xdr:rowOff>
    </xdr:to>
    <xdr:sp macro="" textlink="">
      <xdr:nvSpPr>
        <xdr:cNvPr id="578" name="フローチャート: 判断 577">
          <a:extLst>
            <a:ext uri="{FF2B5EF4-FFF2-40B4-BE49-F238E27FC236}">
              <a16:creationId xmlns:a16="http://schemas.microsoft.com/office/drawing/2014/main" id="{DFC12E84-9A65-46B8-B18D-190F85E89971}"/>
            </a:ext>
          </a:extLst>
        </xdr:cNvPr>
        <xdr:cNvSpPr/>
      </xdr:nvSpPr>
      <xdr:spPr>
        <a:xfrm>
          <a:off x="18345150" y="7123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93050</xdr:rowOff>
    </xdr:from>
    <xdr:to>
      <xdr:col>102</xdr:col>
      <xdr:colOff>165100</xdr:colOff>
      <xdr:row>42</xdr:row>
      <xdr:rowOff>23200</xdr:rowOff>
    </xdr:to>
    <xdr:sp macro="" textlink="">
      <xdr:nvSpPr>
        <xdr:cNvPr id="579" name="フローチャート: 判断 578">
          <a:extLst>
            <a:ext uri="{FF2B5EF4-FFF2-40B4-BE49-F238E27FC236}">
              <a16:creationId xmlns:a16="http://schemas.microsoft.com/office/drawing/2014/main" id="{A952C371-E9D9-40FC-B8E2-6EF37EB5DCCC}"/>
            </a:ext>
          </a:extLst>
        </xdr:cNvPr>
        <xdr:cNvSpPr/>
      </xdr:nvSpPr>
      <xdr:spPr>
        <a:xfrm>
          <a:off x="17547590" y="71263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98640</xdr:rowOff>
    </xdr:from>
    <xdr:to>
      <xdr:col>98</xdr:col>
      <xdr:colOff>38100</xdr:colOff>
      <xdr:row>42</xdr:row>
      <xdr:rowOff>28790</xdr:rowOff>
    </xdr:to>
    <xdr:sp macro="" textlink="">
      <xdr:nvSpPr>
        <xdr:cNvPr id="580" name="フローチャート: 判断 579">
          <a:extLst>
            <a:ext uri="{FF2B5EF4-FFF2-40B4-BE49-F238E27FC236}">
              <a16:creationId xmlns:a16="http://schemas.microsoft.com/office/drawing/2014/main" id="{139447ED-F6AE-412F-BE4B-EFD6A35E899F}"/>
            </a:ext>
          </a:extLst>
        </xdr:cNvPr>
        <xdr:cNvSpPr/>
      </xdr:nvSpPr>
      <xdr:spPr>
        <a:xfrm>
          <a:off x="16761460" y="7124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4416102-8EC8-493D-936F-BBAAB14DAE9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694A8AB-3F4B-4477-9768-A8CC0E98E97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50FACDD-3813-4F08-A80C-FC425F21C6F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3E50EBD-A84B-47B8-9B4E-559AC7EF521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F007DEF-6667-4BE1-AC75-49A6A2927FA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104846</xdr:rowOff>
    </xdr:from>
    <xdr:to>
      <xdr:col>116</xdr:col>
      <xdr:colOff>114300</xdr:colOff>
      <xdr:row>42</xdr:row>
      <xdr:rowOff>34996</xdr:rowOff>
    </xdr:to>
    <xdr:sp macro="" textlink="">
      <xdr:nvSpPr>
        <xdr:cNvPr id="586" name="楕円 585">
          <a:extLst>
            <a:ext uri="{FF2B5EF4-FFF2-40B4-BE49-F238E27FC236}">
              <a16:creationId xmlns:a16="http://schemas.microsoft.com/office/drawing/2014/main" id="{70894088-5B38-41D3-819B-8FFE3295E767}"/>
            </a:ext>
          </a:extLst>
        </xdr:cNvPr>
        <xdr:cNvSpPr/>
      </xdr:nvSpPr>
      <xdr:spPr>
        <a:xfrm>
          <a:off x="19904710" y="71323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65717</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4868E4C7-0CCC-4D81-A105-BAAE87376CA3}"/>
            </a:ext>
          </a:extLst>
        </xdr:cNvPr>
        <xdr:cNvSpPr txBox="1"/>
      </xdr:nvSpPr>
      <xdr:spPr>
        <a:xfrm>
          <a:off x="19985990" y="70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106042</xdr:rowOff>
    </xdr:from>
    <xdr:to>
      <xdr:col>112</xdr:col>
      <xdr:colOff>38100</xdr:colOff>
      <xdr:row>42</xdr:row>
      <xdr:rowOff>36192</xdr:rowOff>
    </xdr:to>
    <xdr:sp macro="" textlink="">
      <xdr:nvSpPr>
        <xdr:cNvPr id="588" name="楕円 587">
          <a:extLst>
            <a:ext uri="{FF2B5EF4-FFF2-40B4-BE49-F238E27FC236}">
              <a16:creationId xmlns:a16="http://schemas.microsoft.com/office/drawing/2014/main" id="{BDE72A00-0B3C-4C22-A62C-989E28F1FE82}"/>
            </a:ext>
          </a:extLst>
        </xdr:cNvPr>
        <xdr:cNvSpPr/>
      </xdr:nvSpPr>
      <xdr:spPr>
        <a:xfrm>
          <a:off x="19161760" y="713358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155646</xdr:rowOff>
    </xdr:from>
    <xdr:to>
      <xdr:col>116</xdr:col>
      <xdr:colOff>63500</xdr:colOff>
      <xdr:row>41</xdr:row>
      <xdr:rowOff>156842</xdr:rowOff>
    </xdr:to>
    <xdr:cxnSp macro="">
      <xdr:nvCxnSpPr>
        <xdr:cNvPr id="589" name="直線コネクタ 588">
          <a:extLst>
            <a:ext uri="{FF2B5EF4-FFF2-40B4-BE49-F238E27FC236}">
              <a16:creationId xmlns:a16="http://schemas.microsoft.com/office/drawing/2014/main" id="{0F9D5F86-1F31-43F8-8C86-27AF7A5B84CF}"/>
            </a:ext>
          </a:extLst>
        </xdr:cNvPr>
        <xdr:cNvCxnSpPr/>
      </xdr:nvCxnSpPr>
      <xdr:spPr>
        <a:xfrm flipV="1">
          <a:off x="19204940" y="7185096"/>
          <a:ext cx="74295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107100</xdr:rowOff>
    </xdr:from>
    <xdr:to>
      <xdr:col>107</xdr:col>
      <xdr:colOff>101600</xdr:colOff>
      <xdr:row>42</xdr:row>
      <xdr:rowOff>37250</xdr:rowOff>
    </xdr:to>
    <xdr:sp macro="" textlink="">
      <xdr:nvSpPr>
        <xdr:cNvPr id="590" name="楕円 589">
          <a:extLst>
            <a:ext uri="{FF2B5EF4-FFF2-40B4-BE49-F238E27FC236}">
              <a16:creationId xmlns:a16="http://schemas.microsoft.com/office/drawing/2014/main" id="{6FBB6CD8-4F2D-4FA9-8AE8-0BCC57D96A1D}"/>
            </a:ext>
          </a:extLst>
        </xdr:cNvPr>
        <xdr:cNvSpPr/>
      </xdr:nvSpPr>
      <xdr:spPr>
        <a:xfrm>
          <a:off x="18345150" y="71346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156842</xdr:rowOff>
    </xdr:from>
    <xdr:to>
      <xdr:col>111</xdr:col>
      <xdr:colOff>177800</xdr:colOff>
      <xdr:row>41</xdr:row>
      <xdr:rowOff>157900</xdr:rowOff>
    </xdr:to>
    <xdr:cxnSp macro="">
      <xdr:nvCxnSpPr>
        <xdr:cNvPr id="591" name="直線コネクタ 590">
          <a:extLst>
            <a:ext uri="{FF2B5EF4-FFF2-40B4-BE49-F238E27FC236}">
              <a16:creationId xmlns:a16="http://schemas.microsoft.com/office/drawing/2014/main" id="{5D389CC7-B14E-4670-AC0C-AB4B51730117}"/>
            </a:ext>
          </a:extLst>
        </xdr:cNvPr>
        <xdr:cNvCxnSpPr/>
      </xdr:nvCxnSpPr>
      <xdr:spPr>
        <a:xfrm flipV="1">
          <a:off x="18399760" y="7188197"/>
          <a:ext cx="80518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107589</xdr:rowOff>
    </xdr:from>
    <xdr:to>
      <xdr:col>102</xdr:col>
      <xdr:colOff>165100</xdr:colOff>
      <xdr:row>42</xdr:row>
      <xdr:rowOff>37739</xdr:rowOff>
    </xdr:to>
    <xdr:sp macro="" textlink="">
      <xdr:nvSpPr>
        <xdr:cNvPr id="592" name="楕円 591">
          <a:extLst>
            <a:ext uri="{FF2B5EF4-FFF2-40B4-BE49-F238E27FC236}">
              <a16:creationId xmlns:a16="http://schemas.microsoft.com/office/drawing/2014/main" id="{16634AD4-701E-4061-96B7-240A17AC20F2}"/>
            </a:ext>
          </a:extLst>
        </xdr:cNvPr>
        <xdr:cNvSpPr/>
      </xdr:nvSpPr>
      <xdr:spPr>
        <a:xfrm>
          <a:off x="17547590" y="71351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157900</xdr:rowOff>
    </xdr:from>
    <xdr:to>
      <xdr:col>107</xdr:col>
      <xdr:colOff>50800</xdr:colOff>
      <xdr:row>41</xdr:row>
      <xdr:rowOff>158389</xdr:rowOff>
    </xdr:to>
    <xdr:cxnSp macro="">
      <xdr:nvCxnSpPr>
        <xdr:cNvPr id="593" name="直線コネクタ 592">
          <a:extLst>
            <a:ext uri="{FF2B5EF4-FFF2-40B4-BE49-F238E27FC236}">
              <a16:creationId xmlns:a16="http://schemas.microsoft.com/office/drawing/2014/main" id="{C16D5155-23A9-49DA-9E33-F0020FDE6C01}"/>
            </a:ext>
          </a:extLst>
        </xdr:cNvPr>
        <xdr:cNvCxnSpPr/>
      </xdr:nvCxnSpPr>
      <xdr:spPr>
        <a:xfrm flipV="1">
          <a:off x="17602200" y="7189255"/>
          <a:ext cx="79756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107850</xdr:rowOff>
    </xdr:from>
    <xdr:to>
      <xdr:col>98</xdr:col>
      <xdr:colOff>38100</xdr:colOff>
      <xdr:row>42</xdr:row>
      <xdr:rowOff>38000</xdr:rowOff>
    </xdr:to>
    <xdr:sp macro="" textlink="">
      <xdr:nvSpPr>
        <xdr:cNvPr id="594" name="楕円 593">
          <a:extLst>
            <a:ext uri="{FF2B5EF4-FFF2-40B4-BE49-F238E27FC236}">
              <a16:creationId xmlns:a16="http://schemas.microsoft.com/office/drawing/2014/main" id="{63CDBD38-AFEB-4411-A28E-CE3C7A92F754}"/>
            </a:ext>
          </a:extLst>
        </xdr:cNvPr>
        <xdr:cNvSpPr/>
      </xdr:nvSpPr>
      <xdr:spPr>
        <a:xfrm>
          <a:off x="16761460" y="7135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158389</xdr:rowOff>
    </xdr:from>
    <xdr:to>
      <xdr:col>102</xdr:col>
      <xdr:colOff>114300</xdr:colOff>
      <xdr:row>41</xdr:row>
      <xdr:rowOff>158650</xdr:rowOff>
    </xdr:to>
    <xdr:cxnSp macro="">
      <xdr:nvCxnSpPr>
        <xdr:cNvPr id="595" name="直線コネクタ 594">
          <a:extLst>
            <a:ext uri="{FF2B5EF4-FFF2-40B4-BE49-F238E27FC236}">
              <a16:creationId xmlns:a16="http://schemas.microsoft.com/office/drawing/2014/main" id="{B9E8E708-84F9-4218-8778-DC899096B98B}"/>
            </a:ext>
          </a:extLst>
        </xdr:cNvPr>
        <xdr:cNvCxnSpPr/>
      </xdr:nvCxnSpPr>
      <xdr:spPr>
        <a:xfrm flipV="1">
          <a:off x="16804640" y="7189744"/>
          <a:ext cx="79756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34823</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F3EBAF98-CC57-4435-9BC1-6A2810C1AC72}"/>
            </a:ext>
          </a:extLst>
        </xdr:cNvPr>
        <xdr:cNvSpPr txBox="1"/>
      </xdr:nvSpPr>
      <xdr:spPr>
        <a:xfrm>
          <a:off x="18951721" y="68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36852</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FDCE1232-B9B4-4029-A615-049B47B32685}"/>
            </a:ext>
          </a:extLst>
        </xdr:cNvPr>
        <xdr:cNvSpPr txBox="1"/>
      </xdr:nvSpPr>
      <xdr:spPr>
        <a:xfrm>
          <a:off x="18170671" y="68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39727</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477BB442-3E09-4DC8-9CC7-2FCCD0DA3185}"/>
            </a:ext>
          </a:extLst>
        </xdr:cNvPr>
        <xdr:cNvSpPr txBox="1"/>
      </xdr:nvSpPr>
      <xdr:spPr>
        <a:xfrm>
          <a:off x="17354061" y="68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45317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A3E3930F-320F-4A80-8AEA-E935519370AC}"/>
            </a:ext>
          </a:extLst>
        </xdr:cNvPr>
        <xdr:cNvSpPr txBox="1"/>
      </xdr:nvSpPr>
      <xdr:spPr>
        <a:xfrm>
          <a:off x="16556501" y="69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27319</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25993779-0ACB-4367-A895-56FDFD6EE6AA}"/>
            </a:ext>
          </a:extLst>
        </xdr:cNvPr>
        <xdr:cNvSpPr txBox="1"/>
      </xdr:nvSpPr>
      <xdr:spPr>
        <a:xfrm>
          <a:off x="18951721" y="722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28377</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20D945FC-5B63-4776-9FE4-CBA756F86BD6}"/>
            </a:ext>
          </a:extLst>
        </xdr:cNvPr>
        <xdr:cNvSpPr txBox="1"/>
      </xdr:nvSpPr>
      <xdr:spPr>
        <a:xfrm>
          <a:off x="18170671" y="7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28866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854D0D42-BC8A-4CBB-BC3D-EBC0F892546A}"/>
            </a:ext>
          </a:extLst>
        </xdr:cNvPr>
        <xdr:cNvSpPr txBox="1"/>
      </xdr:nvSpPr>
      <xdr:spPr>
        <a:xfrm>
          <a:off x="17354061" y="7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29127</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7B17154-FBE7-4424-BF12-87F931A3B562}"/>
            </a:ext>
          </a:extLst>
        </xdr:cNvPr>
        <xdr:cNvSpPr txBox="1"/>
      </xdr:nvSpPr>
      <xdr:spPr>
        <a:xfrm>
          <a:off x="16556501" y="72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ECE227E-14DF-4EFA-9CF8-CDF378D223F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D36B74BF-6C98-4407-9554-8F9862AEAB0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AEC159E7-B951-4C13-9562-9CFEAE1C2B0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260D1B50-574A-47D2-9400-9C3F082233C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9C892AD-252D-4B89-B934-5612B8A9486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57D33F4-9694-42D5-B064-FB00C62C698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56E8800-F49D-4482-808E-42D9990AB55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8114455-B4A7-4040-B5E7-48EF88E9491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63A8532-2890-4F6A-AC77-65EE7EE984D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44E64554-8F5F-4B8A-8272-20B58A2D5321}"/>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1EE019D-1D8B-4602-86B5-7C63A0B622B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30785779-C902-4891-8537-7D420B2F5C1C}"/>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D185273A-F7D1-43E8-8AE5-40FF04AC81E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7E61AC62-F108-4A58-9053-9D7A58C564B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1C18DBB2-743D-40FF-AB4C-561DCDF232E7}"/>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BE4A9B6-7F88-4E2C-9FA6-DFEC4BF02557}"/>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6F3BCDFD-900A-4158-B8B9-2F6E4CCF3A74}"/>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DCDDA9EA-6872-46C5-9221-100051C8B3D8}"/>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858FB2D-C6C9-467E-AF8F-C99646D4D198}"/>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BF4F3B28-601D-4091-B115-CCDDD7DDF6CD}"/>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9CA25C16-B1CA-4FAA-A334-95A892A973AD}"/>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8682B3A5-D969-4DC6-BFCA-3FD4393C8265}"/>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DD0FD403-28B2-4AA0-BDB6-14F53120876B}"/>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CAAF42A7-7192-4F5C-9CE2-FC49566AF84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515BC120-3867-4155-9844-15F2746FCDD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5C739E9A-CA52-4314-8806-E640695FDC6D}"/>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EEEED798-7747-4AA4-8BCB-F01273DB2FD1}"/>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CD842C3E-102D-4414-A54B-0D3AFF4BBBD7}"/>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71D646F2-9831-4E07-9BE4-FF690DECF1D4}"/>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AA2011FD-B037-4AAF-9343-85AB57C8B5AF}"/>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BD5D3BA-91B9-49B9-99DE-B732EB25CF05}"/>
            </a:ext>
          </a:extLst>
        </xdr:cNvPr>
        <xdr:cNvSpPr txBox="1"/>
      </xdr:nvSpPr>
      <xdr:spPr>
        <a:xfrm>
          <a:off x="14742160" y="1021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4B3BD56A-F1E4-483F-BF01-B1FD97DD0022}"/>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6" name="フローチャート: 判断 635">
          <a:extLst>
            <a:ext uri="{FF2B5EF4-FFF2-40B4-BE49-F238E27FC236}">
              <a16:creationId xmlns:a16="http://schemas.microsoft.com/office/drawing/2014/main" id="{4F85A126-4ED2-43B0-BA04-6243C743A3DF}"/>
            </a:ext>
          </a:extLst>
        </xdr:cNvPr>
        <xdr:cNvSpPr/>
      </xdr:nvSpPr>
      <xdr:spPr>
        <a:xfrm>
          <a:off x="13887450" y="1017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37" name="フローチャート: 判断 636">
          <a:extLst>
            <a:ext uri="{FF2B5EF4-FFF2-40B4-BE49-F238E27FC236}">
              <a16:creationId xmlns:a16="http://schemas.microsoft.com/office/drawing/2014/main" id="{3552194B-B44A-47AA-B08B-D558B59317B4}"/>
            </a:ext>
          </a:extLst>
        </xdr:cNvPr>
        <xdr:cNvSpPr/>
      </xdr:nvSpPr>
      <xdr:spPr>
        <a:xfrm>
          <a:off x="13089890" y="1021225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8" name="フローチャート: 判断 637">
          <a:extLst>
            <a:ext uri="{FF2B5EF4-FFF2-40B4-BE49-F238E27FC236}">
              <a16:creationId xmlns:a16="http://schemas.microsoft.com/office/drawing/2014/main" id="{EA284225-D511-46A0-B198-1C71F7F211BE}"/>
            </a:ext>
          </a:extLst>
        </xdr:cNvPr>
        <xdr:cNvSpPr/>
      </xdr:nvSpPr>
      <xdr:spPr>
        <a:xfrm>
          <a:off x="12303760" y="101937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39" name="フローチャート: 判断 638">
          <a:extLst>
            <a:ext uri="{FF2B5EF4-FFF2-40B4-BE49-F238E27FC236}">
              <a16:creationId xmlns:a16="http://schemas.microsoft.com/office/drawing/2014/main" id="{302796F3-DE4F-4038-AB2D-CA0CAB1C9319}"/>
            </a:ext>
          </a:extLst>
        </xdr:cNvPr>
        <xdr:cNvSpPr/>
      </xdr:nvSpPr>
      <xdr:spPr>
        <a:xfrm>
          <a:off x="11487150" y="101746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D328E50-8DA6-4609-8849-B3CB0101DC1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7AFC845-4C3F-4B98-99CC-3DA73CDD554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B4099E5-F975-4B5B-B5F4-758C01F1765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112120D-091B-45F8-8DD8-A649581E339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08C3BE3-8516-4566-9DB5-792667024AE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45" name="楕円 644">
          <a:extLst>
            <a:ext uri="{FF2B5EF4-FFF2-40B4-BE49-F238E27FC236}">
              <a16:creationId xmlns:a16="http://schemas.microsoft.com/office/drawing/2014/main" id="{0FF333CC-18D9-4866-9EB0-1191D7060545}"/>
            </a:ext>
          </a:extLst>
        </xdr:cNvPr>
        <xdr:cNvSpPr/>
      </xdr:nvSpPr>
      <xdr:spPr>
        <a:xfrm>
          <a:off x="14649450" y="101344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FFE2579C-327B-4ED7-A57B-D5E2AB96A41C}"/>
            </a:ext>
          </a:extLst>
        </xdr:cNvPr>
        <xdr:cNvSpPr txBox="1"/>
      </xdr:nvSpPr>
      <xdr:spPr>
        <a:xfrm>
          <a:off x="14742160" y="999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647" name="楕円 646">
          <a:extLst>
            <a:ext uri="{FF2B5EF4-FFF2-40B4-BE49-F238E27FC236}">
              <a16:creationId xmlns:a16="http://schemas.microsoft.com/office/drawing/2014/main" id="{2438BB26-DCF3-4205-8171-6DDD78CE7268}"/>
            </a:ext>
          </a:extLst>
        </xdr:cNvPr>
        <xdr:cNvSpPr/>
      </xdr:nvSpPr>
      <xdr:spPr>
        <a:xfrm>
          <a:off x="13887450" y="101042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73478</xdr:rowOff>
    </xdr:to>
    <xdr:cxnSp macro="">
      <xdr:nvCxnSpPr>
        <xdr:cNvPr id="648" name="直線コネクタ 647">
          <a:extLst>
            <a:ext uri="{FF2B5EF4-FFF2-40B4-BE49-F238E27FC236}">
              <a16:creationId xmlns:a16="http://schemas.microsoft.com/office/drawing/2014/main" id="{29EA4036-8328-4D5C-B6AE-B813B407ADBD}"/>
            </a:ext>
          </a:extLst>
        </xdr:cNvPr>
        <xdr:cNvCxnSpPr/>
      </xdr:nvCxnSpPr>
      <xdr:spPr>
        <a:xfrm>
          <a:off x="13942060" y="10153106"/>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49" name="楕円 648">
          <a:extLst>
            <a:ext uri="{FF2B5EF4-FFF2-40B4-BE49-F238E27FC236}">
              <a16:creationId xmlns:a16="http://schemas.microsoft.com/office/drawing/2014/main" id="{C90542C6-F8C8-457A-82BE-1A92EBCEE328}"/>
            </a:ext>
          </a:extLst>
        </xdr:cNvPr>
        <xdr:cNvSpPr/>
      </xdr:nvSpPr>
      <xdr:spPr>
        <a:xfrm>
          <a:off x="13089890" y="1006828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37556</xdr:rowOff>
    </xdr:to>
    <xdr:cxnSp macro="">
      <xdr:nvCxnSpPr>
        <xdr:cNvPr id="650" name="直線コネクタ 649">
          <a:extLst>
            <a:ext uri="{FF2B5EF4-FFF2-40B4-BE49-F238E27FC236}">
              <a16:creationId xmlns:a16="http://schemas.microsoft.com/office/drawing/2014/main" id="{A3EE81B3-63CF-480E-BECD-06908E186B39}"/>
            </a:ext>
          </a:extLst>
        </xdr:cNvPr>
        <xdr:cNvCxnSpPr/>
      </xdr:nvCxnSpPr>
      <xdr:spPr>
        <a:xfrm>
          <a:off x="13144500" y="1011718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1" name="楕円 650">
          <a:extLst>
            <a:ext uri="{FF2B5EF4-FFF2-40B4-BE49-F238E27FC236}">
              <a16:creationId xmlns:a16="http://schemas.microsoft.com/office/drawing/2014/main" id="{69E01E59-F864-4587-AC67-55AA5B25AC68}"/>
            </a:ext>
          </a:extLst>
        </xdr:cNvPr>
        <xdr:cNvSpPr/>
      </xdr:nvSpPr>
      <xdr:spPr>
        <a:xfrm>
          <a:off x="12303760" y="100323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1633</xdr:rowOff>
    </xdr:to>
    <xdr:cxnSp macro="">
      <xdr:nvCxnSpPr>
        <xdr:cNvPr id="652" name="直線コネクタ 651">
          <a:extLst>
            <a:ext uri="{FF2B5EF4-FFF2-40B4-BE49-F238E27FC236}">
              <a16:creationId xmlns:a16="http://schemas.microsoft.com/office/drawing/2014/main" id="{C9A57FDD-EDCE-451B-8AA7-B42AA48F67A9}"/>
            </a:ext>
          </a:extLst>
        </xdr:cNvPr>
        <xdr:cNvCxnSpPr/>
      </xdr:nvCxnSpPr>
      <xdr:spPr>
        <a:xfrm>
          <a:off x="12346940" y="10077450"/>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53" name="楕円 652">
          <a:extLst>
            <a:ext uri="{FF2B5EF4-FFF2-40B4-BE49-F238E27FC236}">
              <a16:creationId xmlns:a16="http://schemas.microsoft.com/office/drawing/2014/main" id="{44D441EB-C391-4AC4-8E76-426A4E94B628}"/>
            </a:ext>
          </a:extLst>
        </xdr:cNvPr>
        <xdr:cNvSpPr/>
      </xdr:nvSpPr>
      <xdr:spPr>
        <a:xfrm>
          <a:off x="11487150" y="9998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137160</xdr:rowOff>
    </xdr:to>
    <xdr:cxnSp macro="">
      <xdr:nvCxnSpPr>
        <xdr:cNvPr id="654" name="直線コネクタ 653">
          <a:extLst>
            <a:ext uri="{FF2B5EF4-FFF2-40B4-BE49-F238E27FC236}">
              <a16:creationId xmlns:a16="http://schemas.microsoft.com/office/drawing/2014/main" id="{940C4D1D-5615-4B17-8FA9-41867DB196B0}"/>
            </a:ext>
          </a:extLst>
        </xdr:cNvPr>
        <xdr:cNvCxnSpPr/>
      </xdr:nvCxnSpPr>
      <xdr:spPr>
        <a:xfrm>
          <a:off x="11541760" y="10041527"/>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BBB4C154-864D-438B-B5C0-DB6CACC34AAA}"/>
            </a:ext>
          </a:extLst>
        </xdr:cNvPr>
        <xdr:cNvSpPr txBox="1"/>
      </xdr:nvSpPr>
      <xdr:spPr>
        <a:xfrm>
          <a:off x="13738234" y="102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F9B96802-B4C1-46E7-8BF4-4EC3C25DAE4C}"/>
            </a:ext>
          </a:extLst>
        </xdr:cNvPr>
        <xdr:cNvSpPr txBox="1"/>
      </xdr:nvSpPr>
      <xdr:spPr>
        <a:xfrm>
          <a:off x="12957184" y="1030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FCC1F2E8-6C6B-41F9-B987-C7209B811107}"/>
            </a:ext>
          </a:extLst>
        </xdr:cNvPr>
        <xdr:cNvSpPr txBox="1"/>
      </xdr:nvSpPr>
      <xdr:spPr>
        <a:xfrm>
          <a:off x="12171054" y="1029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546A9004-1DED-47D3-AFDB-A129D0AAAE65}"/>
            </a:ext>
          </a:extLst>
        </xdr:cNvPr>
        <xdr:cNvSpPr txBox="1"/>
      </xdr:nvSpPr>
      <xdr:spPr>
        <a:xfrm>
          <a:off x="11354444" y="1026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B980BB5E-106B-4A17-849F-C79E554F7071}"/>
            </a:ext>
          </a:extLst>
        </xdr:cNvPr>
        <xdr:cNvSpPr txBox="1"/>
      </xdr:nvSpPr>
      <xdr:spPr>
        <a:xfrm>
          <a:off x="1373823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B106A789-5AED-488A-87C5-251C20132217}"/>
            </a:ext>
          </a:extLst>
        </xdr:cNvPr>
        <xdr:cNvSpPr txBox="1"/>
      </xdr:nvSpPr>
      <xdr:spPr>
        <a:xfrm>
          <a:off x="12957184" y="98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2BA49DE5-C1BB-46AF-AD74-9D156B22DEEC}"/>
            </a:ext>
          </a:extLst>
        </xdr:cNvPr>
        <xdr:cNvSpPr txBox="1"/>
      </xdr:nvSpPr>
      <xdr:spPr>
        <a:xfrm>
          <a:off x="1217105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EADDF959-4775-42F3-BDD8-65D864A68E3F}"/>
            </a:ext>
          </a:extLst>
        </xdr:cNvPr>
        <xdr:cNvSpPr txBox="1"/>
      </xdr:nvSpPr>
      <xdr:spPr>
        <a:xfrm>
          <a:off x="11354444" y="977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68164C15-255F-4F64-936B-BDE04B0315E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B87C3456-AE73-4267-8027-D5F43106A38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09EC2A5-1B67-43FA-AE8E-EE4316CB09E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90FE947F-68E6-4B0B-BFB3-3C6B38F544A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AB048D8-C89C-485E-B8B7-D84617DF055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70B2B325-FBBC-418C-B8F6-516578B7C10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BD982041-6297-4B8F-974A-F8ACA45EE3C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1D74ED9F-33D6-4F04-B8BC-58A0790B0425}"/>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6DEECCE4-BA99-4EDE-8FA0-178CDC9468F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9BF64654-1642-4B36-AD78-7E97FA6639C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2E33F74C-B25D-4036-AABE-306E864FE7DD}"/>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2BCE6ED7-B0CA-441C-8DA9-9B19E0B37EB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8621D4BC-2A25-407E-B50A-874D5F60603E}"/>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DA4A9798-1B6D-47DF-9C4D-50E207D41A94}"/>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A6939FD5-F17F-4824-91FB-7A5F49CDFF88}"/>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F946E8F3-46DB-449F-9C2E-D18C4C5B309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98453E7C-332C-4376-A3FC-6682CDD12A4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33E2F340-F09E-4B07-94FE-83D2C57B14A8}"/>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59BA4A67-0B99-4FF2-98D8-12E17CEE743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28244908-85EE-4231-AE4B-1D678066193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720EA03E-B62F-4265-A761-258EB05BBA6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EAA0ACCC-2B90-482D-AEB9-559D976CF94B}"/>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3ACA25DC-C40D-4514-95B1-0EEDE4DF3C68}"/>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4ABB3FCE-4616-44FE-A0AB-1E43BED2BAC5}"/>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1BB197E6-D5DD-4999-A22E-83B2F2284021}"/>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A5209E48-BDFC-4062-92B2-E1350F0EEE1C}"/>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582C6494-507E-4B73-B0F5-8950003E12C0}"/>
            </a:ext>
          </a:extLst>
        </xdr:cNvPr>
        <xdr:cNvSpPr txBox="1"/>
      </xdr:nvSpPr>
      <xdr:spPr>
        <a:xfrm>
          <a:off x="1998599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4F14A34A-7128-4811-94F6-7B6A7C5B79A6}"/>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49784</xdr:rowOff>
    </xdr:from>
    <xdr:to>
      <xdr:col>112</xdr:col>
      <xdr:colOff>38100</xdr:colOff>
      <xdr:row>62</xdr:row>
      <xdr:rowOff>151384</xdr:rowOff>
    </xdr:to>
    <xdr:sp macro="" textlink="">
      <xdr:nvSpPr>
        <xdr:cNvPr id="691" name="フローチャート: 判断 690">
          <a:extLst>
            <a:ext uri="{FF2B5EF4-FFF2-40B4-BE49-F238E27FC236}">
              <a16:creationId xmlns:a16="http://schemas.microsoft.com/office/drawing/2014/main" id="{EA07E994-3F9C-4C3C-9A04-ED8CF0957A93}"/>
            </a:ext>
          </a:extLst>
        </xdr:cNvPr>
        <xdr:cNvSpPr/>
      </xdr:nvSpPr>
      <xdr:spPr>
        <a:xfrm>
          <a:off x="19161760" y="10683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2" name="フローチャート: 判断 691">
          <a:extLst>
            <a:ext uri="{FF2B5EF4-FFF2-40B4-BE49-F238E27FC236}">
              <a16:creationId xmlns:a16="http://schemas.microsoft.com/office/drawing/2014/main" id="{EEDBA2DF-C961-4CC9-AEB5-398110CEB02C}"/>
            </a:ext>
          </a:extLst>
        </xdr:cNvPr>
        <xdr:cNvSpPr/>
      </xdr:nvSpPr>
      <xdr:spPr>
        <a:xfrm>
          <a:off x="18345150" y="10688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93" name="フローチャート: 判断 692">
          <a:extLst>
            <a:ext uri="{FF2B5EF4-FFF2-40B4-BE49-F238E27FC236}">
              <a16:creationId xmlns:a16="http://schemas.microsoft.com/office/drawing/2014/main" id="{5C8DF6CB-0DB5-4CB5-A0FD-5FC620C66E9C}"/>
            </a:ext>
          </a:extLst>
        </xdr:cNvPr>
        <xdr:cNvSpPr/>
      </xdr:nvSpPr>
      <xdr:spPr>
        <a:xfrm>
          <a:off x="17547590" y="1068349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49784</xdr:rowOff>
    </xdr:from>
    <xdr:to>
      <xdr:col>98</xdr:col>
      <xdr:colOff>38100</xdr:colOff>
      <xdr:row>62</xdr:row>
      <xdr:rowOff>151384</xdr:rowOff>
    </xdr:to>
    <xdr:sp macro="" textlink="">
      <xdr:nvSpPr>
        <xdr:cNvPr id="694" name="フローチャート: 判断 693">
          <a:extLst>
            <a:ext uri="{FF2B5EF4-FFF2-40B4-BE49-F238E27FC236}">
              <a16:creationId xmlns:a16="http://schemas.microsoft.com/office/drawing/2014/main" id="{787A2845-15C1-43F5-853F-1BDE3A25DEE2}"/>
            </a:ext>
          </a:extLst>
        </xdr:cNvPr>
        <xdr:cNvSpPr/>
      </xdr:nvSpPr>
      <xdr:spPr>
        <a:xfrm>
          <a:off x="16761460" y="10683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1697B39-1A67-4C9B-BC2E-FF80AC7B908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EB236E1-D24F-4C5D-9F4C-4A62237EEAB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C9E1069-4097-4E16-A6C2-E098A934746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8C1BE7F-51A0-4B3B-9422-26A2A2D7CFF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15E062F-4658-4EE9-8A50-87D3C837CD4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700" name="楕円 699">
          <a:extLst>
            <a:ext uri="{FF2B5EF4-FFF2-40B4-BE49-F238E27FC236}">
              <a16:creationId xmlns:a16="http://schemas.microsoft.com/office/drawing/2014/main" id="{CF094BA9-6E25-4180-A277-59ECC5D967D2}"/>
            </a:ext>
          </a:extLst>
        </xdr:cNvPr>
        <xdr:cNvSpPr/>
      </xdr:nvSpPr>
      <xdr:spPr>
        <a:xfrm>
          <a:off x="19904710" y="105379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102379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4C48A7AD-3CD2-4683-8932-F1A09F38C81E}"/>
            </a:ext>
          </a:extLst>
        </xdr:cNvPr>
        <xdr:cNvSpPr txBox="1"/>
      </xdr:nvSpPr>
      <xdr:spPr>
        <a:xfrm>
          <a:off x="19985990" y="103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84074</xdr:rowOff>
    </xdr:from>
    <xdr:to>
      <xdr:col>112</xdr:col>
      <xdr:colOff>38100</xdr:colOff>
      <xdr:row>62</xdr:row>
      <xdr:rowOff>14224</xdr:rowOff>
    </xdr:to>
    <xdr:sp macro="" textlink="">
      <xdr:nvSpPr>
        <xdr:cNvPr id="702" name="楕円 701">
          <a:extLst>
            <a:ext uri="{FF2B5EF4-FFF2-40B4-BE49-F238E27FC236}">
              <a16:creationId xmlns:a16="http://schemas.microsoft.com/office/drawing/2014/main" id="{F2990D24-89A6-4E78-BD4E-B3B49A33A374}"/>
            </a:ext>
          </a:extLst>
        </xdr:cNvPr>
        <xdr:cNvSpPr/>
      </xdr:nvSpPr>
      <xdr:spPr>
        <a:xfrm>
          <a:off x="19161760" y="105444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130302</xdr:rowOff>
    </xdr:from>
    <xdr:to>
      <xdr:col>116</xdr:col>
      <xdr:colOff>63500</xdr:colOff>
      <xdr:row>61</xdr:row>
      <xdr:rowOff>134874</xdr:rowOff>
    </xdr:to>
    <xdr:cxnSp macro="">
      <xdr:nvCxnSpPr>
        <xdr:cNvPr id="703" name="直線コネクタ 702">
          <a:extLst>
            <a:ext uri="{FF2B5EF4-FFF2-40B4-BE49-F238E27FC236}">
              <a16:creationId xmlns:a16="http://schemas.microsoft.com/office/drawing/2014/main" id="{C5C833AF-A213-42A5-9175-671C083FA535}"/>
            </a:ext>
          </a:extLst>
        </xdr:cNvPr>
        <xdr:cNvCxnSpPr/>
      </xdr:nvCxnSpPr>
      <xdr:spPr>
        <a:xfrm flipV="1">
          <a:off x="19204940" y="1059256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88646</xdr:rowOff>
    </xdr:from>
    <xdr:to>
      <xdr:col>107</xdr:col>
      <xdr:colOff>101600</xdr:colOff>
      <xdr:row>62</xdr:row>
      <xdr:rowOff>18796</xdr:rowOff>
    </xdr:to>
    <xdr:sp macro="" textlink="">
      <xdr:nvSpPr>
        <xdr:cNvPr id="704" name="楕円 703">
          <a:extLst>
            <a:ext uri="{FF2B5EF4-FFF2-40B4-BE49-F238E27FC236}">
              <a16:creationId xmlns:a16="http://schemas.microsoft.com/office/drawing/2014/main" id="{64F275DA-E664-43FF-88E2-4B6834B81E53}"/>
            </a:ext>
          </a:extLst>
        </xdr:cNvPr>
        <xdr:cNvSpPr/>
      </xdr:nvSpPr>
      <xdr:spPr>
        <a:xfrm>
          <a:off x="18345150" y="105509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139446</xdr:rowOff>
    </xdr:to>
    <xdr:cxnSp macro="">
      <xdr:nvCxnSpPr>
        <xdr:cNvPr id="705" name="直線コネクタ 704">
          <a:extLst>
            <a:ext uri="{FF2B5EF4-FFF2-40B4-BE49-F238E27FC236}">
              <a16:creationId xmlns:a16="http://schemas.microsoft.com/office/drawing/2014/main" id="{DB65EAF8-BD72-45F1-8671-F06E40A14F2B}"/>
            </a:ext>
          </a:extLst>
        </xdr:cNvPr>
        <xdr:cNvCxnSpPr/>
      </xdr:nvCxnSpPr>
      <xdr:spPr>
        <a:xfrm flipV="1">
          <a:off x="18399760" y="10589514"/>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88646</xdr:rowOff>
    </xdr:from>
    <xdr:to>
      <xdr:col>102</xdr:col>
      <xdr:colOff>165100</xdr:colOff>
      <xdr:row>62</xdr:row>
      <xdr:rowOff>18796</xdr:rowOff>
    </xdr:to>
    <xdr:sp macro="" textlink="">
      <xdr:nvSpPr>
        <xdr:cNvPr id="706" name="楕円 705">
          <a:extLst>
            <a:ext uri="{FF2B5EF4-FFF2-40B4-BE49-F238E27FC236}">
              <a16:creationId xmlns:a16="http://schemas.microsoft.com/office/drawing/2014/main" id="{D8481B7D-00F6-48F4-BB43-2B04384E93DE}"/>
            </a:ext>
          </a:extLst>
        </xdr:cNvPr>
        <xdr:cNvSpPr/>
      </xdr:nvSpPr>
      <xdr:spPr>
        <a:xfrm>
          <a:off x="17547590" y="105509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139446</xdr:rowOff>
    </xdr:from>
    <xdr:to>
      <xdr:col>107</xdr:col>
      <xdr:colOff>50800</xdr:colOff>
      <xdr:row>61</xdr:row>
      <xdr:rowOff>139446</xdr:rowOff>
    </xdr:to>
    <xdr:cxnSp macro="">
      <xdr:nvCxnSpPr>
        <xdr:cNvPr id="707" name="直線コネクタ 706">
          <a:extLst>
            <a:ext uri="{FF2B5EF4-FFF2-40B4-BE49-F238E27FC236}">
              <a16:creationId xmlns:a16="http://schemas.microsoft.com/office/drawing/2014/main" id="{B5E5EC71-79FA-462C-BF50-879C7CD5AED9}"/>
            </a:ext>
          </a:extLst>
        </xdr:cNvPr>
        <xdr:cNvCxnSpPr/>
      </xdr:nvCxnSpPr>
      <xdr:spPr>
        <a:xfrm>
          <a:off x="17602200" y="105940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93218</xdr:rowOff>
    </xdr:from>
    <xdr:to>
      <xdr:col>98</xdr:col>
      <xdr:colOff>38100</xdr:colOff>
      <xdr:row>62</xdr:row>
      <xdr:rowOff>23368</xdr:rowOff>
    </xdr:to>
    <xdr:sp macro="" textlink="">
      <xdr:nvSpPr>
        <xdr:cNvPr id="708" name="楕円 707">
          <a:extLst>
            <a:ext uri="{FF2B5EF4-FFF2-40B4-BE49-F238E27FC236}">
              <a16:creationId xmlns:a16="http://schemas.microsoft.com/office/drawing/2014/main" id="{CCAD4445-6519-498F-9A5D-62DCC03AD91B}"/>
            </a:ext>
          </a:extLst>
        </xdr:cNvPr>
        <xdr:cNvSpPr/>
      </xdr:nvSpPr>
      <xdr:spPr>
        <a:xfrm>
          <a:off x="16761460" y="1055547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139446</xdr:rowOff>
    </xdr:from>
    <xdr:to>
      <xdr:col>102</xdr:col>
      <xdr:colOff>114300</xdr:colOff>
      <xdr:row>61</xdr:row>
      <xdr:rowOff>144018</xdr:rowOff>
    </xdr:to>
    <xdr:cxnSp macro="">
      <xdr:nvCxnSpPr>
        <xdr:cNvPr id="709" name="直線コネクタ 708">
          <a:extLst>
            <a:ext uri="{FF2B5EF4-FFF2-40B4-BE49-F238E27FC236}">
              <a16:creationId xmlns:a16="http://schemas.microsoft.com/office/drawing/2014/main" id="{49B8947A-01C4-4BAB-A256-972E042C40FC}"/>
            </a:ext>
          </a:extLst>
        </xdr:cNvPr>
        <xdr:cNvCxnSpPr/>
      </xdr:nvCxnSpPr>
      <xdr:spPr>
        <a:xfrm flipV="1">
          <a:off x="16804640" y="10594086"/>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142511</xdr:rowOff>
    </xdr:from>
    <xdr:ext cx="469744" cy="259045"/>
    <xdr:sp macro="" textlink="">
      <xdr:nvSpPr>
        <xdr:cNvPr id="710" name="n_1aveValue【保健センター・保健所】&#10;一人当たり面積">
          <a:extLst>
            <a:ext uri="{FF2B5EF4-FFF2-40B4-BE49-F238E27FC236}">
              <a16:creationId xmlns:a16="http://schemas.microsoft.com/office/drawing/2014/main" id="{44D5A521-78DE-4477-A4D7-D153D83B2976}"/>
            </a:ext>
          </a:extLst>
        </xdr:cNvPr>
        <xdr:cNvSpPr txBox="1"/>
      </xdr:nvSpPr>
      <xdr:spPr>
        <a:xfrm>
          <a:off x="18982132" y="107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11" name="n_2aveValue【保健センター・保健所】&#10;一人当たり面積">
          <a:extLst>
            <a:ext uri="{FF2B5EF4-FFF2-40B4-BE49-F238E27FC236}">
              <a16:creationId xmlns:a16="http://schemas.microsoft.com/office/drawing/2014/main" id="{7321B923-4D40-4C89-AA47-47317642DB28}"/>
            </a:ext>
          </a:extLst>
        </xdr:cNvPr>
        <xdr:cNvSpPr txBox="1"/>
      </xdr:nvSpPr>
      <xdr:spPr>
        <a:xfrm>
          <a:off x="18182032"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712" name="n_3aveValue【保健センター・保健所】&#10;一人当たり面積">
          <a:extLst>
            <a:ext uri="{FF2B5EF4-FFF2-40B4-BE49-F238E27FC236}">
              <a16:creationId xmlns:a16="http://schemas.microsoft.com/office/drawing/2014/main" id="{0A594BEF-1BCD-43C5-A1FE-63EFBB4BC7BE}"/>
            </a:ext>
          </a:extLst>
        </xdr:cNvPr>
        <xdr:cNvSpPr txBox="1"/>
      </xdr:nvSpPr>
      <xdr:spPr>
        <a:xfrm>
          <a:off x="17384472" y="107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142511</xdr:rowOff>
    </xdr:from>
    <xdr:ext cx="469744" cy="259045"/>
    <xdr:sp macro="" textlink="">
      <xdr:nvSpPr>
        <xdr:cNvPr id="713" name="n_4aveValue【保健センター・保健所】&#10;一人当たり面積">
          <a:extLst>
            <a:ext uri="{FF2B5EF4-FFF2-40B4-BE49-F238E27FC236}">
              <a16:creationId xmlns:a16="http://schemas.microsoft.com/office/drawing/2014/main" id="{8A001862-7684-4883-8317-301B5FC9F62B}"/>
            </a:ext>
          </a:extLst>
        </xdr:cNvPr>
        <xdr:cNvSpPr txBox="1"/>
      </xdr:nvSpPr>
      <xdr:spPr>
        <a:xfrm>
          <a:off x="16588817" y="107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30751</xdr:rowOff>
    </xdr:from>
    <xdr:ext cx="469744" cy="259045"/>
    <xdr:sp macro="" textlink="">
      <xdr:nvSpPr>
        <xdr:cNvPr id="714" name="n_1mainValue【保健センター・保健所】&#10;一人当たり面積">
          <a:extLst>
            <a:ext uri="{FF2B5EF4-FFF2-40B4-BE49-F238E27FC236}">
              <a16:creationId xmlns:a16="http://schemas.microsoft.com/office/drawing/2014/main" id="{229A271D-D13A-4F04-9016-B845B31A042E}"/>
            </a:ext>
          </a:extLst>
        </xdr:cNvPr>
        <xdr:cNvSpPr txBox="1"/>
      </xdr:nvSpPr>
      <xdr:spPr>
        <a:xfrm>
          <a:off x="18982132" y="1031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35323</xdr:rowOff>
    </xdr:from>
    <xdr:ext cx="469744" cy="259045"/>
    <xdr:sp macro="" textlink="">
      <xdr:nvSpPr>
        <xdr:cNvPr id="715" name="n_2mainValue【保健センター・保健所】&#10;一人当たり面積">
          <a:extLst>
            <a:ext uri="{FF2B5EF4-FFF2-40B4-BE49-F238E27FC236}">
              <a16:creationId xmlns:a16="http://schemas.microsoft.com/office/drawing/2014/main" id="{E70ACDAD-5718-4800-8254-F946D90AE936}"/>
            </a:ext>
          </a:extLst>
        </xdr:cNvPr>
        <xdr:cNvSpPr txBox="1"/>
      </xdr:nvSpPr>
      <xdr:spPr>
        <a:xfrm>
          <a:off x="18182032"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35323</xdr:rowOff>
    </xdr:from>
    <xdr:ext cx="469744" cy="259045"/>
    <xdr:sp macro="" textlink="">
      <xdr:nvSpPr>
        <xdr:cNvPr id="716" name="n_3mainValue【保健センター・保健所】&#10;一人当たり面積">
          <a:extLst>
            <a:ext uri="{FF2B5EF4-FFF2-40B4-BE49-F238E27FC236}">
              <a16:creationId xmlns:a16="http://schemas.microsoft.com/office/drawing/2014/main" id="{87A5C9DD-B631-453C-840A-A760D1A0C9F6}"/>
            </a:ext>
          </a:extLst>
        </xdr:cNvPr>
        <xdr:cNvSpPr txBox="1"/>
      </xdr:nvSpPr>
      <xdr:spPr>
        <a:xfrm>
          <a:off x="17384472"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717" name="n_4mainValue【保健センター・保健所】&#10;一人当たり面積">
          <a:extLst>
            <a:ext uri="{FF2B5EF4-FFF2-40B4-BE49-F238E27FC236}">
              <a16:creationId xmlns:a16="http://schemas.microsoft.com/office/drawing/2014/main" id="{D26AF2D6-7A20-4EAD-9DD0-32776B84B11D}"/>
            </a:ext>
          </a:extLst>
        </xdr:cNvPr>
        <xdr:cNvSpPr txBox="1"/>
      </xdr:nvSpPr>
      <xdr:spPr>
        <a:xfrm>
          <a:off x="1658881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BC21128F-D220-4D86-88C5-711739B1675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D273F3DF-DA39-4E5E-B301-AB4D6B0E59F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AE48A842-747D-4819-B03F-8CA0E066684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BF147A12-ED10-46A8-BBB0-6F77901E6F5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56C8879C-DF44-4E63-900F-BFFE2C5D91E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DBBF859-1A9D-41B0-A06E-658F4350EF6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EFC14E8E-03E7-43C8-9A90-BA1AF39793A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1BC6859A-EBB6-47FC-81F8-B77E199093D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A6C208AE-84D2-468F-933F-17440E64D9E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ED504FC0-008D-404E-BF1C-16B34F35C0F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44823A01-6FB1-4ED5-9395-D47875E1B87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3348B12B-790B-4D38-8001-A12923603708}"/>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E8107062-5CEF-421B-AE6E-3CAD94B83551}"/>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774A3A64-BF29-4385-B556-44CDAFFC15E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3FEDABB6-A8AF-435A-AC57-FD0362FEF6EE}"/>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9FE6ABA-E1AF-4C41-88B2-E0E6B458071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304C3239-4D0B-4165-BA4F-1DFE2EBDE7F5}"/>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8E431AAD-0949-4067-B429-308E760FF75F}"/>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BE5EB0BE-3C32-484B-8133-008DB855D2F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6933961-D4BA-40BE-BA76-000D8E01CF6F}"/>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CE54BB8B-31AA-425B-9895-F037A0BA4274}"/>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EE2DEC16-8487-45A9-83D3-E1A0717F3126}"/>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3C850A4D-09D2-482B-BD3F-6B0323DA63A3}"/>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4AC5C808-6540-4407-9EAA-C327C9BAE56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17CA0ED1-EF57-4412-AD7A-30AF2A8F394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E732AF4E-6B36-4727-B128-E793A6CEB3FF}"/>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7C107D09-2814-444E-9650-EA44F3AEBBE8}"/>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105AD74D-171A-4F1D-B63F-06C6E0D5E76E}"/>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F06CF1EB-4584-4BD7-9AA6-04715E28CC54}"/>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87909B9B-7FEF-4178-93E3-3AC5C718A2E3}"/>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3DDDDEE8-343F-4EA5-B92C-57D256B45D1D}"/>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39B9D335-8030-49FF-AB19-9DF09970AA2A}"/>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0" name="フローチャート: 判断 749">
          <a:extLst>
            <a:ext uri="{FF2B5EF4-FFF2-40B4-BE49-F238E27FC236}">
              <a16:creationId xmlns:a16="http://schemas.microsoft.com/office/drawing/2014/main" id="{E63C0948-F2C6-42CE-A7CE-FA02C39D9060}"/>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1" name="フローチャート: 判断 750">
          <a:extLst>
            <a:ext uri="{FF2B5EF4-FFF2-40B4-BE49-F238E27FC236}">
              <a16:creationId xmlns:a16="http://schemas.microsoft.com/office/drawing/2014/main" id="{09E19C91-EDDF-41CE-B07B-EAEE889D8311}"/>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2" name="フローチャート: 判断 751">
          <a:extLst>
            <a:ext uri="{FF2B5EF4-FFF2-40B4-BE49-F238E27FC236}">
              <a16:creationId xmlns:a16="http://schemas.microsoft.com/office/drawing/2014/main" id="{2D925D18-044E-485A-A863-3FE31B3A0D36}"/>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53" name="フローチャート: 判断 752">
          <a:extLst>
            <a:ext uri="{FF2B5EF4-FFF2-40B4-BE49-F238E27FC236}">
              <a16:creationId xmlns:a16="http://schemas.microsoft.com/office/drawing/2014/main" id="{4E8A1FDB-5FBE-4720-8FD7-328E9AA0E61D}"/>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4C150939-3398-4C76-9DB9-057B8F5DD15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442576D-4C98-4A77-9216-23DB6F21537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FE2B29E-2FB4-4A04-8A5E-65A17045F9A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AD83BC16-CAE8-4D9A-BA37-1446A86D615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8D1062E-9AC6-43F6-839A-D5AD4EA681B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57513</xdr:rowOff>
    </xdr:from>
    <xdr:to>
      <xdr:col>85</xdr:col>
      <xdr:colOff>177800</xdr:colOff>
      <xdr:row>79</xdr:row>
      <xdr:rowOff>159113</xdr:rowOff>
    </xdr:to>
    <xdr:sp macro="" textlink="">
      <xdr:nvSpPr>
        <xdr:cNvPr id="759" name="楕円 758">
          <a:extLst>
            <a:ext uri="{FF2B5EF4-FFF2-40B4-BE49-F238E27FC236}">
              <a16:creationId xmlns:a16="http://schemas.microsoft.com/office/drawing/2014/main" id="{41354F03-85BC-4941-9BCA-7DF787A44DDB}"/>
            </a:ext>
          </a:extLst>
        </xdr:cNvPr>
        <xdr:cNvSpPr/>
      </xdr:nvSpPr>
      <xdr:spPr>
        <a:xfrm>
          <a:off x="14649450" y="135982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80390</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22F047B5-959C-4AB4-881B-FEA0A9E88727}"/>
            </a:ext>
          </a:extLst>
        </xdr:cNvPr>
        <xdr:cNvSpPr txBox="1"/>
      </xdr:nvSpPr>
      <xdr:spPr>
        <a:xfrm>
          <a:off x="14742160" y="134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761" name="楕円 760">
          <a:extLst>
            <a:ext uri="{FF2B5EF4-FFF2-40B4-BE49-F238E27FC236}">
              <a16:creationId xmlns:a16="http://schemas.microsoft.com/office/drawing/2014/main" id="{6BFDFA09-FDEA-4A26-9C51-09F09480D506}"/>
            </a:ext>
          </a:extLst>
        </xdr:cNvPr>
        <xdr:cNvSpPr/>
      </xdr:nvSpPr>
      <xdr:spPr>
        <a:xfrm>
          <a:off x="13887450" y="136042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106680</xdr:rowOff>
    </xdr:from>
    <xdr:to>
      <xdr:col>85</xdr:col>
      <xdr:colOff>127000</xdr:colOff>
      <xdr:row>79</xdr:row>
      <xdr:rowOff>108313</xdr:rowOff>
    </xdr:to>
    <xdr:cxnSp macro="">
      <xdr:nvCxnSpPr>
        <xdr:cNvPr id="762" name="直線コネクタ 761">
          <a:extLst>
            <a:ext uri="{FF2B5EF4-FFF2-40B4-BE49-F238E27FC236}">
              <a16:creationId xmlns:a16="http://schemas.microsoft.com/office/drawing/2014/main" id="{D94A2531-6754-49F2-B8F4-306B051ABE08}"/>
            </a:ext>
          </a:extLst>
        </xdr:cNvPr>
        <xdr:cNvCxnSpPr/>
      </xdr:nvCxnSpPr>
      <xdr:spPr>
        <a:xfrm>
          <a:off x="13942060" y="13649325"/>
          <a:ext cx="762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13426</xdr:rowOff>
    </xdr:from>
    <xdr:to>
      <xdr:col>76</xdr:col>
      <xdr:colOff>165100</xdr:colOff>
      <xdr:row>79</xdr:row>
      <xdr:rowOff>115026</xdr:rowOff>
    </xdr:to>
    <xdr:sp macro="" textlink="">
      <xdr:nvSpPr>
        <xdr:cNvPr id="763" name="楕円 762">
          <a:extLst>
            <a:ext uri="{FF2B5EF4-FFF2-40B4-BE49-F238E27FC236}">
              <a16:creationId xmlns:a16="http://schemas.microsoft.com/office/drawing/2014/main" id="{D74B22FF-5148-4061-A80B-EAA01EAB67A6}"/>
            </a:ext>
          </a:extLst>
        </xdr:cNvPr>
        <xdr:cNvSpPr/>
      </xdr:nvSpPr>
      <xdr:spPr>
        <a:xfrm>
          <a:off x="13089890" y="135617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106680</xdr:rowOff>
    </xdr:to>
    <xdr:cxnSp macro="">
      <xdr:nvCxnSpPr>
        <xdr:cNvPr id="764" name="直線コネクタ 763">
          <a:extLst>
            <a:ext uri="{FF2B5EF4-FFF2-40B4-BE49-F238E27FC236}">
              <a16:creationId xmlns:a16="http://schemas.microsoft.com/office/drawing/2014/main" id="{AE7A703A-851A-458F-BD62-B635F5DF21E6}"/>
            </a:ext>
          </a:extLst>
        </xdr:cNvPr>
        <xdr:cNvCxnSpPr/>
      </xdr:nvCxnSpPr>
      <xdr:spPr>
        <a:xfrm>
          <a:off x="13144500" y="13604966"/>
          <a:ext cx="79756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42818</xdr:rowOff>
    </xdr:from>
    <xdr:to>
      <xdr:col>72</xdr:col>
      <xdr:colOff>38100</xdr:colOff>
      <xdr:row>79</xdr:row>
      <xdr:rowOff>144418</xdr:rowOff>
    </xdr:to>
    <xdr:sp macro="" textlink="">
      <xdr:nvSpPr>
        <xdr:cNvPr id="765" name="楕円 764">
          <a:extLst>
            <a:ext uri="{FF2B5EF4-FFF2-40B4-BE49-F238E27FC236}">
              <a16:creationId xmlns:a16="http://schemas.microsoft.com/office/drawing/2014/main" id="{E9E4B073-CA80-4243-8A3F-BC5C85C91960}"/>
            </a:ext>
          </a:extLst>
        </xdr:cNvPr>
        <xdr:cNvSpPr/>
      </xdr:nvSpPr>
      <xdr:spPr>
        <a:xfrm>
          <a:off x="12303760" y="135892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64226</xdr:rowOff>
    </xdr:from>
    <xdr:to>
      <xdr:col>76</xdr:col>
      <xdr:colOff>114300</xdr:colOff>
      <xdr:row>79</xdr:row>
      <xdr:rowOff>93618</xdr:rowOff>
    </xdr:to>
    <xdr:cxnSp macro="">
      <xdr:nvCxnSpPr>
        <xdr:cNvPr id="766" name="直線コネクタ 765">
          <a:extLst>
            <a:ext uri="{FF2B5EF4-FFF2-40B4-BE49-F238E27FC236}">
              <a16:creationId xmlns:a16="http://schemas.microsoft.com/office/drawing/2014/main" id="{851EBD48-4E54-4028-B0A6-D4C0D2E31D96}"/>
            </a:ext>
          </a:extLst>
        </xdr:cNvPr>
        <xdr:cNvCxnSpPr/>
      </xdr:nvCxnSpPr>
      <xdr:spPr>
        <a:xfrm flipV="1">
          <a:off x="12346940" y="13604966"/>
          <a:ext cx="797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157118</xdr:rowOff>
    </xdr:from>
    <xdr:to>
      <xdr:col>67</xdr:col>
      <xdr:colOff>101600</xdr:colOff>
      <xdr:row>79</xdr:row>
      <xdr:rowOff>87268</xdr:rowOff>
    </xdr:to>
    <xdr:sp macro="" textlink="">
      <xdr:nvSpPr>
        <xdr:cNvPr id="767" name="楕円 766">
          <a:extLst>
            <a:ext uri="{FF2B5EF4-FFF2-40B4-BE49-F238E27FC236}">
              <a16:creationId xmlns:a16="http://schemas.microsoft.com/office/drawing/2014/main" id="{E4744A1A-39BF-4976-B2C7-3B80FE10C795}"/>
            </a:ext>
          </a:extLst>
        </xdr:cNvPr>
        <xdr:cNvSpPr/>
      </xdr:nvSpPr>
      <xdr:spPr>
        <a:xfrm>
          <a:off x="11487150" y="135321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36468</xdr:rowOff>
    </xdr:from>
    <xdr:to>
      <xdr:col>71</xdr:col>
      <xdr:colOff>177800</xdr:colOff>
      <xdr:row>79</xdr:row>
      <xdr:rowOff>93618</xdr:rowOff>
    </xdr:to>
    <xdr:cxnSp macro="">
      <xdr:nvCxnSpPr>
        <xdr:cNvPr id="768" name="直線コネクタ 767">
          <a:extLst>
            <a:ext uri="{FF2B5EF4-FFF2-40B4-BE49-F238E27FC236}">
              <a16:creationId xmlns:a16="http://schemas.microsoft.com/office/drawing/2014/main" id="{6EACAB15-BAC4-4E38-8543-29AA1AF412EB}"/>
            </a:ext>
          </a:extLst>
        </xdr:cNvPr>
        <xdr:cNvCxnSpPr/>
      </xdr:nvCxnSpPr>
      <xdr:spPr>
        <a:xfrm>
          <a:off x="11541760" y="13581018"/>
          <a:ext cx="80518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69" name="n_1aveValue【消防施設】&#10;有形固定資産減価償却率">
          <a:extLst>
            <a:ext uri="{FF2B5EF4-FFF2-40B4-BE49-F238E27FC236}">
              <a16:creationId xmlns:a16="http://schemas.microsoft.com/office/drawing/2014/main" id="{9E63C3EE-6573-4D03-8B9A-D5BBC0AC7D69}"/>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0" name="n_2aveValue【消防施設】&#10;有形固定資産減価償却率">
          <a:extLst>
            <a:ext uri="{FF2B5EF4-FFF2-40B4-BE49-F238E27FC236}">
              <a16:creationId xmlns:a16="http://schemas.microsoft.com/office/drawing/2014/main" id="{A68459F3-FF42-4603-A29C-4D9E7428C259}"/>
            </a:ext>
          </a:extLst>
        </xdr:cNvPr>
        <xdr:cNvSpPr txBox="1"/>
      </xdr:nvSpPr>
      <xdr:spPr>
        <a:xfrm>
          <a:off x="12957184" y="1425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1" name="n_3aveValue【消防施設】&#10;有形固定資産減価償却率">
          <a:extLst>
            <a:ext uri="{FF2B5EF4-FFF2-40B4-BE49-F238E27FC236}">
              <a16:creationId xmlns:a16="http://schemas.microsoft.com/office/drawing/2014/main" id="{F1D23D6C-B7E1-49AB-8C6F-50B85A2FDBB0}"/>
            </a:ext>
          </a:extLst>
        </xdr:cNvPr>
        <xdr:cNvSpPr txBox="1"/>
      </xdr:nvSpPr>
      <xdr:spPr>
        <a:xfrm>
          <a:off x="121710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2" name="n_4aveValue【消防施設】&#10;有形固定資産減価償却率">
          <a:extLst>
            <a:ext uri="{FF2B5EF4-FFF2-40B4-BE49-F238E27FC236}">
              <a16:creationId xmlns:a16="http://schemas.microsoft.com/office/drawing/2014/main" id="{7DAF7AC9-E022-44A8-8D38-495985F23C88}"/>
            </a:ext>
          </a:extLst>
        </xdr:cNvPr>
        <xdr:cNvSpPr txBox="1"/>
      </xdr:nvSpPr>
      <xdr:spPr>
        <a:xfrm>
          <a:off x="1135444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773" name="n_1mainValue【消防施設】&#10;有形固定資産減価償却率">
          <a:extLst>
            <a:ext uri="{FF2B5EF4-FFF2-40B4-BE49-F238E27FC236}">
              <a16:creationId xmlns:a16="http://schemas.microsoft.com/office/drawing/2014/main" id="{86FC80CF-479E-4B56-A375-996C2489CF7B}"/>
            </a:ext>
          </a:extLst>
        </xdr:cNvPr>
        <xdr:cNvSpPr txBox="1"/>
      </xdr:nvSpPr>
      <xdr:spPr>
        <a:xfrm>
          <a:off x="1373823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131553</xdr:rowOff>
    </xdr:from>
    <xdr:ext cx="405111" cy="259045"/>
    <xdr:sp macro="" textlink="">
      <xdr:nvSpPr>
        <xdr:cNvPr id="774" name="n_2mainValue【消防施設】&#10;有形固定資産減価償却率">
          <a:extLst>
            <a:ext uri="{FF2B5EF4-FFF2-40B4-BE49-F238E27FC236}">
              <a16:creationId xmlns:a16="http://schemas.microsoft.com/office/drawing/2014/main" id="{77F58B23-A464-484D-B8FC-F6BCC8A11EDA}"/>
            </a:ext>
          </a:extLst>
        </xdr:cNvPr>
        <xdr:cNvSpPr txBox="1"/>
      </xdr:nvSpPr>
      <xdr:spPr>
        <a:xfrm>
          <a:off x="12957184" y="1333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160945</xdr:rowOff>
    </xdr:from>
    <xdr:ext cx="405111" cy="259045"/>
    <xdr:sp macro="" textlink="">
      <xdr:nvSpPr>
        <xdr:cNvPr id="775" name="n_3mainValue【消防施設】&#10;有形固定資産減価償却率">
          <a:extLst>
            <a:ext uri="{FF2B5EF4-FFF2-40B4-BE49-F238E27FC236}">
              <a16:creationId xmlns:a16="http://schemas.microsoft.com/office/drawing/2014/main" id="{C1793747-CC10-483A-980A-3642E2359F32}"/>
            </a:ext>
          </a:extLst>
        </xdr:cNvPr>
        <xdr:cNvSpPr txBox="1"/>
      </xdr:nvSpPr>
      <xdr:spPr>
        <a:xfrm>
          <a:off x="12171054" y="1336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103795</xdr:rowOff>
    </xdr:from>
    <xdr:ext cx="405111" cy="259045"/>
    <xdr:sp macro="" textlink="">
      <xdr:nvSpPr>
        <xdr:cNvPr id="776" name="n_4mainValue【消防施設】&#10;有形固定資産減価償却率">
          <a:extLst>
            <a:ext uri="{FF2B5EF4-FFF2-40B4-BE49-F238E27FC236}">
              <a16:creationId xmlns:a16="http://schemas.microsoft.com/office/drawing/2014/main" id="{3F1165A7-896F-4871-BDDB-93991EC18225}"/>
            </a:ext>
          </a:extLst>
        </xdr:cNvPr>
        <xdr:cNvSpPr txBox="1"/>
      </xdr:nvSpPr>
      <xdr:spPr>
        <a:xfrm>
          <a:off x="11354444" y="1330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83B87530-85B9-4185-B068-E7AE15CBBA5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C8A679-3507-4366-ACBD-6D44BAF7CAC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2E06B1C5-A157-4D3F-9525-BBCA096C8E1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786BD7E3-9B16-4B86-AFB6-D11DED90438B}"/>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ACB8BAF5-D98B-499F-AE09-D3450763AD8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4635F52B-BE49-40D1-BDDF-25C48FB2526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59CD1A83-6CB6-4294-B8DE-CC30F3BB15C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E5F11206-6647-4AD0-8402-F9D4B1B9E60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4B3756C2-5EC1-4BD5-B483-247A88C8AB8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4C3BC22C-F352-4D6C-9447-23FF33BF3E87}"/>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D8849AFE-F8C5-47B0-945F-F2D6BB6F7716}"/>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43B19967-0163-48FD-8076-381CE3157432}"/>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E7D82683-1D6A-4F0A-AAE0-126DAF91394D}"/>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5F9E52BC-5971-4A31-89D1-430EC57A49C6}"/>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2F86C254-9FD0-4CC0-A7FE-096A06CF4C70}"/>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30107AA8-5326-4A62-93BB-F0495907CC68}"/>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5864E78B-4137-4DB0-B931-DC7C70EA939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416E6BDA-5E99-484B-995C-27D848D1AAD3}"/>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690CAAC0-5E4F-4B61-BC6C-7BFBBC7882E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6EB3A820-BEBD-4743-83F5-D8F40A30D83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50B46274-443A-4D5B-A212-2834D4A7F517}"/>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6A0435EF-2D4B-4516-8814-4E0EF55ED76E}"/>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666AC2F5-60E7-4448-AFC4-4C6CBDF372E6}"/>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1FD160B5-AB04-4104-A947-916FAA75A286}"/>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48971335-7D26-406E-9100-219BC5EBFC2B}"/>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4779BD46-4ABA-45AC-9A98-1D38FCB3AF39}"/>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CC1BB61-42CC-43A3-9DBC-CCD1E4DD7565}"/>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1F277498-0E92-474D-A5A8-D4EE967276D6}"/>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5" name="フローチャート: 判断 804">
          <a:extLst>
            <a:ext uri="{FF2B5EF4-FFF2-40B4-BE49-F238E27FC236}">
              <a16:creationId xmlns:a16="http://schemas.microsoft.com/office/drawing/2014/main" id="{CB952E86-55B5-47F1-A7B3-A4AEB2BA938E}"/>
            </a:ext>
          </a:extLst>
        </xdr:cNvPr>
        <xdr:cNvSpPr/>
      </xdr:nvSpPr>
      <xdr:spPr>
        <a:xfrm>
          <a:off x="19161760" y="14252703"/>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06" name="フローチャート: 判断 805">
          <a:extLst>
            <a:ext uri="{FF2B5EF4-FFF2-40B4-BE49-F238E27FC236}">
              <a16:creationId xmlns:a16="http://schemas.microsoft.com/office/drawing/2014/main" id="{F9255B1D-8C42-453D-90E6-8AFB6FF6DF84}"/>
            </a:ext>
          </a:extLst>
        </xdr:cNvPr>
        <xdr:cNvSpPr/>
      </xdr:nvSpPr>
      <xdr:spPr>
        <a:xfrm>
          <a:off x="18345150" y="1425270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7" name="フローチャート: 判断 806">
          <a:extLst>
            <a:ext uri="{FF2B5EF4-FFF2-40B4-BE49-F238E27FC236}">
              <a16:creationId xmlns:a16="http://schemas.microsoft.com/office/drawing/2014/main" id="{FE17200E-5B88-45E1-9DF6-529A46DDBCCA}"/>
            </a:ext>
          </a:extLst>
        </xdr:cNvPr>
        <xdr:cNvSpPr/>
      </xdr:nvSpPr>
      <xdr:spPr>
        <a:xfrm>
          <a:off x="17547590" y="142812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08" name="フローチャート: 判断 807">
          <a:extLst>
            <a:ext uri="{FF2B5EF4-FFF2-40B4-BE49-F238E27FC236}">
              <a16:creationId xmlns:a16="http://schemas.microsoft.com/office/drawing/2014/main" id="{1E9AD38B-497F-4382-B635-CEEF5C0A4CDA}"/>
            </a:ext>
          </a:extLst>
        </xdr:cNvPr>
        <xdr:cNvSpPr/>
      </xdr:nvSpPr>
      <xdr:spPr>
        <a:xfrm>
          <a:off x="16761460" y="142702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A44A108-0123-4F3C-A62E-02F6EC34D20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DB4612FC-33C8-42C6-93A7-52ED3A7C45B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A23BE58-E2F4-40B8-9318-895CFBED3F1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D4D91CC-5512-4C82-9446-E516A331B0B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504347ED-5405-46CA-ADBB-8E0DFC0C0F0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814" name="楕円 813">
          <a:extLst>
            <a:ext uri="{FF2B5EF4-FFF2-40B4-BE49-F238E27FC236}">
              <a16:creationId xmlns:a16="http://schemas.microsoft.com/office/drawing/2014/main" id="{93419837-2147-481E-8A64-9FDF67453D7E}"/>
            </a:ext>
          </a:extLst>
        </xdr:cNvPr>
        <xdr:cNvSpPr/>
      </xdr:nvSpPr>
      <xdr:spPr>
        <a:xfrm>
          <a:off x="19904710" y="1451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815" name="【消防施設】&#10;一人当たり面積該当値テキスト">
          <a:extLst>
            <a:ext uri="{FF2B5EF4-FFF2-40B4-BE49-F238E27FC236}">
              <a16:creationId xmlns:a16="http://schemas.microsoft.com/office/drawing/2014/main" id="{0A362B90-9D13-4F6B-8835-7ACB4D0EC0B6}"/>
            </a:ext>
          </a:extLst>
        </xdr:cNvPr>
        <xdr:cNvSpPr txBox="1"/>
      </xdr:nvSpPr>
      <xdr:spPr>
        <a:xfrm>
          <a:off x="19985990" y="144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816" name="楕円 815">
          <a:extLst>
            <a:ext uri="{FF2B5EF4-FFF2-40B4-BE49-F238E27FC236}">
              <a16:creationId xmlns:a16="http://schemas.microsoft.com/office/drawing/2014/main" id="{FE9199EE-888F-4FDE-9B68-0C5A4FB33E8C}"/>
            </a:ext>
          </a:extLst>
        </xdr:cNvPr>
        <xdr:cNvSpPr/>
      </xdr:nvSpPr>
      <xdr:spPr>
        <a:xfrm>
          <a:off x="19161760" y="145346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85</xdr:row>
      <xdr:rowOff>8382</xdr:rowOff>
    </xdr:to>
    <xdr:cxnSp macro="">
      <xdr:nvCxnSpPr>
        <xdr:cNvPr id="817" name="直線コネクタ 816">
          <a:extLst>
            <a:ext uri="{FF2B5EF4-FFF2-40B4-BE49-F238E27FC236}">
              <a16:creationId xmlns:a16="http://schemas.microsoft.com/office/drawing/2014/main" id="{4C3511B8-4084-4F68-B27A-99A463785870}"/>
            </a:ext>
          </a:extLst>
        </xdr:cNvPr>
        <xdr:cNvCxnSpPr/>
      </xdr:nvCxnSpPr>
      <xdr:spPr>
        <a:xfrm flipV="1">
          <a:off x="19204940" y="14571725"/>
          <a:ext cx="74295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18" name="楕円 817">
          <a:extLst>
            <a:ext uri="{FF2B5EF4-FFF2-40B4-BE49-F238E27FC236}">
              <a16:creationId xmlns:a16="http://schemas.microsoft.com/office/drawing/2014/main" id="{2B6364B6-A39D-4BBD-8503-0E9F2D723A27}"/>
            </a:ext>
          </a:extLst>
        </xdr:cNvPr>
        <xdr:cNvSpPr/>
      </xdr:nvSpPr>
      <xdr:spPr>
        <a:xfrm>
          <a:off x="18345150" y="1452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819" name="直線コネクタ 818">
          <a:extLst>
            <a:ext uri="{FF2B5EF4-FFF2-40B4-BE49-F238E27FC236}">
              <a16:creationId xmlns:a16="http://schemas.microsoft.com/office/drawing/2014/main" id="{4C9A4A72-E2F0-4B6A-88FA-B937A908E4E4}"/>
            </a:ext>
          </a:extLst>
        </xdr:cNvPr>
        <xdr:cNvCxnSpPr/>
      </xdr:nvCxnSpPr>
      <xdr:spPr>
        <a:xfrm>
          <a:off x="18399760" y="14578966"/>
          <a:ext cx="80518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0" name="楕円 819">
          <a:extLst>
            <a:ext uri="{FF2B5EF4-FFF2-40B4-BE49-F238E27FC236}">
              <a16:creationId xmlns:a16="http://schemas.microsoft.com/office/drawing/2014/main" id="{4044D3F6-17F6-441D-9BE4-93C8437EAD4B}"/>
            </a:ext>
          </a:extLst>
        </xdr:cNvPr>
        <xdr:cNvSpPr/>
      </xdr:nvSpPr>
      <xdr:spPr>
        <a:xfrm>
          <a:off x="17547590" y="14619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95250</xdr:rowOff>
    </xdr:to>
    <xdr:cxnSp macro="">
      <xdr:nvCxnSpPr>
        <xdr:cNvPr id="821" name="直線コネクタ 820">
          <a:extLst>
            <a:ext uri="{FF2B5EF4-FFF2-40B4-BE49-F238E27FC236}">
              <a16:creationId xmlns:a16="http://schemas.microsoft.com/office/drawing/2014/main" id="{113C1073-19FC-44EC-BD7B-F4B7978C8538}"/>
            </a:ext>
          </a:extLst>
        </xdr:cNvPr>
        <xdr:cNvCxnSpPr/>
      </xdr:nvCxnSpPr>
      <xdr:spPr>
        <a:xfrm flipV="1">
          <a:off x="17602200" y="14578966"/>
          <a:ext cx="79756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2" name="楕円 821">
          <a:extLst>
            <a:ext uri="{FF2B5EF4-FFF2-40B4-BE49-F238E27FC236}">
              <a16:creationId xmlns:a16="http://schemas.microsoft.com/office/drawing/2014/main" id="{7D316209-8882-48E8-8F1B-1E16730B0F53}"/>
            </a:ext>
          </a:extLst>
        </xdr:cNvPr>
        <xdr:cNvSpPr/>
      </xdr:nvSpPr>
      <xdr:spPr>
        <a:xfrm>
          <a:off x="16761460" y="14619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3" name="直線コネクタ 822">
          <a:extLst>
            <a:ext uri="{FF2B5EF4-FFF2-40B4-BE49-F238E27FC236}">
              <a16:creationId xmlns:a16="http://schemas.microsoft.com/office/drawing/2014/main" id="{1FEEA380-8DBD-47C1-AA95-936AD6A8B123}"/>
            </a:ext>
          </a:extLst>
        </xdr:cNvPr>
        <xdr:cNvCxnSpPr/>
      </xdr:nvCxnSpPr>
      <xdr:spPr>
        <a:xfrm>
          <a:off x="16804640" y="14664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24" name="n_1aveValue【消防施設】&#10;一人当たり面積">
          <a:extLst>
            <a:ext uri="{FF2B5EF4-FFF2-40B4-BE49-F238E27FC236}">
              <a16:creationId xmlns:a16="http://schemas.microsoft.com/office/drawing/2014/main" id="{C0BB87A0-DB21-49F3-8716-DCE4C49E0F02}"/>
            </a:ext>
          </a:extLst>
        </xdr:cNvPr>
        <xdr:cNvSpPr txBox="1"/>
      </xdr:nvSpPr>
      <xdr:spPr>
        <a:xfrm>
          <a:off x="18982132" y="14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25" name="n_2aveValue【消防施設】&#10;一人当たり面積">
          <a:extLst>
            <a:ext uri="{FF2B5EF4-FFF2-40B4-BE49-F238E27FC236}">
              <a16:creationId xmlns:a16="http://schemas.microsoft.com/office/drawing/2014/main" id="{1AA128B9-7349-42B2-A265-8955D0DE347F}"/>
            </a:ext>
          </a:extLst>
        </xdr:cNvPr>
        <xdr:cNvSpPr txBox="1"/>
      </xdr:nvSpPr>
      <xdr:spPr>
        <a:xfrm>
          <a:off x="18182032" y="14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26" name="n_3aveValue【消防施設】&#10;一人当たり面積">
          <a:extLst>
            <a:ext uri="{FF2B5EF4-FFF2-40B4-BE49-F238E27FC236}">
              <a16:creationId xmlns:a16="http://schemas.microsoft.com/office/drawing/2014/main" id="{F7B1F4FD-1B1E-4F75-AAEC-AF4860881C6C}"/>
            </a:ext>
          </a:extLst>
        </xdr:cNvPr>
        <xdr:cNvSpPr txBox="1"/>
      </xdr:nvSpPr>
      <xdr:spPr>
        <a:xfrm>
          <a:off x="17384472"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27" name="n_4aveValue【消防施設】&#10;一人当たり面積">
          <a:extLst>
            <a:ext uri="{FF2B5EF4-FFF2-40B4-BE49-F238E27FC236}">
              <a16:creationId xmlns:a16="http://schemas.microsoft.com/office/drawing/2014/main" id="{2B637AF1-A2E4-4CD7-8F15-A81C260E9C09}"/>
            </a:ext>
          </a:extLst>
        </xdr:cNvPr>
        <xdr:cNvSpPr txBox="1"/>
      </xdr:nvSpPr>
      <xdr:spPr>
        <a:xfrm>
          <a:off x="16588817" y="1404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828" name="n_1mainValue【消防施設】&#10;一人当たり面積">
          <a:extLst>
            <a:ext uri="{FF2B5EF4-FFF2-40B4-BE49-F238E27FC236}">
              <a16:creationId xmlns:a16="http://schemas.microsoft.com/office/drawing/2014/main" id="{8FBFCED1-2B01-4A07-AB7C-C760FE4FB048}"/>
            </a:ext>
          </a:extLst>
        </xdr:cNvPr>
        <xdr:cNvSpPr txBox="1"/>
      </xdr:nvSpPr>
      <xdr:spPr>
        <a:xfrm>
          <a:off x="18982132"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29" name="n_2mainValue【消防施設】&#10;一人当たり面積">
          <a:extLst>
            <a:ext uri="{FF2B5EF4-FFF2-40B4-BE49-F238E27FC236}">
              <a16:creationId xmlns:a16="http://schemas.microsoft.com/office/drawing/2014/main" id="{A6A55592-E35A-473F-953A-A0437DD07FF3}"/>
            </a:ext>
          </a:extLst>
        </xdr:cNvPr>
        <xdr:cNvSpPr txBox="1"/>
      </xdr:nvSpPr>
      <xdr:spPr>
        <a:xfrm>
          <a:off x="18182032"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0" name="n_3mainValue【消防施設】&#10;一人当たり面積">
          <a:extLst>
            <a:ext uri="{FF2B5EF4-FFF2-40B4-BE49-F238E27FC236}">
              <a16:creationId xmlns:a16="http://schemas.microsoft.com/office/drawing/2014/main" id="{D74F1817-C0D7-4931-B8BB-668EA1789C84}"/>
            </a:ext>
          </a:extLst>
        </xdr:cNvPr>
        <xdr:cNvSpPr txBox="1"/>
      </xdr:nvSpPr>
      <xdr:spPr>
        <a:xfrm>
          <a:off x="17384472"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1" name="n_4mainValue【消防施設】&#10;一人当たり面積">
          <a:extLst>
            <a:ext uri="{FF2B5EF4-FFF2-40B4-BE49-F238E27FC236}">
              <a16:creationId xmlns:a16="http://schemas.microsoft.com/office/drawing/2014/main" id="{F28DBAD4-A9CD-4381-95CB-44DB6FBD785B}"/>
            </a:ext>
          </a:extLst>
        </xdr:cNvPr>
        <xdr:cNvSpPr txBox="1"/>
      </xdr:nvSpPr>
      <xdr:spPr>
        <a:xfrm>
          <a:off x="16588817"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CE9C2781-4984-47B5-AE74-B59056FE0EF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2A3D5D2-5FA1-4E73-83D1-0C617575D7F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3E1CF45F-039B-4B0E-8ED0-446E70500CB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E30C5BEB-D180-450A-B9B1-33EFA9FB4EC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552B10F6-DFB0-4B12-97C5-0575D73AA479}"/>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27651A9C-19EB-46EF-81F8-07C8B8A24C1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BBECF2ED-8F57-4229-AA0B-5097FFB062B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B53B4145-AF85-40B7-98D2-64A8144F9E0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15B95C58-575C-418D-A58B-9BFCB2B706F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603CD0C-2A07-4FDC-B1C3-AC93E1B9B86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B8AB4D18-16F1-4413-837F-D99D928B9EA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1090112A-4A07-4A11-B948-208553879DFE}"/>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34584E3-243E-4A9E-9B17-823CBFB730D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510C8267-638B-4AD6-868C-5E923D97D98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B9B4B358-97B5-4585-8C28-3700B0DF1CE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F652D820-4F4B-463E-B641-76467BFA1DC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5205CEDB-615C-4661-993E-FA7AB3300320}"/>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D0DAFE03-24F3-4142-B9F3-A5977CBE5409}"/>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1D6A6FD0-66BF-4A81-9093-C7499F72C98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64664646-3AA7-43F8-BF6F-BC057C71E4D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E4C5DE2B-F4EE-4314-870C-4484CAFB76D9}"/>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81359182-B3B7-49E9-A029-53AFF2C1E904}"/>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3FA71B69-5243-4140-8B64-B15A9AB5479A}"/>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8A2CD09A-027C-4C78-BB3B-C9409DE0755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5C851497-E6E5-4CBB-95CA-12E8C17A48C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3C547350-D399-48E8-8EB9-8DCE43014E59}"/>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101CDC-BC81-4323-A6D9-439473B13466}"/>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12FA2446-3B56-4D55-8E67-7EAB95D3EA5A}"/>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5E728B2F-37DA-4124-82BD-7D8D2DB0EEF0}"/>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A0622B31-721F-455A-B7F9-2B3648157C00}"/>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BE31510C-6DB0-4A15-9868-BF54C501B099}"/>
            </a:ext>
          </a:extLst>
        </xdr:cNvPr>
        <xdr:cNvSpPr txBox="1"/>
      </xdr:nvSpPr>
      <xdr:spPr>
        <a:xfrm>
          <a:off x="14742160" y="1772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43BCE11A-EF34-499B-B989-24B695BB6898}"/>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4" name="フローチャート: 判断 863">
          <a:extLst>
            <a:ext uri="{FF2B5EF4-FFF2-40B4-BE49-F238E27FC236}">
              <a16:creationId xmlns:a16="http://schemas.microsoft.com/office/drawing/2014/main" id="{8C41BA14-1D5E-4707-BC0F-F4656573ABCB}"/>
            </a:ext>
          </a:extLst>
        </xdr:cNvPr>
        <xdr:cNvSpPr/>
      </xdr:nvSpPr>
      <xdr:spPr>
        <a:xfrm>
          <a:off x="13887450" y="178020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5" name="フローチャート: 判断 864">
          <a:extLst>
            <a:ext uri="{FF2B5EF4-FFF2-40B4-BE49-F238E27FC236}">
              <a16:creationId xmlns:a16="http://schemas.microsoft.com/office/drawing/2014/main" id="{C31833DF-9085-4229-BF44-C20D0AC43483}"/>
            </a:ext>
          </a:extLst>
        </xdr:cNvPr>
        <xdr:cNvSpPr/>
      </xdr:nvSpPr>
      <xdr:spPr>
        <a:xfrm>
          <a:off x="13089890" y="177846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6" name="フローチャート: 判断 865">
          <a:extLst>
            <a:ext uri="{FF2B5EF4-FFF2-40B4-BE49-F238E27FC236}">
              <a16:creationId xmlns:a16="http://schemas.microsoft.com/office/drawing/2014/main" id="{19EA79E4-DE3C-4BAB-AEB4-E580B4728007}"/>
            </a:ext>
          </a:extLst>
        </xdr:cNvPr>
        <xdr:cNvSpPr/>
      </xdr:nvSpPr>
      <xdr:spPr>
        <a:xfrm>
          <a:off x="12303760" y="178020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7" name="フローチャート: 判断 866">
          <a:extLst>
            <a:ext uri="{FF2B5EF4-FFF2-40B4-BE49-F238E27FC236}">
              <a16:creationId xmlns:a16="http://schemas.microsoft.com/office/drawing/2014/main" id="{F96E9965-01AF-4991-B0DB-582676827732}"/>
            </a:ext>
          </a:extLst>
        </xdr:cNvPr>
        <xdr:cNvSpPr/>
      </xdr:nvSpPr>
      <xdr:spPr>
        <a:xfrm>
          <a:off x="11487150" y="178385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A4C7C79-1F44-4214-94EA-DC4E26E1F1F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FA3C032-BEB7-40F0-A644-B281A2C0E7F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9D078CB-4453-4853-84C1-62CDA4F9BE2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DD763AE1-BCBC-4DAC-8A09-C5A2F593952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DAB4803-8D5F-4D2E-B2FA-B0EC2F7F07A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873" name="楕円 872">
          <a:extLst>
            <a:ext uri="{FF2B5EF4-FFF2-40B4-BE49-F238E27FC236}">
              <a16:creationId xmlns:a16="http://schemas.microsoft.com/office/drawing/2014/main" id="{C8E9EC84-C84D-4B2A-97CD-C4B40F610C2A}"/>
            </a:ext>
          </a:extLst>
        </xdr:cNvPr>
        <xdr:cNvSpPr/>
      </xdr:nvSpPr>
      <xdr:spPr>
        <a:xfrm>
          <a:off x="14649450" y="1826659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874" name="【庁舎】&#10;有形固定資産減価償却率該当値テキスト">
          <a:extLst>
            <a:ext uri="{FF2B5EF4-FFF2-40B4-BE49-F238E27FC236}">
              <a16:creationId xmlns:a16="http://schemas.microsoft.com/office/drawing/2014/main" id="{E23C851A-3F15-4984-8686-B545C68878A2}"/>
            </a:ext>
          </a:extLst>
        </xdr:cNvPr>
        <xdr:cNvSpPr txBox="1"/>
      </xdr:nvSpPr>
      <xdr:spPr>
        <a:xfrm>
          <a:off x="14742160" y="1823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875" name="楕円 874">
          <a:extLst>
            <a:ext uri="{FF2B5EF4-FFF2-40B4-BE49-F238E27FC236}">
              <a16:creationId xmlns:a16="http://schemas.microsoft.com/office/drawing/2014/main" id="{34834386-54B0-472C-9327-97748AAC88CF}"/>
            </a:ext>
          </a:extLst>
        </xdr:cNvPr>
        <xdr:cNvSpPr/>
      </xdr:nvSpPr>
      <xdr:spPr>
        <a:xfrm>
          <a:off x="13887450" y="182412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139881</xdr:rowOff>
    </xdr:to>
    <xdr:cxnSp macro="">
      <xdr:nvCxnSpPr>
        <xdr:cNvPr id="876" name="直線コネクタ 875">
          <a:extLst>
            <a:ext uri="{FF2B5EF4-FFF2-40B4-BE49-F238E27FC236}">
              <a16:creationId xmlns:a16="http://schemas.microsoft.com/office/drawing/2014/main" id="{55D82845-453E-4CDA-8D59-5D0EFC91A189}"/>
            </a:ext>
          </a:extLst>
        </xdr:cNvPr>
        <xdr:cNvCxnSpPr/>
      </xdr:nvCxnSpPr>
      <xdr:spPr>
        <a:xfrm>
          <a:off x="13942060" y="18295892"/>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7" name="楕円 876">
          <a:extLst>
            <a:ext uri="{FF2B5EF4-FFF2-40B4-BE49-F238E27FC236}">
              <a16:creationId xmlns:a16="http://schemas.microsoft.com/office/drawing/2014/main" id="{287FB10E-23EB-4115-B601-EE5184D52F5E}"/>
            </a:ext>
          </a:extLst>
        </xdr:cNvPr>
        <xdr:cNvSpPr/>
      </xdr:nvSpPr>
      <xdr:spPr>
        <a:xfrm>
          <a:off x="13089890" y="1822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120287</xdr:rowOff>
    </xdr:to>
    <xdr:cxnSp macro="">
      <xdr:nvCxnSpPr>
        <xdr:cNvPr id="878" name="直線コネクタ 877">
          <a:extLst>
            <a:ext uri="{FF2B5EF4-FFF2-40B4-BE49-F238E27FC236}">
              <a16:creationId xmlns:a16="http://schemas.microsoft.com/office/drawing/2014/main" id="{DAC63C78-0222-4700-A7C8-66BED88CE02E}"/>
            </a:ext>
          </a:extLst>
        </xdr:cNvPr>
        <xdr:cNvCxnSpPr/>
      </xdr:nvCxnSpPr>
      <xdr:spPr>
        <a:xfrm>
          <a:off x="13144500" y="18268951"/>
          <a:ext cx="79756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79" name="楕円 878">
          <a:extLst>
            <a:ext uri="{FF2B5EF4-FFF2-40B4-BE49-F238E27FC236}">
              <a16:creationId xmlns:a16="http://schemas.microsoft.com/office/drawing/2014/main" id="{3A4C32AA-12D8-46DF-83A1-62A16B2C0CE3}"/>
            </a:ext>
          </a:extLst>
        </xdr:cNvPr>
        <xdr:cNvSpPr/>
      </xdr:nvSpPr>
      <xdr:spPr>
        <a:xfrm>
          <a:off x="12303760" y="1819882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99061</xdr:rowOff>
    </xdr:to>
    <xdr:cxnSp macro="">
      <xdr:nvCxnSpPr>
        <xdr:cNvPr id="880" name="直線コネクタ 879">
          <a:extLst>
            <a:ext uri="{FF2B5EF4-FFF2-40B4-BE49-F238E27FC236}">
              <a16:creationId xmlns:a16="http://schemas.microsoft.com/office/drawing/2014/main" id="{5AB5D7FE-C6FF-4C90-A473-2135AE1D350E}"/>
            </a:ext>
          </a:extLst>
        </xdr:cNvPr>
        <xdr:cNvCxnSpPr/>
      </xdr:nvCxnSpPr>
      <xdr:spPr>
        <a:xfrm>
          <a:off x="12346940" y="18251532"/>
          <a:ext cx="79756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881" name="楕円 880">
          <a:extLst>
            <a:ext uri="{FF2B5EF4-FFF2-40B4-BE49-F238E27FC236}">
              <a16:creationId xmlns:a16="http://schemas.microsoft.com/office/drawing/2014/main" id="{073ED624-694F-4E69-8954-151CC365D06C}"/>
            </a:ext>
          </a:extLst>
        </xdr:cNvPr>
        <xdr:cNvSpPr/>
      </xdr:nvSpPr>
      <xdr:spPr>
        <a:xfrm>
          <a:off x="11487150" y="181830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77832</xdr:rowOff>
    </xdr:to>
    <xdr:cxnSp macro="">
      <xdr:nvCxnSpPr>
        <xdr:cNvPr id="882" name="直線コネクタ 881">
          <a:extLst>
            <a:ext uri="{FF2B5EF4-FFF2-40B4-BE49-F238E27FC236}">
              <a16:creationId xmlns:a16="http://schemas.microsoft.com/office/drawing/2014/main" id="{0782A38E-9AD2-448C-BA48-90069C48EDDB}"/>
            </a:ext>
          </a:extLst>
        </xdr:cNvPr>
        <xdr:cNvCxnSpPr/>
      </xdr:nvCxnSpPr>
      <xdr:spPr>
        <a:xfrm>
          <a:off x="11541760" y="18228128"/>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83" name="n_1aveValue【庁舎】&#10;有形固定資産減価償却率">
          <a:extLst>
            <a:ext uri="{FF2B5EF4-FFF2-40B4-BE49-F238E27FC236}">
              <a16:creationId xmlns:a16="http://schemas.microsoft.com/office/drawing/2014/main" id="{0F2477EE-38D6-4173-8FE9-AD9CCB4A2DF4}"/>
            </a:ext>
          </a:extLst>
        </xdr:cNvPr>
        <xdr:cNvSpPr txBox="1"/>
      </xdr:nvSpPr>
      <xdr:spPr>
        <a:xfrm>
          <a:off x="13738234" y="1758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84" name="n_2aveValue【庁舎】&#10;有形固定資産減価償却率">
          <a:extLst>
            <a:ext uri="{FF2B5EF4-FFF2-40B4-BE49-F238E27FC236}">
              <a16:creationId xmlns:a16="http://schemas.microsoft.com/office/drawing/2014/main" id="{2858268C-1851-486F-AD65-53A8AE7A0304}"/>
            </a:ext>
          </a:extLst>
        </xdr:cNvPr>
        <xdr:cNvSpPr txBox="1"/>
      </xdr:nvSpPr>
      <xdr:spPr>
        <a:xfrm>
          <a:off x="12957184" y="1755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85" name="n_3aveValue【庁舎】&#10;有形固定資産減価償却率">
          <a:extLst>
            <a:ext uri="{FF2B5EF4-FFF2-40B4-BE49-F238E27FC236}">
              <a16:creationId xmlns:a16="http://schemas.microsoft.com/office/drawing/2014/main" id="{54303DF8-C8FB-4AC5-8256-0DB728EDD927}"/>
            </a:ext>
          </a:extLst>
        </xdr:cNvPr>
        <xdr:cNvSpPr txBox="1"/>
      </xdr:nvSpPr>
      <xdr:spPr>
        <a:xfrm>
          <a:off x="12171054" y="1758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86" name="n_4aveValue【庁舎】&#10;有形固定資産減価償却率">
          <a:extLst>
            <a:ext uri="{FF2B5EF4-FFF2-40B4-BE49-F238E27FC236}">
              <a16:creationId xmlns:a16="http://schemas.microsoft.com/office/drawing/2014/main" id="{199F3F07-2FB1-4D8C-97A3-35311D640C65}"/>
            </a:ext>
          </a:extLst>
        </xdr:cNvPr>
        <xdr:cNvSpPr txBox="1"/>
      </xdr:nvSpPr>
      <xdr:spPr>
        <a:xfrm>
          <a:off x="1135444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887" name="n_1mainValue【庁舎】&#10;有形固定資産減価償却率">
          <a:extLst>
            <a:ext uri="{FF2B5EF4-FFF2-40B4-BE49-F238E27FC236}">
              <a16:creationId xmlns:a16="http://schemas.microsoft.com/office/drawing/2014/main" id="{02A36019-74AF-4FE7-8F81-5B62D7354CAB}"/>
            </a:ext>
          </a:extLst>
        </xdr:cNvPr>
        <xdr:cNvSpPr txBox="1"/>
      </xdr:nvSpPr>
      <xdr:spPr>
        <a:xfrm>
          <a:off x="13738234" y="1833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88" name="n_2mainValue【庁舎】&#10;有形固定資産減価償却率">
          <a:extLst>
            <a:ext uri="{FF2B5EF4-FFF2-40B4-BE49-F238E27FC236}">
              <a16:creationId xmlns:a16="http://schemas.microsoft.com/office/drawing/2014/main" id="{4DDC62EB-8087-4561-A1EA-C2CB63E3887A}"/>
            </a:ext>
          </a:extLst>
        </xdr:cNvPr>
        <xdr:cNvSpPr txBox="1"/>
      </xdr:nvSpPr>
      <xdr:spPr>
        <a:xfrm>
          <a:off x="12957184" y="183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89" name="n_3mainValue【庁舎】&#10;有形固定資産減価償却率">
          <a:extLst>
            <a:ext uri="{FF2B5EF4-FFF2-40B4-BE49-F238E27FC236}">
              <a16:creationId xmlns:a16="http://schemas.microsoft.com/office/drawing/2014/main" id="{E5A19FDF-52D1-4135-B5A5-8A4EAA933B26}"/>
            </a:ext>
          </a:extLst>
        </xdr:cNvPr>
        <xdr:cNvSpPr txBox="1"/>
      </xdr:nvSpPr>
      <xdr:spPr>
        <a:xfrm>
          <a:off x="12171054" y="1829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890" name="n_4mainValue【庁舎】&#10;有形固定資産減価償却率">
          <a:extLst>
            <a:ext uri="{FF2B5EF4-FFF2-40B4-BE49-F238E27FC236}">
              <a16:creationId xmlns:a16="http://schemas.microsoft.com/office/drawing/2014/main" id="{F6D2F756-8B53-42CD-8E98-FF54C3DCA9A4}"/>
            </a:ext>
          </a:extLst>
        </xdr:cNvPr>
        <xdr:cNvSpPr txBox="1"/>
      </xdr:nvSpPr>
      <xdr:spPr>
        <a:xfrm>
          <a:off x="11354444" y="1827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C26DBE02-3B7B-417C-999D-D90156970EC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81966E7-B5BF-4DCD-B7D3-53D16B77A57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8D9CDF54-8C5B-4E09-9127-98826DB3B8B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83553F81-63D8-4270-9E59-9574E6E7CEA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4D815C9D-7928-4F9B-AD2E-DA9EA4DC985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EDB1D0E1-19E9-403C-81B1-374342A0A40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C8186FBF-9CD1-451F-9560-DC7681820A5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4F795DB0-E787-456D-AF79-FC203800329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CF24C5EA-8EDE-4AFC-989B-688B632A2AE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889D1555-BB90-4939-A766-7959118CBCE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F58EBBF6-3028-4634-973A-45A059A66BE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DAFF8EF9-F509-4473-A102-C32194FC19E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7AC72871-30D8-439F-9AE6-083C8A41867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BFE691E7-F145-4630-B721-3EFF2E297E7F}"/>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D5B2CBEB-A189-4F91-A432-4295914CAB4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30603FD2-2E6F-4319-9863-AB6AC69D796D}"/>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9DEA7D84-BF04-499F-8E68-CE63F462A999}"/>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5416719C-D131-4E03-9B05-9C6272958A8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53C98FF8-C3CF-49B4-884C-595816449EF0}"/>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DB911D41-5043-437A-B26A-2A7C18DACEDA}"/>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EBA8E733-57F1-4E4B-B65B-5E1F9396AD52}"/>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4F53ED13-5E84-4805-9332-C6FB1EF838C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A79FCDA0-45B8-40CF-928A-79A69C93AE2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F6A4C6AC-D023-4F04-B02C-8A551BE0195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9B0FC81C-E0D3-4B20-A3BC-366EA0F3CD4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223A7150-6685-47B2-8F20-4E9006AC619F}"/>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9C5EC52-6652-4C27-8676-6FF62941E692}"/>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C4DF1D78-C5D8-4061-ACED-1645B002B83A}"/>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425B62CE-25AE-4BCD-B079-194C9942A43A}"/>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23F192C-3DE2-44EB-BA2E-97372C2B9EAF}"/>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5064D002-684D-49F5-8248-448A6251548B}"/>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854C1D3E-90DC-4B3A-B457-D25567678823}"/>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923" name="フローチャート: 判断 922">
          <a:extLst>
            <a:ext uri="{FF2B5EF4-FFF2-40B4-BE49-F238E27FC236}">
              <a16:creationId xmlns:a16="http://schemas.microsoft.com/office/drawing/2014/main" id="{E72168E2-50F8-4126-9B3D-A904BFB46AA5}"/>
            </a:ext>
          </a:extLst>
        </xdr:cNvPr>
        <xdr:cNvSpPr/>
      </xdr:nvSpPr>
      <xdr:spPr>
        <a:xfrm>
          <a:off x="19161760" y="177914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924" name="フローチャート: 判断 923">
          <a:extLst>
            <a:ext uri="{FF2B5EF4-FFF2-40B4-BE49-F238E27FC236}">
              <a16:creationId xmlns:a16="http://schemas.microsoft.com/office/drawing/2014/main" id="{9EBB59E8-8CD3-43ED-B1F4-97D4FA978A80}"/>
            </a:ext>
          </a:extLst>
        </xdr:cNvPr>
        <xdr:cNvSpPr/>
      </xdr:nvSpPr>
      <xdr:spPr>
        <a:xfrm>
          <a:off x="18345150" y="177661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925" name="フローチャート: 判断 924">
          <a:extLst>
            <a:ext uri="{FF2B5EF4-FFF2-40B4-BE49-F238E27FC236}">
              <a16:creationId xmlns:a16="http://schemas.microsoft.com/office/drawing/2014/main" id="{2D6AD563-494B-4A6E-A618-860D970E2128}"/>
            </a:ext>
          </a:extLst>
        </xdr:cNvPr>
        <xdr:cNvSpPr/>
      </xdr:nvSpPr>
      <xdr:spPr>
        <a:xfrm>
          <a:off x="17547590" y="1779877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926" name="フローチャート: 判断 925">
          <a:extLst>
            <a:ext uri="{FF2B5EF4-FFF2-40B4-BE49-F238E27FC236}">
              <a16:creationId xmlns:a16="http://schemas.microsoft.com/office/drawing/2014/main" id="{22885C07-B624-43B9-8785-565593A9C4BE}"/>
            </a:ext>
          </a:extLst>
        </xdr:cNvPr>
        <xdr:cNvSpPr/>
      </xdr:nvSpPr>
      <xdr:spPr>
        <a:xfrm>
          <a:off x="16761460" y="178053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CB7BF9D-AA8F-405A-AB64-2986CD0B503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194A31D-B848-4A04-BB99-779CE6EBB14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717ABE54-1AC6-4683-964F-966341B17B21}"/>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88A2657-AF09-41EA-9970-39E94AA997E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8C0DF92-C0DA-4539-AF97-FF838452B6B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32" name="楕円 931">
          <a:extLst>
            <a:ext uri="{FF2B5EF4-FFF2-40B4-BE49-F238E27FC236}">
              <a16:creationId xmlns:a16="http://schemas.microsoft.com/office/drawing/2014/main" id="{9297BB3E-FE8C-4C88-90F7-9AA6BAE5BAB8}"/>
            </a:ext>
          </a:extLst>
        </xdr:cNvPr>
        <xdr:cNvSpPr/>
      </xdr:nvSpPr>
      <xdr:spPr>
        <a:xfrm>
          <a:off x="19904710" y="182238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33" name="【庁舎】&#10;一人当たり面積該当値テキスト">
          <a:extLst>
            <a:ext uri="{FF2B5EF4-FFF2-40B4-BE49-F238E27FC236}">
              <a16:creationId xmlns:a16="http://schemas.microsoft.com/office/drawing/2014/main" id="{62C64851-43CA-4476-B1C3-5EED6DD82DC2}"/>
            </a:ext>
          </a:extLst>
        </xdr:cNvPr>
        <xdr:cNvSpPr txBox="1"/>
      </xdr:nvSpPr>
      <xdr:spPr>
        <a:xfrm>
          <a:off x="19985990"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934" name="楕円 933">
          <a:extLst>
            <a:ext uri="{FF2B5EF4-FFF2-40B4-BE49-F238E27FC236}">
              <a16:creationId xmlns:a16="http://schemas.microsoft.com/office/drawing/2014/main" id="{B6FD3FD8-BBC3-4F1C-BF18-105A29D062E2}"/>
            </a:ext>
          </a:extLst>
        </xdr:cNvPr>
        <xdr:cNvSpPr/>
      </xdr:nvSpPr>
      <xdr:spPr>
        <a:xfrm>
          <a:off x="19161760" y="18229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102326</xdr:rowOff>
    </xdr:to>
    <xdr:cxnSp macro="">
      <xdr:nvCxnSpPr>
        <xdr:cNvPr id="935" name="直線コネクタ 934">
          <a:extLst>
            <a:ext uri="{FF2B5EF4-FFF2-40B4-BE49-F238E27FC236}">
              <a16:creationId xmlns:a16="http://schemas.microsoft.com/office/drawing/2014/main" id="{D08363F6-F68D-4C36-9D1C-BF7E48D62561}"/>
            </a:ext>
          </a:extLst>
        </xdr:cNvPr>
        <xdr:cNvCxnSpPr/>
      </xdr:nvCxnSpPr>
      <xdr:spPr>
        <a:xfrm flipV="1">
          <a:off x="19204940" y="18268951"/>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6" name="楕円 935">
          <a:extLst>
            <a:ext uri="{FF2B5EF4-FFF2-40B4-BE49-F238E27FC236}">
              <a16:creationId xmlns:a16="http://schemas.microsoft.com/office/drawing/2014/main" id="{4FCD59B0-54E0-4393-9177-E4C0DB3CBD98}"/>
            </a:ext>
          </a:extLst>
        </xdr:cNvPr>
        <xdr:cNvSpPr/>
      </xdr:nvSpPr>
      <xdr:spPr>
        <a:xfrm>
          <a:off x="18345150" y="182279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108857</xdr:rowOff>
    </xdr:to>
    <xdr:cxnSp macro="">
      <xdr:nvCxnSpPr>
        <xdr:cNvPr id="937" name="直線コネクタ 936">
          <a:extLst>
            <a:ext uri="{FF2B5EF4-FFF2-40B4-BE49-F238E27FC236}">
              <a16:creationId xmlns:a16="http://schemas.microsoft.com/office/drawing/2014/main" id="{F9A461AC-4971-44C6-A09E-44DEE046BFF1}"/>
            </a:ext>
          </a:extLst>
        </xdr:cNvPr>
        <xdr:cNvCxnSpPr/>
      </xdr:nvCxnSpPr>
      <xdr:spPr>
        <a:xfrm flipV="1">
          <a:off x="18399760" y="18272216"/>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8" name="楕円 937">
          <a:extLst>
            <a:ext uri="{FF2B5EF4-FFF2-40B4-BE49-F238E27FC236}">
              <a16:creationId xmlns:a16="http://schemas.microsoft.com/office/drawing/2014/main" id="{442DF0D7-E9C1-4585-A501-D2D1FBB3ED56}"/>
            </a:ext>
          </a:extLst>
        </xdr:cNvPr>
        <xdr:cNvSpPr/>
      </xdr:nvSpPr>
      <xdr:spPr>
        <a:xfrm>
          <a:off x="17547590" y="182312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112123</xdr:rowOff>
    </xdr:to>
    <xdr:cxnSp macro="">
      <xdr:nvCxnSpPr>
        <xdr:cNvPr id="939" name="直線コネクタ 938">
          <a:extLst>
            <a:ext uri="{FF2B5EF4-FFF2-40B4-BE49-F238E27FC236}">
              <a16:creationId xmlns:a16="http://schemas.microsoft.com/office/drawing/2014/main" id="{DAEF0542-D1CB-480F-8AA9-4CCC25A29191}"/>
            </a:ext>
          </a:extLst>
        </xdr:cNvPr>
        <xdr:cNvCxnSpPr/>
      </xdr:nvCxnSpPr>
      <xdr:spPr>
        <a:xfrm flipV="1">
          <a:off x="17602200" y="18280652"/>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940" name="楕円 939">
          <a:extLst>
            <a:ext uri="{FF2B5EF4-FFF2-40B4-BE49-F238E27FC236}">
              <a16:creationId xmlns:a16="http://schemas.microsoft.com/office/drawing/2014/main" id="{16B6A433-D87B-4EC1-8707-53FAAEF1514D}"/>
            </a:ext>
          </a:extLst>
        </xdr:cNvPr>
        <xdr:cNvSpPr/>
      </xdr:nvSpPr>
      <xdr:spPr>
        <a:xfrm>
          <a:off x="16761460" y="182344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115388</xdr:rowOff>
    </xdr:to>
    <xdr:cxnSp macro="">
      <xdr:nvCxnSpPr>
        <xdr:cNvPr id="941" name="直線コネクタ 940">
          <a:extLst>
            <a:ext uri="{FF2B5EF4-FFF2-40B4-BE49-F238E27FC236}">
              <a16:creationId xmlns:a16="http://schemas.microsoft.com/office/drawing/2014/main" id="{205B2987-B552-4589-BF82-73CBE9D06236}"/>
            </a:ext>
          </a:extLst>
        </xdr:cNvPr>
        <xdr:cNvCxnSpPr/>
      </xdr:nvCxnSpPr>
      <xdr:spPr>
        <a:xfrm flipV="1">
          <a:off x="16804640" y="18285823"/>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942" name="n_1aveValue【庁舎】&#10;一人当たり面積">
          <a:extLst>
            <a:ext uri="{FF2B5EF4-FFF2-40B4-BE49-F238E27FC236}">
              <a16:creationId xmlns:a16="http://schemas.microsoft.com/office/drawing/2014/main" id="{134E86E3-ACA4-455E-900A-34B282524521}"/>
            </a:ext>
          </a:extLst>
        </xdr:cNvPr>
        <xdr:cNvSpPr txBox="1"/>
      </xdr:nvSpPr>
      <xdr:spPr>
        <a:xfrm>
          <a:off x="18982132"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943" name="n_2aveValue【庁舎】&#10;一人当たり面積">
          <a:extLst>
            <a:ext uri="{FF2B5EF4-FFF2-40B4-BE49-F238E27FC236}">
              <a16:creationId xmlns:a16="http://schemas.microsoft.com/office/drawing/2014/main" id="{7C1EE8E9-78CF-4A58-9538-4FFC38D9701E}"/>
            </a:ext>
          </a:extLst>
        </xdr:cNvPr>
        <xdr:cNvSpPr txBox="1"/>
      </xdr:nvSpPr>
      <xdr:spPr>
        <a:xfrm>
          <a:off x="18182032" y="175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944" name="n_3aveValue【庁舎】&#10;一人当たり面積">
          <a:extLst>
            <a:ext uri="{FF2B5EF4-FFF2-40B4-BE49-F238E27FC236}">
              <a16:creationId xmlns:a16="http://schemas.microsoft.com/office/drawing/2014/main" id="{4A8A5E09-6A16-4746-9870-0AC434078DFF}"/>
            </a:ext>
          </a:extLst>
        </xdr:cNvPr>
        <xdr:cNvSpPr txBox="1"/>
      </xdr:nvSpPr>
      <xdr:spPr>
        <a:xfrm>
          <a:off x="17384472" y="175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945" name="n_4aveValue【庁舎】&#10;一人当たり面積">
          <a:extLst>
            <a:ext uri="{FF2B5EF4-FFF2-40B4-BE49-F238E27FC236}">
              <a16:creationId xmlns:a16="http://schemas.microsoft.com/office/drawing/2014/main" id="{0B4BFD87-6465-4C39-B186-B346BA90A6AA}"/>
            </a:ext>
          </a:extLst>
        </xdr:cNvPr>
        <xdr:cNvSpPr txBox="1"/>
      </xdr:nvSpPr>
      <xdr:spPr>
        <a:xfrm>
          <a:off x="16588817" y="1758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144253</xdr:rowOff>
    </xdr:from>
    <xdr:ext cx="469744" cy="259045"/>
    <xdr:sp macro="" textlink="">
      <xdr:nvSpPr>
        <xdr:cNvPr id="946" name="n_1mainValue【庁舎】&#10;一人当たり面積">
          <a:extLst>
            <a:ext uri="{FF2B5EF4-FFF2-40B4-BE49-F238E27FC236}">
              <a16:creationId xmlns:a16="http://schemas.microsoft.com/office/drawing/2014/main" id="{C5F3EAAC-DF60-4765-B024-99545C3E5872}"/>
            </a:ext>
          </a:extLst>
        </xdr:cNvPr>
        <xdr:cNvSpPr txBox="1"/>
      </xdr:nvSpPr>
      <xdr:spPr>
        <a:xfrm>
          <a:off x="18982132" y="1831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47" name="n_2mainValue【庁舎】&#10;一人当たり面積">
          <a:extLst>
            <a:ext uri="{FF2B5EF4-FFF2-40B4-BE49-F238E27FC236}">
              <a16:creationId xmlns:a16="http://schemas.microsoft.com/office/drawing/2014/main" id="{39C9A302-8955-4FE8-BAF6-1C562800432F}"/>
            </a:ext>
          </a:extLst>
        </xdr:cNvPr>
        <xdr:cNvSpPr txBox="1"/>
      </xdr:nvSpPr>
      <xdr:spPr>
        <a:xfrm>
          <a:off x="18182032"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48" name="n_3mainValue【庁舎】&#10;一人当たり面積">
          <a:extLst>
            <a:ext uri="{FF2B5EF4-FFF2-40B4-BE49-F238E27FC236}">
              <a16:creationId xmlns:a16="http://schemas.microsoft.com/office/drawing/2014/main" id="{62BC3E64-BE95-4DAA-82F2-3297604F371B}"/>
            </a:ext>
          </a:extLst>
        </xdr:cNvPr>
        <xdr:cNvSpPr txBox="1"/>
      </xdr:nvSpPr>
      <xdr:spPr>
        <a:xfrm>
          <a:off x="17384472"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157315</xdr:rowOff>
    </xdr:from>
    <xdr:ext cx="469744" cy="259045"/>
    <xdr:sp macro="" textlink="">
      <xdr:nvSpPr>
        <xdr:cNvPr id="949" name="n_4mainValue【庁舎】&#10;一人当たり面積">
          <a:extLst>
            <a:ext uri="{FF2B5EF4-FFF2-40B4-BE49-F238E27FC236}">
              <a16:creationId xmlns:a16="http://schemas.microsoft.com/office/drawing/2014/main" id="{5401928D-F487-4374-9914-3E9F02D7EE1D}"/>
            </a:ext>
          </a:extLst>
        </xdr:cNvPr>
        <xdr:cNvSpPr txBox="1"/>
      </xdr:nvSpPr>
      <xdr:spPr>
        <a:xfrm>
          <a:off x="16588817" y="1833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131A6499-DA15-4090-A0AE-CAD12EE8483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802492D2-58BD-480B-A150-2A8816B2CD2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EF918BEF-084C-4151-8678-146BD26171E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保健センターや消防施設については、類似団体平均を下回っているが、その他の類型において、有形固定資産減価償却率は類似団体平均を上回っている。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消防については、山武郡市広域行政組合により事務を執り行っており、近年、新施設整備を計画的に実施していることが要因である。</a:t>
          </a:r>
        </a:p>
        <a:p>
          <a:r>
            <a:rPr kumimoji="1" lang="ja-JP" altLang="en-US" sz="1300">
              <a:latin typeface="ＭＳ Ｐゴシック" panose="020B0600070205080204" pitchFamily="50" charset="-128"/>
              <a:ea typeface="ＭＳ Ｐゴシック" panose="020B0600070205080204" pitchFamily="50" charset="-128"/>
            </a:rPr>
            <a:t>市が保有する施設については、全体的に有形固定資産減価償却率が高い傾向にあることから、個別施設計画により施設の管理や長寿命化等に取り組んでいく。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単年度の財政力指数については、歳入において市民税（所得割）の減や固定資産税の減などにより、指数の分子（基準財政収入額）が前年度比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の減となったことに加え、歳出において地域デジタル社会推進費の皆増、臨時費目として創立された臨時経済対策費及び臨時財政対策債償還基金費の皆増等により指数の分母（基準財政需要額）が前年度比</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の増となったことから、</a:t>
          </a:r>
          <a:r>
            <a:rPr kumimoji="1" lang="en-US" altLang="ja-JP" sz="1200">
              <a:latin typeface="ＭＳ Ｐゴシック" panose="020B0600070205080204" pitchFamily="50" charset="-128"/>
              <a:ea typeface="ＭＳ Ｐゴシック" panose="020B0600070205080204" pitchFamily="50" charset="-128"/>
            </a:rPr>
            <a:t>0.66</a:t>
          </a:r>
          <a:r>
            <a:rPr kumimoji="1" lang="ja-JP" altLang="en-US" sz="1200">
              <a:latin typeface="ＭＳ Ｐゴシック" panose="020B0600070205080204" pitchFamily="50" charset="-128"/>
              <a:ea typeface="ＭＳ Ｐゴシック" panose="020B0600070205080204" pitchFamily="50" charset="-128"/>
            </a:rPr>
            <a:t>と昨年度に比べ</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下落し、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か年平均の財政力指数は</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減となった。</a:t>
          </a:r>
        </a:p>
        <a:p>
          <a:r>
            <a:rPr kumimoji="1" lang="ja-JP" altLang="en-US" sz="1200">
              <a:latin typeface="ＭＳ Ｐゴシック" panose="020B0600070205080204" pitchFamily="50" charset="-128"/>
              <a:ea typeface="ＭＳ Ｐゴシック" panose="020B0600070205080204" pitchFamily="50" charset="-128"/>
            </a:rPr>
            <a:t>　引き続き歳入の確保と歳出抑制等に取り組み、財政基盤の強化に努めていく。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扶助費や公債費といった義務的経費に加え、物件費等も増額となるなど、分子全体としては前年度と比べ</a:t>
          </a:r>
          <a:r>
            <a:rPr kumimoji="1" lang="en-US" altLang="ja-JP" sz="1300">
              <a:latin typeface="ＭＳ Ｐゴシック" panose="020B0600070205080204" pitchFamily="50" charset="-128"/>
              <a:ea typeface="ＭＳ Ｐゴシック" panose="020B0600070205080204" pitchFamily="50" charset="-128"/>
            </a:rPr>
            <a:t>211,440</a:t>
          </a:r>
          <a:r>
            <a:rPr kumimoji="1" lang="ja-JP" altLang="en-US" sz="1300">
              <a:latin typeface="ＭＳ Ｐゴシック" panose="020B0600070205080204" pitchFamily="50" charset="-128"/>
              <a:ea typeface="ＭＳ Ｐゴシック" panose="020B0600070205080204" pitchFamily="50" charset="-128"/>
            </a:rPr>
            <a:t>千円増額となったものの、地方交付税や地方消費税交付金が増額となり、分母全体は</a:t>
          </a:r>
          <a:r>
            <a:rPr kumimoji="1" lang="en-US" altLang="ja-JP" sz="1300">
              <a:latin typeface="ＭＳ Ｐゴシック" panose="020B0600070205080204" pitchFamily="50" charset="-128"/>
              <a:ea typeface="ＭＳ Ｐゴシック" panose="020B0600070205080204" pitchFamily="50" charset="-128"/>
            </a:rPr>
            <a:t>750,522</a:t>
          </a:r>
          <a:r>
            <a:rPr kumimoji="1" lang="ja-JP" altLang="en-US" sz="1300">
              <a:latin typeface="ＭＳ Ｐゴシック" panose="020B0600070205080204" pitchFamily="50" charset="-128"/>
              <a:ea typeface="ＭＳ Ｐゴシック" panose="020B0600070205080204" pitchFamily="50" charset="-128"/>
            </a:rPr>
            <a:t>千円と大幅な増額となったことから、経常収支比率は前年度比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今後も扶助費や公債費の増により分子の増が見込まれることから、引き続き不要不急の事業の休廃止などによる経常経費の削減に取り組む。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395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160020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32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3048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328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72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類似団体内平均を下回っている主な要因は、ごみ処理や消防業務を一部事務組合が担っており、当該事業に係る人件費や物件費が補助費として計上されているためである。</a:t>
          </a:r>
        </a:p>
        <a:p>
          <a:r>
            <a:rPr kumimoji="1" lang="ja-JP" altLang="en-US" sz="1200">
              <a:latin typeface="ＭＳ Ｐゴシック" panose="020B0600070205080204" pitchFamily="50" charset="-128"/>
              <a:ea typeface="ＭＳ Ｐゴシック" panose="020B0600070205080204" pitchFamily="50" charset="-128"/>
            </a:rPr>
            <a:t>　昨年度と比べ、</a:t>
          </a:r>
          <a:r>
            <a:rPr kumimoji="1" lang="en-US" altLang="ja-JP" sz="1200">
              <a:latin typeface="ＭＳ Ｐゴシック" panose="020B0600070205080204" pitchFamily="50" charset="-128"/>
              <a:ea typeface="ＭＳ Ｐゴシック" panose="020B0600070205080204" pitchFamily="50" charset="-128"/>
            </a:rPr>
            <a:t>5,603</a:t>
          </a:r>
          <a:r>
            <a:rPr kumimoji="1" lang="ja-JP" altLang="en-US" sz="1200">
              <a:latin typeface="ＭＳ Ｐゴシック" panose="020B0600070205080204" pitchFamily="50" charset="-128"/>
              <a:ea typeface="ＭＳ Ｐゴシック" panose="020B0600070205080204" pitchFamily="50" charset="-128"/>
            </a:rPr>
            <a:t>円の増となった主な要因は、会計年度任用職員の期末手当の増により人件費が増となったためである。</a:t>
          </a:r>
        </a:p>
        <a:p>
          <a:r>
            <a:rPr kumimoji="1" lang="ja-JP" altLang="en-US" sz="1200">
              <a:latin typeface="ＭＳ Ｐゴシック" panose="020B0600070205080204" pitchFamily="50" charset="-128"/>
              <a:ea typeface="ＭＳ Ｐゴシック" panose="020B0600070205080204" pitchFamily="50" charset="-128"/>
            </a:rPr>
            <a:t>　今後は人件費の増に加え、物価高騰による物件費の増も見込まれることから、各種保守・点検等の維持管理経費や公共施設の管理経費の見直し等による経費の抑制に努めるとともに、定員管理の適正化に引き続き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58629</xdr:rowOff>
    </xdr:from>
    <xdr:to>
      <xdr:col>23</xdr:col>
      <xdr:colOff>133350</xdr:colOff>
      <xdr:row>81</xdr:row>
      <xdr:rowOff>123010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46079"/>
          <a:ext cx="8382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158998</xdr:rowOff>
    </xdr:from>
    <xdr:to>
      <xdr:col>19</xdr:col>
      <xdr:colOff>133350</xdr:colOff>
      <xdr:row>81</xdr:row>
      <xdr:rowOff>58629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4998"/>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123574</xdr:rowOff>
    </xdr:from>
    <xdr:to>
      <xdr:col>15</xdr:col>
      <xdr:colOff>82550</xdr:colOff>
      <xdr:row>80</xdr:row>
      <xdr:rowOff>158998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957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123574</xdr:rowOff>
    </xdr:from>
    <xdr:to>
      <xdr:col>11</xdr:col>
      <xdr:colOff>31750</xdr:colOff>
      <xdr:row>80</xdr:row>
      <xdr:rowOff>146394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39574"/>
          <a:ext cx="889000" cy="2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72210</xdr:rowOff>
    </xdr:from>
    <xdr:to>
      <xdr:col>23</xdr:col>
      <xdr:colOff>184150</xdr:colOff>
      <xdr:row>82</xdr:row>
      <xdr:rowOff>2360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88737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7829</xdr:rowOff>
    </xdr:from>
    <xdr:to>
      <xdr:col>19</xdr:col>
      <xdr:colOff>184150</xdr:colOff>
      <xdr:row>81</xdr:row>
      <xdr:rowOff>109429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119606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6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108198</xdr:rowOff>
    </xdr:from>
    <xdr:to>
      <xdr:col>15</xdr:col>
      <xdr:colOff>133350</xdr:colOff>
      <xdr:row>81</xdr:row>
      <xdr:rowOff>38348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48525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72774</xdr:rowOff>
    </xdr:from>
    <xdr:to>
      <xdr:col>11</xdr:col>
      <xdr:colOff>82550</xdr:colOff>
      <xdr:row>81</xdr:row>
      <xdr:rowOff>2924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95594</xdr:rowOff>
    </xdr:from>
    <xdr:to>
      <xdr:col>7</xdr:col>
      <xdr:colOff>31750</xdr:colOff>
      <xdr:row>81</xdr:row>
      <xdr:rowOff>25744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35921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と前年度から増減なしであったが、依然として指数は高い状況にある。</a:t>
          </a:r>
        </a:p>
        <a:p>
          <a:r>
            <a:rPr kumimoji="1" lang="ja-JP" altLang="en-US" sz="1300">
              <a:latin typeface="ＭＳ Ｐゴシック" panose="020B0600070205080204" pitchFamily="50" charset="-128"/>
              <a:ea typeface="ＭＳ Ｐゴシック" panose="020B0600070205080204" pitchFamily="50" charset="-128"/>
            </a:rPr>
            <a:t>　主な要因は、「学歴に因らない管理職への登用」や「職員分布の変動による影響」であることから、今後の職員分布の変動を見極め、人事院及び千葉県人事委員会勧告に基づく給与改定を行うことで他団体との均衡を図りながら、指数の水準を適正に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978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19050</xdr:rowOff>
    </xdr:from>
    <xdr:to>
      <xdr:col>72</xdr:col>
      <xdr:colOff>203200</xdr:colOff>
      <xdr:row>90</xdr:row>
      <xdr:rowOff>53521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4495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53521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4150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本市では、組織の適正化、事務事業の見直し、計画的な職員採用、技能労務職員の退職者不補充などを実施し、定員の適正化に取り組んできたものの、地方分権や社会保障制度の充実に伴う新たな業務への対応、近年の災害や新型コロナウイルスへの対応、多様化する市民ニーズへの対応等により経常業務を適切に行うことが困難な状況となっている。</a:t>
          </a:r>
        </a:p>
        <a:p>
          <a:r>
            <a:rPr kumimoji="1" lang="ja-JP" altLang="en-US" sz="1150">
              <a:latin typeface="ＭＳ Ｐゴシック" panose="020B0600070205080204" pitchFamily="50" charset="-128"/>
              <a:ea typeface="ＭＳ Ｐゴシック" panose="020B0600070205080204" pitchFamily="50" charset="-128"/>
            </a:rPr>
            <a:t>　今後、人口減少や少子高齢化の進展、行政需要の多様化など社会情勢の変化に対応しながら、本市の実情を踏まえた行政サービスとそれに必要な職員数のバランスについて、任期付職員制度、再任用制度、会計年度任用職員制度の活用を含め、継続して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74613</xdr:rowOff>
    </xdr:from>
    <xdr:to>
      <xdr:col>81</xdr:col>
      <xdr:colOff>44450</xdr:colOff>
      <xdr:row>62</xdr:row>
      <xdr:rowOff>88688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0451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52494</xdr:rowOff>
    </xdr:from>
    <xdr:to>
      <xdr:col>77</xdr:col>
      <xdr:colOff>44450</xdr:colOff>
      <xdr:row>62</xdr:row>
      <xdr:rowOff>74613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8239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34396</xdr:rowOff>
    </xdr:from>
    <xdr:to>
      <xdr:col>72</xdr:col>
      <xdr:colOff>203200</xdr:colOff>
      <xdr:row>62</xdr:row>
      <xdr:rowOff>52494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429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18309</xdr:rowOff>
    </xdr:from>
    <xdr:to>
      <xdr:col>68</xdr:col>
      <xdr:colOff>152400</xdr:colOff>
      <xdr:row>62</xdr:row>
      <xdr:rowOff>34396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482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23813</xdr:rowOff>
    </xdr:from>
    <xdr:to>
      <xdr:col>77</xdr:col>
      <xdr:colOff>95250</xdr:colOff>
      <xdr:row>62</xdr:row>
      <xdr:rowOff>125413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xdr:rowOff>
    </xdr:from>
    <xdr:to>
      <xdr:col>73</xdr:col>
      <xdr:colOff>44450</xdr:colOff>
      <xdr:row>62</xdr:row>
      <xdr:rowOff>103294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155046</xdr:rowOff>
    </xdr:from>
    <xdr:to>
      <xdr:col>68</xdr:col>
      <xdr:colOff>203200</xdr:colOff>
      <xdr:row>62</xdr:row>
      <xdr:rowOff>85196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95373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138959</xdr:rowOff>
    </xdr:from>
    <xdr:to>
      <xdr:col>64</xdr:col>
      <xdr:colOff>152400</xdr:colOff>
      <xdr:row>62</xdr:row>
      <xdr:rowOff>69109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79286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前年度に引き続き類似団体内平均を下回ったが、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主な要因として、令和元年度と比較して一般会計の公債費や一部事務組合負担金（地方債充当部分）が増加したことが挙げられる。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単年度の実質公債費比率についても前年度比で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ポイント増となっていることから、引き続き財政状況を考慮した中での計画的な地方債の発行を行っていく必要がある。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145627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0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121496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121496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14394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例年と同様、類似団体平均値を大きく上回っているものの、前年度比で</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ポイントの大幅な減となった。</a:t>
          </a:r>
        </a:p>
        <a:p>
          <a:r>
            <a:rPr kumimoji="1" lang="ja-JP" altLang="en-US" sz="1300">
              <a:latin typeface="ＭＳ Ｐゴシック" panose="020B0600070205080204" pitchFamily="50" charset="-128"/>
              <a:ea typeface="ＭＳ Ｐゴシック" panose="020B0600070205080204" pitchFamily="50" charset="-128"/>
            </a:rPr>
            <a:t>　主な要因としては、設立法人の負担額等見込額の減や一般会計・病院会計における地方債残高の減、下水道事業地方債の償還により公営企業等繰入見込額の減等により将来負担額が大幅に減少した点が挙げられる。</a:t>
          </a:r>
        </a:p>
        <a:p>
          <a:r>
            <a:rPr kumimoji="1" lang="ja-JP" altLang="en-US" sz="1300">
              <a:latin typeface="ＭＳ Ｐゴシック" panose="020B0600070205080204" pitchFamily="50" charset="-128"/>
              <a:ea typeface="ＭＳ Ｐゴシック" panose="020B0600070205080204" pitchFamily="50" charset="-128"/>
            </a:rPr>
            <a:t>　今後は設立法人の負担額等見込額の増が想定されることから、財政状況を考慮した中で、一般会計だけでなく病院事業会計、下水道事業会計についても計画的な地方債の発行を行っていく。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18</xdr:row>
      <xdr:rowOff>133138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9028"/>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133138</xdr:rowOff>
    </xdr:from>
    <xdr:to>
      <xdr:col>77</xdr:col>
      <xdr:colOff>44450</xdr:colOff>
      <xdr:row>20</xdr:row>
      <xdr:rowOff>14111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9238"/>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14111</xdr:rowOff>
    </xdr:from>
    <xdr:to>
      <xdr:col>72</xdr:col>
      <xdr:colOff>203200</xdr:colOff>
      <xdr:row>20</xdr:row>
      <xdr:rowOff>39582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43111"/>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39582</xdr:rowOff>
    </xdr:from>
    <xdr:to>
      <xdr:col>68</xdr:col>
      <xdr:colOff>152400</xdr:colOff>
      <xdr:row>21</xdr:row>
      <xdr:rowOff>146967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68582"/>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15028</xdr:rowOff>
    </xdr:from>
    <xdr:to>
      <xdr:col>81</xdr:col>
      <xdr:colOff>95250</xdr:colOff>
      <xdr:row>16</xdr:row>
      <xdr:rowOff>116628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158555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82338</xdr:rowOff>
    </xdr:from>
    <xdr:to>
      <xdr:col>77</xdr:col>
      <xdr:colOff>95250</xdr:colOff>
      <xdr:row>19</xdr:row>
      <xdr:rowOff>12488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168715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134761</xdr:rowOff>
    </xdr:from>
    <xdr:to>
      <xdr:col>73</xdr:col>
      <xdr:colOff>44450</xdr:colOff>
      <xdr:row>20</xdr:row>
      <xdr:rowOff>64911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49688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160232</xdr:rowOff>
    </xdr:from>
    <xdr:to>
      <xdr:col>68</xdr:col>
      <xdr:colOff>203200</xdr:colOff>
      <xdr:row>20</xdr:row>
      <xdr:rowOff>90382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75159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96167</xdr:rowOff>
    </xdr:from>
    <xdr:to>
      <xdr:col>64</xdr:col>
      <xdr:colOff>152400</xdr:colOff>
      <xdr:row>22</xdr:row>
      <xdr:rowOff>26317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11094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8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としては昨年度に比べて減少したものの、経常経費充当一般財源は増額となっており、引き続き類似団体内平均値を上回る状況となっている。増額の要因としては会計年度任用職員の期末手当の増等が挙げられる。</a:t>
          </a:r>
        </a:p>
        <a:p>
          <a:r>
            <a:rPr kumimoji="1" lang="ja-JP" altLang="en-US" sz="1300">
              <a:latin typeface="ＭＳ Ｐゴシック" panose="020B0600070205080204" pitchFamily="50" charset="-128"/>
              <a:ea typeface="ＭＳ Ｐゴシック" panose="020B0600070205080204" pitchFamily="50" charset="-128"/>
            </a:rPr>
            <a:t>　今後は引き続き団体規模に見合った人件費水準の維持に向け、限られた定員で業務の質を向上させるため、人事評価制度を活用し、更なる効率化を図る。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3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物件費において類似団体内平均値を下回っている要因は、ごみ処理や消防等の業務を一部事務組合により行っているためであり、　今年度については小・中学校給食業務委託料の増等により、昨年度と比べて増となった。</a:t>
          </a:r>
        </a:p>
        <a:p>
          <a:r>
            <a:rPr kumimoji="1" lang="ja-JP" altLang="en-US" sz="1300">
              <a:latin typeface="ＭＳ Ｐゴシック" panose="020B0600070205080204" pitchFamily="50" charset="-128"/>
              <a:ea typeface="ＭＳ Ｐゴシック" panose="020B0600070205080204" pitchFamily="50" charset="-128"/>
            </a:rPr>
            <a:t>　今後は光熱水費や物価高騰による物件費の増が見込まれることから、各種保守・点検等の維持管理経費や公共施設の管理経費の見直し等による経費の削減に努める。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18143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74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74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扶助費については生活保護扶助費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医療扶助）や児童手当の減額等により、経常経費充当一般財源が減となったため、経常収支比率も減となっている。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を下回る状況を維持しているが、今後は自立支援給付事業や身体障害者等居宅サービス事業などの増加が見込まれることから、今後も財政の健全化を確保するため、市単独補助の見直しや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42635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令和元年度以前と比べ大きく減となっているのは、前述のとおり下水道事業への繰出金が計上されていたことが主な要因である。</a:t>
          </a:r>
        </a:p>
        <a:p>
          <a:r>
            <a:rPr kumimoji="1" lang="ja-JP" altLang="en-US" sz="1300">
              <a:latin typeface="ＭＳ Ｐゴシック" panose="020B0600070205080204" pitchFamily="50" charset="-128"/>
              <a:ea typeface="ＭＳ Ｐゴシック" panose="020B0600070205080204" pitchFamily="50" charset="-128"/>
            </a:rPr>
            <a:t>　経常収支比率としては昨年度と比べ減となっているものの、介護保険事業への繰出金や広域連合負担金等は増額となっており、類似団体平均を上回っていることから、一般会計の負担軽減に取り組む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60</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71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60</xdr:row>
      <xdr:rowOff>132443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132443</xdr:rowOff>
    </xdr:from>
    <xdr:to>
      <xdr:col>69</xdr:col>
      <xdr:colOff>92075</xdr:colOff>
      <xdr:row>60</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41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おいて類似団体内平均値を上回っている要因は、ごみ処理や消防等の業務を一部事務組合で行っていることが挙げられる。また、下水道事業の地方公営企業法を適用したことにより性質が補助費等となったため、令和元年度以前と比べ増となっている。</a:t>
          </a:r>
        </a:p>
        <a:p>
          <a:r>
            <a:rPr kumimoji="1" lang="ja-JP" altLang="en-US" sz="1200">
              <a:latin typeface="ＭＳ Ｐゴシック" panose="020B0600070205080204" pitchFamily="50" charset="-128"/>
              <a:ea typeface="ＭＳ Ｐゴシック" panose="020B0600070205080204" pitchFamily="50" charset="-128"/>
            </a:rPr>
            <a:t>　補助費等のうち大部分を占めているのは関係一部事務組合への負担金であることから、負担金の抑制等について要請していくとともに、その他の市単独の補助金等についても適正化を図り、継続的な見直し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40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992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136144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公債費については現在の財政状況を考慮のうえ、適切な事業の選択等による地方債の発行により、類似団体内平均値を下回る状況を維持している。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今後は防災行政無線更新事業や中学校空調整備整備事業等に係る起債の償還が予定されており、増加が見込まれるため、引き続き財政状況を考慮したなかでの計画的な地方債の発行に努める。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123190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公債費以外の経常収支比率は減少傾向が続き、今年度についても人件費や補助費等の減により昨年度比で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ポイント減となったが、類似団体内平均値を上回る状況が続いている。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今後も、経常経費の削減に努めるとともに、徴収体制等の強化などによる経常一般財源の確保に努める。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62356"/>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040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106426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127778</xdr:rowOff>
    </xdr:from>
    <xdr:to>
      <xdr:col>29</xdr:col>
      <xdr:colOff>127000</xdr:colOff>
      <xdr:row>16</xdr:row>
      <xdr:rowOff>140531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8603"/>
          <a:ext cx="647700" cy="1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140531</xdr:rowOff>
    </xdr:from>
    <xdr:to>
      <xdr:col>26</xdr:col>
      <xdr:colOff>50800</xdr:colOff>
      <xdr:row>16</xdr:row>
      <xdr:rowOff>163440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1356"/>
          <a:ext cx="698500" cy="22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163440</xdr:rowOff>
    </xdr:from>
    <xdr:to>
      <xdr:col>22</xdr:col>
      <xdr:colOff>114300</xdr:colOff>
      <xdr:row>17</xdr:row>
      <xdr:rowOff>28795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4265"/>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28795</xdr:rowOff>
    </xdr:from>
    <xdr:to>
      <xdr:col>18</xdr:col>
      <xdr:colOff>177800</xdr:colOff>
      <xdr:row>17</xdr:row>
      <xdr:rowOff>40927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1070"/>
          <a:ext cx="6985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76978</xdr:rowOff>
    </xdr:from>
    <xdr:to>
      <xdr:col>29</xdr:col>
      <xdr:colOff>177800</xdr:colOff>
      <xdr:row>17</xdr:row>
      <xdr:rowOff>7128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93505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89731</xdr:rowOff>
    </xdr:from>
    <xdr:to>
      <xdr:col>26</xdr:col>
      <xdr:colOff>101600</xdr:colOff>
      <xdr:row>17</xdr:row>
      <xdr:rowOff>19881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112640</xdr:rowOff>
    </xdr:from>
    <xdr:to>
      <xdr:col>22</xdr:col>
      <xdr:colOff>165100</xdr:colOff>
      <xdr:row>17</xdr:row>
      <xdr:rowOff>42790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27567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149445</xdr:rowOff>
    </xdr:from>
    <xdr:to>
      <xdr:col>19</xdr:col>
      <xdr:colOff>38100</xdr:colOff>
      <xdr:row>17</xdr:row>
      <xdr:rowOff>79595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64372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161577</xdr:rowOff>
    </xdr:from>
    <xdr:to>
      <xdr:col>15</xdr:col>
      <xdr:colOff>101600</xdr:colOff>
      <xdr:row>17</xdr:row>
      <xdr:rowOff>91727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107307</xdr:rowOff>
    </xdr:from>
    <xdr:to>
      <xdr:col>29</xdr:col>
      <xdr:colOff>127000</xdr:colOff>
      <xdr:row>36</xdr:row>
      <xdr:rowOff>148161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60557"/>
          <a:ext cx="647700" cy="4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121187</xdr:rowOff>
    </xdr:from>
    <xdr:to>
      <xdr:col>26</xdr:col>
      <xdr:colOff>50800</xdr:colOff>
      <xdr:row>36</xdr:row>
      <xdr:rowOff>148161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74437"/>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121187</xdr:rowOff>
    </xdr:from>
    <xdr:to>
      <xdr:col>22</xdr:col>
      <xdr:colOff>114300</xdr:colOff>
      <xdr:row>37</xdr:row>
      <xdr:rowOff>23999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74437"/>
          <a:ext cx="698500" cy="7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5744</xdr:rowOff>
    </xdr:from>
    <xdr:to>
      <xdr:col>18</xdr:col>
      <xdr:colOff>177800</xdr:colOff>
      <xdr:row>37</xdr:row>
      <xdr:rowOff>23999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30444"/>
          <a:ext cx="698500" cy="1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56507</xdr:rowOff>
    </xdr:from>
    <xdr:to>
      <xdr:col>29</xdr:col>
      <xdr:colOff>177800</xdr:colOff>
      <xdr:row>36</xdr:row>
      <xdr:rowOff>158107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28584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8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97361</xdr:rowOff>
    </xdr:from>
    <xdr:to>
      <xdr:col>26</xdr:col>
      <xdr:colOff>101600</xdr:colOff>
      <xdr:row>37</xdr:row>
      <xdr:rowOff>27511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70387</xdr:rowOff>
    </xdr:from>
    <xdr:to>
      <xdr:col>22</xdr:col>
      <xdr:colOff>165100</xdr:colOff>
      <xdr:row>37</xdr:row>
      <xdr:rowOff>537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156764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144649</xdr:rowOff>
    </xdr:from>
    <xdr:to>
      <xdr:col>19</xdr:col>
      <xdr:colOff>38100</xdr:colOff>
      <xdr:row>37</xdr:row>
      <xdr:rowOff>74799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9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59576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8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126394</xdr:rowOff>
    </xdr:from>
    <xdr:to>
      <xdr:col>15</xdr:col>
      <xdr:colOff>101600</xdr:colOff>
      <xdr:row>37</xdr:row>
      <xdr:rowOff>56544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41321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153797</xdr:rowOff>
    </xdr:from>
    <xdr:to>
      <xdr:col>24</xdr:col>
      <xdr:colOff>63500</xdr:colOff>
      <xdr:row>36</xdr:row>
      <xdr:rowOff>3759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4547"/>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3759</xdr:rowOff>
    </xdr:from>
    <xdr:to>
      <xdr:col>19</xdr:col>
      <xdr:colOff>177800</xdr:colOff>
      <xdr:row>36</xdr:row>
      <xdr:rowOff>120078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5959"/>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120078</xdr:rowOff>
    </xdr:from>
    <xdr:to>
      <xdr:col>15</xdr:col>
      <xdr:colOff>50800</xdr:colOff>
      <xdr:row>36</xdr:row>
      <xdr:rowOff>164255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22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164255</xdr:rowOff>
    </xdr:from>
    <xdr:to>
      <xdr:col>10</xdr:col>
      <xdr:colOff>114300</xdr:colOff>
      <xdr:row>36</xdr:row>
      <xdr:rowOff>168961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6455"/>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102997</xdr:rowOff>
    </xdr:from>
    <xdr:to>
      <xdr:col>24</xdr:col>
      <xdr:colOff>114300</xdr:colOff>
      <xdr:row>36</xdr:row>
      <xdr:rowOff>33147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125874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124409</xdr:rowOff>
    </xdr:from>
    <xdr:to>
      <xdr:col>20</xdr:col>
      <xdr:colOff>38100</xdr:colOff>
      <xdr:row>36</xdr:row>
      <xdr:rowOff>54559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45686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69278</xdr:rowOff>
    </xdr:from>
    <xdr:to>
      <xdr:col>15</xdr:col>
      <xdr:colOff>101600</xdr:colOff>
      <xdr:row>36</xdr:row>
      <xdr:rowOff>170878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162005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113455</xdr:rowOff>
    </xdr:from>
    <xdr:to>
      <xdr:col>10</xdr:col>
      <xdr:colOff>165100</xdr:colOff>
      <xdr:row>37</xdr:row>
      <xdr:rowOff>43605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118161</xdr:rowOff>
    </xdr:from>
    <xdr:to>
      <xdr:col>6</xdr:col>
      <xdr:colOff>38100</xdr:colOff>
      <xdr:row>37</xdr:row>
      <xdr:rowOff>48311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39739</xdr:rowOff>
    </xdr:from>
    <xdr:to>
      <xdr:col>24</xdr:col>
      <xdr:colOff>63500</xdr:colOff>
      <xdr:row>58</xdr:row>
      <xdr:rowOff>91313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3839"/>
          <a:ext cx="838200" cy="5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86475</xdr:rowOff>
    </xdr:from>
    <xdr:to>
      <xdr:col>19</xdr:col>
      <xdr:colOff>177800</xdr:colOff>
      <xdr:row>58</xdr:row>
      <xdr:rowOff>91313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0575"/>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86475</xdr:rowOff>
    </xdr:from>
    <xdr:to>
      <xdr:col>15</xdr:col>
      <xdr:colOff>50800</xdr:colOff>
      <xdr:row>58</xdr:row>
      <xdr:rowOff>96939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575"/>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73469</xdr:rowOff>
    </xdr:from>
    <xdr:to>
      <xdr:col>10</xdr:col>
      <xdr:colOff>114300</xdr:colOff>
      <xdr:row>58</xdr:row>
      <xdr:rowOff>96939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17569"/>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160389</xdr:rowOff>
    </xdr:from>
    <xdr:to>
      <xdr:col>24</xdr:col>
      <xdr:colOff>114300</xdr:colOff>
      <xdr:row>58</xdr:row>
      <xdr:rowOff>90539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75316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40513</xdr:rowOff>
    </xdr:from>
    <xdr:to>
      <xdr:col>20</xdr:col>
      <xdr:colOff>38100</xdr:colOff>
      <xdr:row>58</xdr:row>
      <xdr:rowOff>142113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35675</xdr:rowOff>
    </xdr:from>
    <xdr:to>
      <xdr:col>15</xdr:col>
      <xdr:colOff>101600</xdr:colOff>
      <xdr:row>58</xdr:row>
      <xdr:rowOff>137275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128402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46139</xdr:rowOff>
    </xdr:from>
    <xdr:to>
      <xdr:col>10</xdr:col>
      <xdr:colOff>165100</xdr:colOff>
      <xdr:row>58</xdr:row>
      <xdr:rowOff>147739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138866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22669</xdr:rowOff>
    </xdr:from>
    <xdr:to>
      <xdr:col>6</xdr:col>
      <xdr:colOff>38100</xdr:colOff>
      <xdr:row>58</xdr:row>
      <xdr:rowOff>124269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155572</xdr:rowOff>
    </xdr:from>
    <xdr:to>
      <xdr:col>24</xdr:col>
      <xdr:colOff>63500</xdr:colOff>
      <xdr:row>79</xdr:row>
      <xdr:rowOff>189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8672"/>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189</xdr:rowOff>
    </xdr:from>
    <xdr:to>
      <xdr:col>19</xdr:col>
      <xdr:colOff>177800</xdr:colOff>
      <xdr:row>79</xdr:row>
      <xdr:rowOff>5676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447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1429</xdr:rowOff>
    </xdr:from>
    <xdr:to>
      <xdr:col>15</xdr:col>
      <xdr:colOff>50800</xdr:colOff>
      <xdr:row>79</xdr:row>
      <xdr:rowOff>5676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5979"/>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161809</xdr:rowOff>
    </xdr:from>
    <xdr:to>
      <xdr:col>10</xdr:col>
      <xdr:colOff>114300</xdr:colOff>
      <xdr:row>79</xdr:row>
      <xdr:rowOff>1429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490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104772</xdr:rowOff>
    </xdr:from>
    <xdr:to>
      <xdr:col>24</xdr:col>
      <xdr:colOff>114300</xdr:colOff>
      <xdr:row>79</xdr:row>
      <xdr:rowOff>34922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120839</xdr:rowOff>
    </xdr:from>
    <xdr:to>
      <xdr:col>20</xdr:col>
      <xdr:colOff>38100</xdr:colOff>
      <xdr:row>79</xdr:row>
      <xdr:rowOff>50989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42116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126326</xdr:rowOff>
    </xdr:from>
    <xdr:to>
      <xdr:col>15</xdr:col>
      <xdr:colOff>101600</xdr:colOff>
      <xdr:row>79</xdr:row>
      <xdr:rowOff>56476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47603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122079</xdr:rowOff>
    </xdr:from>
    <xdr:to>
      <xdr:col>10</xdr:col>
      <xdr:colOff>165100</xdr:colOff>
      <xdr:row>79</xdr:row>
      <xdr:rowOff>52229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111009</xdr:rowOff>
    </xdr:from>
    <xdr:to>
      <xdr:col>6</xdr:col>
      <xdr:colOff>38100</xdr:colOff>
      <xdr:row>79</xdr:row>
      <xdr:rowOff>41159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32286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122523</xdr:rowOff>
    </xdr:from>
    <xdr:to>
      <xdr:col>24</xdr:col>
      <xdr:colOff>63500</xdr:colOff>
      <xdr:row>98</xdr:row>
      <xdr:rowOff>34630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81723"/>
          <a:ext cx="838200" cy="2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34630</xdr:rowOff>
    </xdr:from>
    <xdr:to>
      <xdr:col>19</xdr:col>
      <xdr:colOff>177800</xdr:colOff>
      <xdr:row>98</xdr:row>
      <xdr:rowOff>43154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3673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43154</xdr:rowOff>
    </xdr:from>
    <xdr:to>
      <xdr:col>15</xdr:col>
      <xdr:colOff>50800</xdr:colOff>
      <xdr:row>98</xdr:row>
      <xdr:rowOff>111975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5254"/>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94252</xdr:rowOff>
    </xdr:from>
    <xdr:to>
      <xdr:col>10</xdr:col>
      <xdr:colOff>114300</xdr:colOff>
      <xdr:row>98</xdr:row>
      <xdr:rowOff>111975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96352"/>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71723</xdr:rowOff>
    </xdr:from>
    <xdr:to>
      <xdr:col>24</xdr:col>
      <xdr:colOff>114300</xdr:colOff>
      <xdr:row>97</xdr:row>
      <xdr:rowOff>1873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50150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155280</xdr:rowOff>
    </xdr:from>
    <xdr:to>
      <xdr:col>20</xdr:col>
      <xdr:colOff>38100</xdr:colOff>
      <xdr:row>98</xdr:row>
      <xdr:rowOff>85430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76557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163804</xdr:rowOff>
    </xdr:from>
    <xdr:to>
      <xdr:col>15</xdr:col>
      <xdr:colOff>101600</xdr:colOff>
      <xdr:row>98</xdr:row>
      <xdr:rowOff>93954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61175</xdr:rowOff>
    </xdr:from>
    <xdr:to>
      <xdr:col>10</xdr:col>
      <xdr:colOff>165100</xdr:colOff>
      <xdr:row>98</xdr:row>
      <xdr:rowOff>162775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153902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43452</xdr:rowOff>
    </xdr:from>
    <xdr:to>
      <xdr:col>6</xdr:col>
      <xdr:colOff>38100</xdr:colOff>
      <xdr:row>98</xdr:row>
      <xdr:rowOff>145052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136179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20744</xdr:rowOff>
    </xdr:from>
    <xdr:to>
      <xdr:col>55</xdr:col>
      <xdr:colOff>0</xdr:colOff>
      <xdr:row>35</xdr:row>
      <xdr:rowOff>167033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35694"/>
          <a:ext cx="838200" cy="83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20744</xdr:rowOff>
    </xdr:from>
    <xdr:to>
      <xdr:col>50</xdr:col>
      <xdr:colOff>114300</xdr:colOff>
      <xdr:row>37</xdr:row>
      <xdr:rowOff>1039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35694"/>
          <a:ext cx="889000" cy="10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51834</xdr:rowOff>
    </xdr:from>
    <xdr:to>
      <xdr:col>45</xdr:col>
      <xdr:colOff>177800</xdr:colOff>
      <xdr:row>37</xdr:row>
      <xdr:rowOff>1039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52584"/>
          <a:ext cx="8890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51834</xdr:rowOff>
    </xdr:from>
    <xdr:to>
      <xdr:col>41</xdr:col>
      <xdr:colOff>50800</xdr:colOff>
      <xdr:row>36</xdr:row>
      <xdr:rowOff>159390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52584"/>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116233</xdr:rowOff>
    </xdr:from>
    <xdr:to>
      <xdr:col>55</xdr:col>
      <xdr:colOff>50800</xdr:colOff>
      <xdr:row>36</xdr:row>
      <xdr:rowOff>46383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139110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141394</xdr:rowOff>
    </xdr:from>
    <xdr:to>
      <xdr:col>50</xdr:col>
      <xdr:colOff>165100</xdr:colOff>
      <xdr:row>31</xdr:row>
      <xdr:rowOff>71544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88071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121689</xdr:rowOff>
    </xdr:from>
    <xdr:to>
      <xdr:col>46</xdr:col>
      <xdr:colOff>38100</xdr:colOff>
      <xdr:row>37</xdr:row>
      <xdr:rowOff>51839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42966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1034</xdr:rowOff>
    </xdr:from>
    <xdr:to>
      <xdr:col>41</xdr:col>
      <xdr:colOff>101600</xdr:colOff>
      <xdr:row>35</xdr:row>
      <xdr:rowOff>102634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119161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108590</xdr:rowOff>
    </xdr:from>
    <xdr:to>
      <xdr:col>36</xdr:col>
      <xdr:colOff>165100</xdr:colOff>
      <xdr:row>37</xdr:row>
      <xdr:rowOff>38740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55267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103527</xdr:rowOff>
    </xdr:from>
    <xdr:to>
      <xdr:col>55</xdr:col>
      <xdr:colOff>0</xdr:colOff>
      <xdr:row>58</xdr:row>
      <xdr:rowOff>120650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47627"/>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106390</xdr:rowOff>
    </xdr:from>
    <xdr:to>
      <xdr:col>50</xdr:col>
      <xdr:colOff>114300</xdr:colOff>
      <xdr:row>58</xdr:row>
      <xdr:rowOff>120650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50490"/>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68475</xdr:rowOff>
    </xdr:from>
    <xdr:to>
      <xdr:col>45</xdr:col>
      <xdr:colOff>177800</xdr:colOff>
      <xdr:row>58</xdr:row>
      <xdr:rowOff>106390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12575"/>
          <a:ext cx="8890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65949</xdr:rowOff>
    </xdr:from>
    <xdr:to>
      <xdr:col>41</xdr:col>
      <xdr:colOff>50800</xdr:colOff>
      <xdr:row>58</xdr:row>
      <xdr:rowOff>68475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10049"/>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52727</xdr:rowOff>
    </xdr:from>
    <xdr:to>
      <xdr:col>55</xdr:col>
      <xdr:colOff>50800</xdr:colOff>
      <xdr:row>58</xdr:row>
      <xdr:rowOff>154327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139104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69850</xdr:rowOff>
    </xdr:from>
    <xdr:to>
      <xdr:col>50</xdr:col>
      <xdr:colOff>165100</xdr:colOff>
      <xdr:row>59</xdr:row>
      <xdr:rowOff>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162577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55590</xdr:rowOff>
    </xdr:from>
    <xdr:to>
      <xdr:col>46</xdr:col>
      <xdr:colOff>38100</xdr:colOff>
      <xdr:row>58</xdr:row>
      <xdr:rowOff>157190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148317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17675</xdr:rowOff>
    </xdr:from>
    <xdr:to>
      <xdr:col>41</xdr:col>
      <xdr:colOff>101600</xdr:colOff>
      <xdr:row>58</xdr:row>
      <xdr:rowOff>119275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110402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15149</xdr:rowOff>
    </xdr:from>
    <xdr:to>
      <xdr:col>36</xdr:col>
      <xdr:colOff>165100</xdr:colOff>
      <xdr:row>58</xdr:row>
      <xdr:rowOff>116749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107876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107638</xdr:rowOff>
    </xdr:from>
    <xdr:to>
      <xdr:col>55</xdr:col>
      <xdr:colOff>0</xdr:colOff>
      <xdr:row>78</xdr:row>
      <xdr:rowOff>152749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80738"/>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152749</xdr:rowOff>
    </xdr:from>
    <xdr:to>
      <xdr:col>50</xdr:col>
      <xdr:colOff>114300</xdr:colOff>
      <xdr:row>78</xdr:row>
      <xdr:rowOff>164655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584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144063</xdr:rowOff>
    </xdr:from>
    <xdr:to>
      <xdr:col>45</xdr:col>
      <xdr:colOff>177800</xdr:colOff>
      <xdr:row>78</xdr:row>
      <xdr:rowOff>164655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17163"/>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53803</xdr:rowOff>
    </xdr:from>
    <xdr:to>
      <xdr:col>41</xdr:col>
      <xdr:colOff>50800</xdr:colOff>
      <xdr:row>78</xdr:row>
      <xdr:rowOff>144063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26903"/>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64019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56838</xdr:rowOff>
    </xdr:from>
    <xdr:to>
      <xdr:col>55</xdr:col>
      <xdr:colOff>50800</xdr:colOff>
      <xdr:row>78</xdr:row>
      <xdr:rowOff>158438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143215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101949</xdr:rowOff>
    </xdr:from>
    <xdr:to>
      <xdr:col>50</xdr:col>
      <xdr:colOff>165100</xdr:colOff>
      <xdr:row>79</xdr:row>
      <xdr:rowOff>32099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23226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113855</xdr:rowOff>
    </xdr:from>
    <xdr:to>
      <xdr:col>46</xdr:col>
      <xdr:colOff>38100</xdr:colOff>
      <xdr:row>79</xdr:row>
      <xdr:rowOff>44005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35132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93263</xdr:rowOff>
    </xdr:from>
    <xdr:to>
      <xdr:col>41</xdr:col>
      <xdr:colOff>101600</xdr:colOff>
      <xdr:row>79</xdr:row>
      <xdr:rowOff>23413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14540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3003</xdr:rowOff>
    </xdr:from>
    <xdr:to>
      <xdr:col>36</xdr:col>
      <xdr:colOff>165100</xdr:colOff>
      <xdr:row>78</xdr:row>
      <xdr:rowOff>104603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95730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118881</xdr:rowOff>
    </xdr:from>
    <xdr:to>
      <xdr:col>55</xdr:col>
      <xdr:colOff>0</xdr:colOff>
      <xdr:row>98</xdr:row>
      <xdr:rowOff>151245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20981"/>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80721</xdr:rowOff>
    </xdr:from>
    <xdr:to>
      <xdr:col>50</xdr:col>
      <xdr:colOff>114300</xdr:colOff>
      <xdr:row>98</xdr:row>
      <xdr:rowOff>118881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82821"/>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80721</xdr:rowOff>
    </xdr:from>
    <xdr:to>
      <xdr:col>45</xdr:col>
      <xdr:colOff>177800</xdr:colOff>
      <xdr:row>98</xdr:row>
      <xdr:rowOff>119306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82821"/>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117444</xdr:rowOff>
    </xdr:from>
    <xdr:to>
      <xdr:col>41</xdr:col>
      <xdr:colOff>50800</xdr:colOff>
      <xdr:row>98</xdr:row>
      <xdr:rowOff>119306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91954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100445</xdr:rowOff>
    </xdr:from>
    <xdr:to>
      <xdr:col>55</xdr:col>
      <xdr:colOff>50800</xdr:colOff>
      <xdr:row>99</xdr:row>
      <xdr:rowOff>30595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15372</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68081</xdr:rowOff>
    </xdr:from>
    <xdr:to>
      <xdr:col>50</xdr:col>
      <xdr:colOff>165100</xdr:colOff>
      <xdr:row>98</xdr:row>
      <xdr:rowOff>169681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160808</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6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29921</xdr:rowOff>
    </xdr:from>
    <xdr:to>
      <xdr:col>46</xdr:col>
      <xdr:colOff>38100</xdr:colOff>
      <xdr:row>98</xdr:row>
      <xdr:rowOff>131521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68506</xdr:rowOff>
    </xdr:from>
    <xdr:to>
      <xdr:col>41</xdr:col>
      <xdr:colOff>101600</xdr:colOff>
      <xdr:row>98</xdr:row>
      <xdr:rowOff>170106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161233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66644</xdr:rowOff>
    </xdr:from>
    <xdr:to>
      <xdr:col>36</xdr:col>
      <xdr:colOff>165100</xdr:colOff>
      <xdr:row>98</xdr:row>
      <xdr:rowOff>168244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159371</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22983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09533"/>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10019</xdr:rowOff>
    </xdr:from>
    <xdr:to>
      <xdr:col>81</xdr:col>
      <xdr:colOff>50800</xdr:colOff>
      <xdr:row>39</xdr:row>
      <xdr:rowOff>22983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96569"/>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10019</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96569"/>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143633</xdr:rowOff>
    </xdr:from>
    <xdr:to>
      <xdr:col>81</xdr:col>
      <xdr:colOff>101600</xdr:colOff>
      <xdr:row>39</xdr:row>
      <xdr:rowOff>73783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64910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75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130669</xdr:rowOff>
    </xdr:from>
    <xdr:to>
      <xdr:col>76</xdr:col>
      <xdr:colOff>165100</xdr:colOff>
      <xdr:row>39</xdr:row>
      <xdr:rowOff>60819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51946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7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142863</xdr:rowOff>
    </xdr:from>
    <xdr:to>
      <xdr:col>85</xdr:col>
      <xdr:colOff>127000</xdr:colOff>
      <xdr:row>76</xdr:row>
      <xdr:rowOff>149809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7306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149809</xdr:rowOff>
    </xdr:from>
    <xdr:to>
      <xdr:col>81</xdr:col>
      <xdr:colOff>50800</xdr:colOff>
      <xdr:row>76</xdr:row>
      <xdr:rowOff>151740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80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131814</xdr:rowOff>
    </xdr:from>
    <xdr:to>
      <xdr:col>76</xdr:col>
      <xdr:colOff>114300</xdr:colOff>
      <xdr:row>76</xdr:row>
      <xdr:rowOff>151740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62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131814</xdr:rowOff>
    </xdr:from>
    <xdr:to>
      <xdr:col>71</xdr:col>
      <xdr:colOff>177800</xdr:colOff>
      <xdr:row>76</xdr:row>
      <xdr:rowOff>141212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62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92063</xdr:rowOff>
    </xdr:from>
    <xdr:to>
      <xdr:col>85</xdr:col>
      <xdr:colOff>177800</xdr:colOff>
      <xdr:row>77</xdr:row>
      <xdr:rowOff>22213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70490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99009</xdr:rowOff>
    </xdr:from>
    <xdr:to>
      <xdr:col>81</xdr:col>
      <xdr:colOff>101600</xdr:colOff>
      <xdr:row>77</xdr:row>
      <xdr:rowOff>29159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20286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2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100940</xdr:rowOff>
    </xdr:from>
    <xdr:to>
      <xdr:col>76</xdr:col>
      <xdr:colOff>165100</xdr:colOff>
      <xdr:row>77</xdr:row>
      <xdr:rowOff>31090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22217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81014</xdr:rowOff>
    </xdr:from>
    <xdr:to>
      <xdr:col>72</xdr:col>
      <xdr:colOff>38100</xdr:colOff>
      <xdr:row>77</xdr:row>
      <xdr:rowOff>11164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2291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90412</xdr:rowOff>
    </xdr:from>
    <xdr:to>
      <xdr:col>67</xdr:col>
      <xdr:colOff>101600</xdr:colOff>
      <xdr:row>77</xdr:row>
      <xdr:rowOff>20562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11689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110210</xdr:rowOff>
    </xdr:from>
    <xdr:to>
      <xdr:col>85</xdr:col>
      <xdr:colOff>127000</xdr:colOff>
      <xdr:row>99</xdr:row>
      <xdr:rowOff>17171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912310"/>
          <a:ext cx="838200" cy="7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110210</xdr:rowOff>
    </xdr:from>
    <xdr:to>
      <xdr:col>81</xdr:col>
      <xdr:colOff>50800</xdr:colOff>
      <xdr:row>98</xdr:row>
      <xdr:rowOff>116644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1231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116644</xdr:rowOff>
    </xdr:from>
    <xdr:to>
      <xdr:col>76</xdr:col>
      <xdr:colOff>114300</xdr:colOff>
      <xdr:row>98</xdr:row>
      <xdr:rowOff>119436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18744"/>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144631</xdr:rowOff>
    </xdr:from>
    <xdr:to>
      <xdr:col>71</xdr:col>
      <xdr:colOff>177800</xdr:colOff>
      <xdr:row>98</xdr:row>
      <xdr:rowOff>119436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775281"/>
          <a:ext cx="889000" cy="1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137821</xdr:rowOff>
    </xdr:from>
    <xdr:to>
      <xdr:col>85</xdr:col>
      <xdr:colOff>177800</xdr:colOff>
      <xdr:row>99</xdr:row>
      <xdr:rowOff>67971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52748</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5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59410</xdr:rowOff>
    </xdr:from>
    <xdr:to>
      <xdr:col>81</xdr:col>
      <xdr:colOff>101600</xdr:colOff>
      <xdr:row>98</xdr:row>
      <xdr:rowOff>161010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152137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65844</xdr:rowOff>
    </xdr:from>
    <xdr:to>
      <xdr:col>76</xdr:col>
      <xdr:colOff>165100</xdr:colOff>
      <xdr:row>98</xdr:row>
      <xdr:rowOff>167444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158571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68636</xdr:rowOff>
    </xdr:from>
    <xdr:to>
      <xdr:col>72</xdr:col>
      <xdr:colOff>38100</xdr:colOff>
      <xdr:row>98</xdr:row>
      <xdr:rowOff>170236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161363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93831</xdr:rowOff>
    </xdr:from>
    <xdr:to>
      <xdr:col>67</xdr:col>
      <xdr:colOff>101600</xdr:colOff>
      <xdr:row>98</xdr:row>
      <xdr:rowOff>23981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40508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49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36678</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157328</xdr:rowOff>
    </xdr:from>
    <xdr:to>
      <xdr:col>98</xdr:col>
      <xdr:colOff>38100</xdr:colOff>
      <xdr:row>39</xdr:row>
      <xdr:rowOff>87478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78605</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66777</xdr:rowOff>
    </xdr:from>
    <xdr:to>
      <xdr:col>116</xdr:col>
      <xdr:colOff>63500</xdr:colOff>
      <xdr:row>58</xdr:row>
      <xdr:rowOff>68834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1087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14084</xdr:rowOff>
    </xdr:from>
    <xdr:to>
      <xdr:col>111</xdr:col>
      <xdr:colOff>177800</xdr:colOff>
      <xdr:row>58</xdr:row>
      <xdr:rowOff>66777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958184"/>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14084</xdr:rowOff>
    </xdr:from>
    <xdr:to>
      <xdr:col>107</xdr:col>
      <xdr:colOff>50800</xdr:colOff>
      <xdr:row>58</xdr:row>
      <xdr:rowOff>78245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95818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152006</xdr:rowOff>
    </xdr:from>
    <xdr:to>
      <xdr:col>102</xdr:col>
      <xdr:colOff>114300</xdr:colOff>
      <xdr:row>58</xdr:row>
      <xdr:rowOff>78245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924656"/>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42295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18034</xdr:rowOff>
    </xdr:from>
    <xdr:to>
      <xdr:col>116</xdr:col>
      <xdr:colOff>114300</xdr:colOff>
      <xdr:row>58</xdr:row>
      <xdr:rowOff>119634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40911</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8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15977</xdr:rowOff>
    </xdr:from>
    <xdr:to>
      <xdr:col>112</xdr:col>
      <xdr:colOff>38100</xdr:colOff>
      <xdr:row>58</xdr:row>
      <xdr:rowOff>117577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108704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05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134734</xdr:rowOff>
    </xdr:from>
    <xdr:to>
      <xdr:col>107</xdr:col>
      <xdr:colOff>101600</xdr:colOff>
      <xdr:row>58</xdr:row>
      <xdr:rowOff>64884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56011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27445</xdr:rowOff>
    </xdr:from>
    <xdr:to>
      <xdr:col>102</xdr:col>
      <xdr:colOff>165100</xdr:colOff>
      <xdr:row>58</xdr:row>
      <xdr:rowOff>129045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120172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101206</xdr:rowOff>
    </xdr:from>
    <xdr:to>
      <xdr:col>98</xdr:col>
      <xdr:colOff>38100</xdr:colOff>
      <xdr:row>58</xdr:row>
      <xdr:rowOff>31356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47883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6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117689</xdr:rowOff>
    </xdr:from>
    <xdr:to>
      <xdr:col>116</xdr:col>
      <xdr:colOff>63500</xdr:colOff>
      <xdr:row>76</xdr:row>
      <xdr:rowOff>146591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47889"/>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82583</xdr:rowOff>
    </xdr:from>
    <xdr:to>
      <xdr:col>111</xdr:col>
      <xdr:colOff>177800</xdr:colOff>
      <xdr:row>76</xdr:row>
      <xdr:rowOff>146591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769883"/>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82583</xdr:rowOff>
    </xdr:from>
    <xdr:to>
      <xdr:col>107</xdr:col>
      <xdr:colOff>50800</xdr:colOff>
      <xdr:row>74</xdr:row>
      <xdr:rowOff>98291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769883"/>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98291</xdr:rowOff>
    </xdr:from>
    <xdr:to>
      <xdr:col>102</xdr:col>
      <xdr:colOff>114300</xdr:colOff>
      <xdr:row>74</xdr:row>
      <xdr:rowOff>132679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85591"/>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66889</xdr:rowOff>
    </xdr:from>
    <xdr:to>
      <xdr:col>116</xdr:col>
      <xdr:colOff>114300</xdr:colOff>
      <xdr:row>76</xdr:row>
      <xdr:rowOff>168489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0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45316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0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95791</xdr:rowOff>
    </xdr:from>
    <xdr:to>
      <xdr:col>112</xdr:col>
      <xdr:colOff>38100</xdr:colOff>
      <xdr:row>77</xdr:row>
      <xdr:rowOff>25941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17068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31783</xdr:rowOff>
    </xdr:from>
    <xdr:to>
      <xdr:col>107</xdr:col>
      <xdr:colOff>101600</xdr:colOff>
      <xdr:row>74</xdr:row>
      <xdr:rowOff>133383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7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124510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8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47491</xdr:rowOff>
    </xdr:from>
    <xdr:to>
      <xdr:col>102</xdr:col>
      <xdr:colOff>165100</xdr:colOff>
      <xdr:row>74</xdr:row>
      <xdr:rowOff>149091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140218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8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81879</xdr:rowOff>
    </xdr:from>
    <xdr:to>
      <xdr:col>98</xdr:col>
      <xdr:colOff>38100</xdr:colOff>
      <xdr:row>75</xdr:row>
      <xdr:rowOff>12029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7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3156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8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388,748</a:t>
          </a:r>
          <a:r>
            <a:rPr kumimoji="1" lang="ja-JP" altLang="en-US" sz="1300">
              <a:latin typeface="ＭＳ Ｐゴシック" panose="020B0600070205080204" pitchFamily="50" charset="-128"/>
              <a:ea typeface="ＭＳ Ｐゴシック" panose="020B0600070205080204" pitchFamily="50" charset="-128"/>
            </a:rPr>
            <a:t>円となっている。今年度については人件費や補助費等、積立金において類似団体の平均値を上回った。</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73,913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109,198</a:t>
          </a:r>
          <a:r>
            <a:rPr kumimoji="1" lang="ja-JP" altLang="en-US" sz="1300">
              <a:latin typeface="ＭＳ Ｐゴシック" panose="020B0600070205080204" pitchFamily="50" charset="-128"/>
              <a:ea typeface="ＭＳ Ｐゴシック" panose="020B0600070205080204" pitchFamily="50" charset="-128"/>
            </a:rPr>
            <a:t>円の減である。大幅な減の要因としては、令和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年度に実施した定額給付金の影響である。なお、類似団体より一人当たりコストが高い主な要因としては、ごみ処理や消防等の業務を一部事務組合により行っていることなどが挙げられる。補助費等全体の</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が関係一部事務組合への負担金等であることから、各組合に対し、負担金の抑制等について要請していく必要がある。また、人件費については、会計年度任用職員の期末手当の増額等が要因である。</a:t>
          </a:r>
        </a:p>
        <a:p>
          <a:r>
            <a:rPr kumimoji="1" lang="ja-JP" altLang="en-US" sz="1300">
              <a:latin typeface="ＭＳ Ｐゴシック" panose="020B0600070205080204" pitchFamily="50" charset="-128"/>
              <a:ea typeface="ＭＳ Ｐゴシック" panose="020B0600070205080204" pitchFamily="50" charset="-128"/>
            </a:rPr>
            <a:t>　一方、一人当たりコストが著しく低い項目として、普通建設事業費や物件費等が目立つ。物件費については、ごみ処理や消防等の業務を一部事務組合により行っているため、他団体と比べて低くなる傾向があると言えるが、普通建設事業費については、更新整備分も低い水準であることから、個別施設計画に基づき、計画的な施設整備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57,248
55,661
89.12
23,628,582
22,255,081
1,269,125
13,652,164
21,087,208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73863</xdr:rowOff>
    </xdr:from>
    <xdr:to>
      <xdr:col>24</xdr:col>
      <xdr:colOff>63500</xdr:colOff>
      <xdr:row>34</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31713"/>
          <a:ext cx="8382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xdr:rowOff>
    </xdr:from>
    <xdr:to>
      <xdr:col>19</xdr:col>
      <xdr:colOff>177800</xdr:colOff>
      <xdr:row>33</xdr:row>
      <xdr:rowOff>73863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6953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11227</xdr:rowOff>
    </xdr:from>
    <xdr:to>
      <xdr:col>15</xdr:col>
      <xdr:colOff>50800</xdr:colOff>
      <xdr:row>33</xdr:row>
      <xdr:rowOff>11684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90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11227</xdr:rowOff>
    </xdr:from>
    <xdr:to>
      <xdr:col>10</xdr:col>
      <xdr:colOff>114300</xdr:colOff>
      <xdr:row>33</xdr:row>
      <xdr:rowOff>35916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6907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138735</xdr:rowOff>
    </xdr:from>
    <xdr:to>
      <xdr:col>24</xdr:col>
      <xdr:colOff>114300</xdr:colOff>
      <xdr:row>34</xdr:row>
      <xdr:rowOff>68885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161612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23063</xdr:rowOff>
    </xdr:from>
    <xdr:to>
      <xdr:col>20</xdr:col>
      <xdr:colOff>38100</xdr:colOff>
      <xdr:row>33</xdr:row>
      <xdr:rowOff>124663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141190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132334</xdr:rowOff>
    </xdr:from>
    <xdr:to>
      <xdr:col>15</xdr:col>
      <xdr:colOff>101600</xdr:colOff>
      <xdr:row>33</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79011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131877</xdr:rowOff>
    </xdr:from>
    <xdr:to>
      <xdr:col>10</xdr:col>
      <xdr:colOff>165100</xdr:colOff>
      <xdr:row>33</xdr:row>
      <xdr:rowOff>62027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78554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156566</xdr:rowOff>
    </xdr:from>
    <xdr:to>
      <xdr:col>6</xdr:col>
      <xdr:colOff>38100</xdr:colOff>
      <xdr:row>33</xdr:row>
      <xdr:rowOff>86716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103243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23215</xdr:rowOff>
    </xdr:from>
    <xdr:to>
      <xdr:col>24</xdr:col>
      <xdr:colOff>63500</xdr:colOff>
      <xdr:row>57</xdr:row>
      <xdr:rowOff>152095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52965"/>
          <a:ext cx="838200" cy="4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23215</xdr:rowOff>
    </xdr:from>
    <xdr:to>
      <xdr:col>19</xdr:col>
      <xdr:colOff>177800</xdr:colOff>
      <xdr:row>57</xdr:row>
      <xdr:rowOff>156246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52965"/>
          <a:ext cx="889000" cy="47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156196</xdr:rowOff>
    </xdr:from>
    <xdr:to>
      <xdr:col>15</xdr:col>
      <xdr:colOff>50800</xdr:colOff>
      <xdr:row>57</xdr:row>
      <xdr:rowOff>156246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8846"/>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156196</xdr:rowOff>
    </xdr:from>
    <xdr:to>
      <xdr:col>10</xdr:col>
      <xdr:colOff>114300</xdr:colOff>
      <xdr:row>57</xdr:row>
      <xdr:rowOff>157549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884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101295</xdr:rowOff>
    </xdr:from>
    <xdr:to>
      <xdr:col>24</xdr:col>
      <xdr:colOff>114300</xdr:colOff>
      <xdr:row>58</xdr:row>
      <xdr:rowOff>31445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16222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143865</xdr:rowOff>
    </xdr:from>
    <xdr:to>
      <xdr:col>20</xdr:col>
      <xdr:colOff>38100</xdr:colOff>
      <xdr:row>55</xdr:row>
      <xdr:rowOff>74015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65142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9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105446</xdr:rowOff>
    </xdr:from>
    <xdr:to>
      <xdr:col>15</xdr:col>
      <xdr:colOff>101600</xdr:colOff>
      <xdr:row>58</xdr:row>
      <xdr:rowOff>35596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105396</xdr:rowOff>
    </xdr:from>
    <xdr:to>
      <xdr:col>10</xdr:col>
      <xdr:colOff>165100</xdr:colOff>
      <xdr:row>58</xdr:row>
      <xdr:rowOff>35546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26673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106749</xdr:rowOff>
    </xdr:from>
    <xdr:to>
      <xdr:col>6</xdr:col>
      <xdr:colOff>38100</xdr:colOff>
      <xdr:row>58</xdr:row>
      <xdr:rowOff>36899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54608</xdr:rowOff>
    </xdr:from>
    <xdr:to>
      <xdr:col>24</xdr:col>
      <xdr:colOff>63500</xdr:colOff>
      <xdr:row>77</xdr:row>
      <xdr:rowOff>44000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4808"/>
          <a:ext cx="838200" cy="1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44000</xdr:rowOff>
    </xdr:from>
    <xdr:to>
      <xdr:col>19</xdr:col>
      <xdr:colOff>177800</xdr:colOff>
      <xdr:row>77</xdr:row>
      <xdr:rowOff>116429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5650"/>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103446</xdr:rowOff>
    </xdr:from>
    <xdr:to>
      <xdr:col>20</xdr:col>
      <xdr:colOff>38100</xdr:colOff>
      <xdr:row>76</xdr:row>
      <xdr:rowOff>33596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50123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116429</xdr:rowOff>
    </xdr:from>
    <xdr:to>
      <xdr:col>15</xdr:col>
      <xdr:colOff>50800</xdr:colOff>
      <xdr:row>77</xdr:row>
      <xdr:rowOff>153857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8079"/>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144122</xdr:rowOff>
    </xdr:from>
    <xdr:to>
      <xdr:col>15</xdr:col>
      <xdr:colOff>101600</xdr:colOff>
      <xdr:row>76</xdr:row>
      <xdr:rowOff>74271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90799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153857</xdr:rowOff>
    </xdr:from>
    <xdr:to>
      <xdr:col>10</xdr:col>
      <xdr:colOff>114300</xdr:colOff>
      <xdr:row>78</xdr:row>
      <xdr:rowOff>795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55507"/>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14749</xdr:rowOff>
    </xdr:from>
    <xdr:to>
      <xdr:col>10</xdr:col>
      <xdr:colOff>165100</xdr:colOff>
      <xdr:row>76</xdr:row>
      <xdr:rowOff>116349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14064</xdr:rowOff>
    </xdr:from>
    <xdr:to>
      <xdr:col>6</xdr:col>
      <xdr:colOff>38100</xdr:colOff>
      <xdr:row>76</xdr:row>
      <xdr:rowOff>115664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132191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3808</xdr:rowOff>
    </xdr:from>
    <xdr:to>
      <xdr:col>24</xdr:col>
      <xdr:colOff>114300</xdr:colOff>
      <xdr:row>76</xdr:row>
      <xdr:rowOff>105408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164650</xdr:rowOff>
    </xdr:from>
    <xdr:to>
      <xdr:col>20</xdr:col>
      <xdr:colOff>38100</xdr:colOff>
      <xdr:row>77</xdr:row>
      <xdr:rowOff>94800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85927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65629</xdr:rowOff>
    </xdr:from>
    <xdr:to>
      <xdr:col>15</xdr:col>
      <xdr:colOff>101600</xdr:colOff>
      <xdr:row>77</xdr:row>
      <xdr:rowOff>167229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158356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103057</xdr:rowOff>
    </xdr:from>
    <xdr:to>
      <xdr:col>10</xdr:col>
      <xdr:colOff>165100</xdr:colOff>
      <xdr:row>78</xdr:row>
      <xdr:rowOff>33207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24334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121445</xdr:rowOff>
    </xdr:from>
    <xdr:to>
      <xdr:col>6</xdr:col>
      <xdr:colOff>38100</xdr:colOff>
      <xdr:row>78</xdr:row>
      <xdr:rowOff>51595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138734</xdr:rowOff>
    </xdr:from>
    <xdr:to>
      <xdr:col>24</xdr:col>
      <xdr:colOff>63500</xdr:colOff>
      <xdr:row>98</xdr:row>
      <xdr:rowOff>4611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769384"/>
          <a:ext cx="8382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152743</xdr:rowOff>
    </xdr:from>
    <xdr:to>
      <xdr:col>19</xdr:col>
      <xdr:colOff>177800</xdr:colOff>
      <xdr:row>98</xdr:row>
      <xdr:rowOff>4611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78339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53142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14669</xdr:rowOff>
    </xdr:from>
    <xdr:to>
      <xdr:col>15</xdr:col>
      <xdr:colOff>50800</xdr:colOff>
      <xdr:row>97</xdr:row>
      <xdr:rowOff>152743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302419"/>
          <a:ext cx="8890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94696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14669</xdr:rowOff>
    </xdr:from>
    <xdr:to>
      <xdr:col>10</xdr:col>
      <xdr:colOff>114300</xdr:colOff>
      <xdr:row>97</xdr:row>
      <xdr:rowOff>10592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302419"/>
          <a:ext cx="889000" cy="3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120057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142054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9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87934</xdr:rowOff>
    </xdr:from>
    <xdr:to>
      <xdr:col>24</xdr:col>
      <xdr:colOff>114300</xdr:colOff>
      <xdr:row>98</xdr:row>
      <xdr:rowOff>18084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110811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125261</xdr:rowOff>
    </xdr:from>
    <xdr:to>
      <xdr:col>20</xdr:col>
      <xdr:colOff>38100</xdr:colOff>
      <xdr:row>98</xdr:row>
      <xdr:rowOff>55411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71938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5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101943</xdr:rowOff>
    </xdr:from>
    <xdr:to>
      <xdr:col>15</xdr:col>
      <xdr:colOff>101600</xdr:colOff>
      <xdr:row>98</xdr:row>
      <xdr:rowOff>32093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135319</xdr:rowOff>
    </xdr:from>
    <xdr:to>
      <xdr:col>10</xdr:col>
      <xdr:colOff>165100</xdr:colOff>
      <xdr:row>95</xdr:row>
      <xdr:rowOff>65469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81996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131242</xdr:rowOff>
    </xdr:from>
    <xdr:to>
      <xdr:col>6</xdr:col>
      <xdr:colOff>38100</xdr:colOff>
      <xdr:row>97</xdr:row>
      <xdr:rowOff>61392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3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50271</xdr:rowOff>
    </xdr:from>
    <xdr:to>
      <xdr:col>55</xdr:col>
      <xdr:colOff>0</xdr:colOff>
      <xdr:row>56</xdr:row>
      <xdr:rowOff>121024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651471"/>
          <a:ext cx="838200" cy="7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50271</xdr:rowOff>
    </xdr:from>
    <xdr:to>
      <xdr:col>50</xdr:col>
      <xdr:colOff>114300</xdr:colOff>
      <xdr:row>57</xdr:row>
      <xdr:rowOff>45562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651471"/>
          <a:ext cx="889000" cy="1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43483</xdr:rowOff>
    </xdr:from>
    <xdr:to>
      <xdr:col>45</xdr:col>
      <xdr:colOff>177800</xdr:colOff>
      <xdr:row>57</xdr:row>
      <xdr:rowOff>45562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1613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123744</xdr:rowOff>
    </xdr:from>
    <xdr:to>
      <xdr:col>41</xdr:col>
      <xdr:colOff>50800</xdr:colOff>
      <xdr:row>57</xdr:row>
      <xdr:rowOff>43483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724944"/>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70224</xdr:rowOff>
    </xdr:from>
    <xdr:to>
      <xdr:col>55</xdr:col>
      <xdr:colOff>50800</xdr:colOff>
      <xdr:row>57</xdr:row>
      <xdr:rowOff>374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93101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5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170921</xdr:rowOff>
    </xdr:from>
    <xdr:to>
      <xdr:col>50</xdr:col>
      <xdr:colOff>165100</xdr:colOff>
      <xdr:row>56</xdr:row>
      <xdr:rowOff>101071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92198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6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166212</xdr:rowOff>
    </xdr:from>
    <xdr:to>
      <xdr:col>46</xdr:col>
      <xdr:colOff>38100</xdr:colOff>
      <xdr:row>57</xdr:row>
      <xdr:rowOff>96362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87489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164133</xdr:rowOff>
    </xdr:from>
    <xdr:to>
      <xdr:col>41</xdr:col>
      <xdr:colOff>101600</xdr:colOff>
      <xdr:row>57</xdr:row>
      <xdr:rowOff>94283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85410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8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72944</xdr:rowOff>
    </xdr:from>
    <xdr:to>
      <xdr:col>36</xdr:col>
      <xdr:colOff>165100</xdr:colOff>
      <xdr:row>57</xdr:row>
      <xdr:rowOff>3094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165671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93089</xdr:rowOff>
    </xdr:from>
    <xdr:to>
      <xdr:col>55</xdr:col>
      <xdr:colOff>0</xdr:colOff>
      <xdr:row>77</xdr:row>
      <xdr:rowOff>113937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294739"/>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113937</xdr:rowOff>
    </xdr:from>
    <xdr:to>
      <xdr:col>50</xdr:col>
      <xdr:colOff>114300</xdr:colOff>
      <xdr:row>78</xdr:row>
      <xdr:rowOff>25081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15587"/>
          <a:ext cx="889000" cy="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25081</xdr:rowOff>
    </xdr:from>
    <xdr:to>
      <xdr:col>45</xdr:col>
      <xdr:colOff>177800</xdr:colOff>
      <xdr:row>78</xdr:row>
      <xdr:rowOff>41264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98181"/>
          <a:ext cx="889000" cy="1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38545</xdr:rowOff>
    </xdr:from>
    <xdr:to>
      <xdr:col>41</xdr:col>
      <xdr:colOff>50800</xdr:colOff>
      <xdr:row>78</xdr:row>
      <xdr:rowOff>41264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11645"/>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42289</xdr:rowOff>
    </xdr:from>
    <xdr:to>
      <xdr:col>55</xdr:col>
      <xdr:colOff>50800</xdr:colOff>
      <xdr:row>77</xdr:row>
      <xdr:rowOff>143889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20716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63137</xdr:rowOff>
    </xdr:from>
    <xdr:to>
      <xdr:col>50</xdr:col>
      <xdr:colOff>165100</xdr:colOff>
      <xdr:row>77</xdr:row>
      <xdr:rowOff>164737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155864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5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145731</xdr:rowOff>
    </xdr:from>
    <xdr:to>
      <xdr:col>46</xdr:col>
      <xdr:colOff>38100</xdr:colOff>
      <xdr:row>78</xdr:row>
      <xdr:rowOff>75881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67008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161914</xdr:rowOff>
    </xdr:from>
    <xdr:to>
      <xdr:col>41</xdr:col>
      <xdr:colOff>101600</xdr:colOff>
      <xdr:row>78</xdr:row>
      <xdr:rowOff>92064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83191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159195</xdr:rowOff>
    </xdr:from>
    <xdr:to>
      <xdr:col>36</xdr:col>
      <xdr:colOff>165100</xdr:colOff>
      <xdr:row>78</xdr:row>
      <xdr:rowOff>89345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80472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66954</xdr:rowOff>
    </xdr:from>
    <xdr:to>
      <xdr:col>55</xdr:col>
      <xdr:colOff>0</xdr:colOff>
      <xdr:row>97</xdr:row>
      <xdr:rowOff>101918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97604"/>
          <a:ext cx="8382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101918</xdr:rowOff>
    </xdr:from>
    <xdr:to>
      <xdr:col>50</xdr:col>
      <xdr:colOff>114300</xdr:colOff>
      <xdr:row>97</xdr:row>
      <xdr:rowOff>106845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32568"/>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106845</xdr:rowOff>
    </xdr:from>
    <xdr:to>
      <xdr:col>45</xdr:col>
      <xdr:colOff>177800</xdr:colOff>
      <xdr:row>97</xdr:row>
      <xdr:rowOff>107175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37495"/>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71526</xdr:rowOff>
    </xdr:from>
    <xdr:to>
      <xdr:col>41</xdr:col>
      <xdr:colOff>50800</xdr:colOff>
      <xdr:row>97</xdr:row>
      <xdr:rowOff>107175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02176"/>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16154</xdr:rowOff>
    </xdr:from>
    <xdr:to>
      <xdr:col>55</xdr:col>
      <xdr:colOff>50800</xdr:colOff>
      <xdr:row>97</xdr:row>
      <xdr:rowOff>117754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166031</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51118</xdr:rowOff>
    </xdr:from>
    <xdr:to>
      <xdr:col>50</xdr:col>
      <xdr:colOff>165100</xdr:colOff>
      <xdr:row>97</xdr:row>
      <xdr:rowOff>152718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56045</xdr:rowOff>
    </xdr:from>
    <xdr:to>
      <xdr:col>46</xdr:col>
      <xdr:colOff>38100</xdr:colOff>
      <xdr:row>97</xdr:row>
      <xdr:rowOff>157645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56375</xdr:rowOff>
    </xdr:from>
    <xdr:to>
      <xdr:col>41</xdr:col>
      <xdr:colOff>101600</xdr:colOff>
      <xdr:row>97</xdr:row>
      <xdr:rowOff>157975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149102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20726</xdr:rowOff>
    </xdr:from>
    <xdr:to>
      <xdr:col>36</xdr:col>
      <xdr:colOff>165100</xdr:colOff>
      <xdr:row>97</xdr:row>
      <xdr:rowOff>122326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113453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138786</xdr:rowOff>
    </xdr:from>
    <xdr:to>
      <xdr:col>85</xdr:col>
      <xdr:colOff>127000</xdr:colOff>
      <xdr:row>37</xdr:row>
      <xdr:rowOff>49220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10986"/>
          <a:ext cx="8382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133757</xdr:rowOff>
    </xdr:from>
    <xdr:to>
      <xdr:col>81</xdr:col>
      <xdr:colOff>50800</xdr:colOff>
      <xdr:row>36</xdr:row>
      <xdr:rowOff>138786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059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133757</xdr:rowOff>
    </xdr:from>
    <xdr:to>
      <xdr:col>76</xdr:col>
      <xdr:colOff>114300</xdr:colOff>
      <xdr:row>36</xdr:row>
      <xdr:rowOff>162651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05957"/>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58319</xdr:rowOff>
    </xdr:from>
    <xdr:to>
      <xdr:col>71</xdr:col>
      <xdr:colOff>177800</xdr:colOff>
      <xdr:row>36</xdr:row>
      <xdr:rowOff>162651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230519"/>
          <a:ext cx="889000" cy="1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169870</xdr:rowOff>
    </xdr:from>
    <xdr:to>
      <xdr:col>85</xdr:col>
      <xdr:colOff>177800</xdr:colOff>
      <xdr:row>37</xdr:row>
      <xdr:rowOff>100020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21297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87986</xdr:rowOff>
    </xdr:from>
    <xdr:to>
      <xdr:col>81</xdr:col>
      <xdr:colOff>101600</xdr:colOff>
      <xdr:row>37</xdr:row>
      <xdr:rowOff>18136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82957</xdr:rowOff>
    </xdr:from>
    <xdr:to>
      <xdr:col>76</xdr:col>
      <xdr:colOff>165100</xdr:colOff>
      <xdr:row>37</xdr:row>
      <xdr:rowOff>13107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111851</xdr:rowOff>
    </xdr:from>
    <xdr:to>
      <xdr:col>72</xdr:col>
      <xdr:colOff>38100</xdr:colOff>
      <xdr:row>37</xdr:row>
      <xdr:rowOff>42001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7519</xdr:rowOff>
    </xdr:from>
    <xdr:to>
      <xdr:col>67</xdr:col>
      <xdr:colOff>101600</xdr:colOff>
      <xdr:row>36</xdr:row>
      <xdr:rowOff>109119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125646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159882</xdr:rowOff>
    </xdr:from>
    <xdr:to>
      <xdr:col>85</xdr:col>
      <xdr:colOff>127000</xdr:colOff>
      <xdr:row>58</xdr:row>
      <xdr:rowOff>19081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2532"/>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159882</xdr:rowOff>
    </xdr:from>
    <xdr:to>
      <xdr:col>81</xdr:col>
      <xdr:colOff>50800</xdr:colOff>
      <xdr:row>58</xdr:row>
      <xdr:rowOff>13235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253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13235</xdr:rowOff>
    </xdr:from>
    <xdr:to>
      <xdr:col>76</xdr:col>
      <xdr:colOff>114300</xdr:colOff>
      <xdr:row>58</xdr:row>
      <xdr:rowOff>38577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7335"/>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38577</xdr:rowOff>
    </xdr:from>
    <xdr:to>
      <xdr:col>71</xdr:col>
      <xdr:colOff>177800</xdr:colOff>
      <xdr:row>58</xdr:row>
      <xdr:rowOff>71169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267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139731</xdr:rowOff>
    </xdr:from>
    <xdr:to>
      <xdr:col>85</xdr:col>
      <xdr:colOff>177800</xdr:colOff>
      <xdr:row>58</xdr:row>
      <xdr:rowOff>69881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118158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109082</xdr:rowOff>
    </xdr:from>
    <xdr:to>
      <xdr:col>81</xdr:col>
      <xdr:colOff>101600</xdr:colOff>
      <xdr:row>58</xdr:row>
      <xdr:rowOff>39232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30359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133885</xdr:rowOff>
    </xdr:from>
    <xdr:to>
      <xdr:col>76</xdr:col>
      <xdr:colOff>165100</xdr:colOff>
      <xdr:row>58</xdr:row>
      <xdr:rowOff>64035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55162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159227</xdr:rowOff>
    </xdr:from>
    <xdr:to>
      <xdr:col>72</xdr:col>
      <xdr:colOff>38100</xdr:colOff>
      <xdr:row>58</xdr:row>
      <xdr:rowOff>89377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80504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20369</xdr:rowOff>
    </xdr:from>
    <xdr:to>
      <xdr:col>67</xdr:col>
      <xdr:colOff>101600</xdr:colOff>
      <xdr:row>58</xdr:row>
      <xdr:rowOff>121969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113096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22983</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7533"/>
          <a:ext cx="8382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10018</xdr:rowOff>
    </xdr:from>
    <xdr:to>
      <xdr:col>81</xdr:col>
      <xdr:colOff>50800</xdr:colOff>
      <xdr:row>79</xdr:row>
      <xdr:rowOff>22983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54568"/>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10018</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54568"/>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143633</xdr:rowOff>
    </xdr:from>
    <xdr:to>
      <xdr:col>81</xdr:col>
      <xdr:colOff>101600</xdr:colOff>
      <xdr:row>79</xdr:row>
      <xdr:rowOff>73783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64910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0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130668</xdr:rowOff>
    </xdr:from>
    <xdr:to>
      <xdr:col>76</xdr:col>
      <xdr:colOff>165100</xdr:colOff>
      <xdr:row>79</xdr:row>
      <xdr:rowOff>60818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51945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9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142863</xdr:rowOff>
    </xdr:from>
    <xdr:to>
      <xdr:col>85</xdr:col>
      <xdr:colOff>127000</xdr:colOff>
      <xdr:row>96</xdr:row>
      <xdr:rowOff>149809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02063"/>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149809</xdr:rowOff>
    </xdr:from>
    <xdr:to>
      <xdr:col>81</xdr:col>
      <xdr:colOff>50800</xdr:colOff>
      <xdr:row>96</xdr:row>
      <xdr:rowOff>151740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90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131814</xdr:rowOff>
    </xdr:from>
    <xdr:to>
      <xdr:col>76</xdr:col>
      <xdr:colOff>114300</xdr:colOff>
      <xdr:row>96</xdr:row>
      <xdr:rowOff>151740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91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131814</xdr:rowOff>
    </xdr:from>
    <xdr:to>
      <xdr:col>71</xdr:col>
      <xdr:colOff>177800</xdr:colOff>
      <xdr:row>96</xdr:row>
      <xdr:rowOff>141212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91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92063</xdr:rowOff>
    </xdr:from>
    <xdr:to>
      <xdr:col>85</xdr:col>
      <xdr:colOff>177800</xdr:colOff>
      <xdr:row>97</xdr:row>
      <xdr:rowOff>22213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70490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99009</xdr:rowOff>
    </xdr:from>
    <xdr:to>
      <xdr:col>81</xdr:col>
      <xdr:colOff>101600</xdr:colOff>
      <xdr:row>97</xdr:row>
      <xdr:rowOff>29159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20286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100940</xdr:rowOff>
    </xdr:from>
    <xdr:to>
      <xdr:col>76</xdr:col>
      <xdr:colOff>165100</xdr:colOff>
      <xdr:row>97</xdr:row>
      <xdr:rowOff>31090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22217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81014</xdr:rowOff>
    </xdr:from>
    <xdr:to>
      <xdr:col>72</xdr:col>
      <xdr:colOff>38100</xdr:colOff>
      <xdr:row>97</xdr:row>
      <xdr:rowOff>11164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90412</xdr:rowOff>
    </xdr:from>
    <xdr:to>
      <xdr:col>67</xdr:col>
      <xdr:colOff>101600</xdr:colOff>
      <xdr:row>97</xdr:row>
      <xdr:rowOff>20562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388,748</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円となっている。類似団体と比較して一人当たりコストが高い項目として、議会費や農林水産業費、衛生費等が挙げられる。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3,766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円の減である。類似団体より一人当たりコストが高い主な要因として、類似団体と比較した住民一人当たり議員定数が多いことが挙げられる。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49,576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2,939</a:t>
          </a:r>
          <a:r>
            <a:rPr kumimoji="1" lang="ja-JP" altLang="en-US" sz="1300">
              <a:latin typeface="ＭＳ Ｐゴシック" panose="020B0600070205080204" pitchFamily="50" charset="-128"/>
              <a:ea typeface="ＭＳ Ｐゴシック" panose="020B0600070205080204" pitchFamily="50" charset="-128"/>
            </a:rPr>
            <a:t>円の増である。増加した要因は、新型コロナウイルスワクチン接種事業の実施が挙げられる。</a:t>
          </a:r>
        </a:p>
        <a:p>
          <a:r>
            <a:rPr kumimoji="1" lang="ja-JP" altLang="en-US" sz="1300">
              <a:latin typeface="ＭＳ Ｐゴシック" panose="020B0600070205080204" pitchFamily="50" charset="-128"/>
              <a:ea typeface="ＭＳ Ｐゴシック" panose="020B0600070205080204" pitchFamily="50" charset="-128"/>
            </a:rPr>
            <a:t>また、類似団体より一人当たりコストが高い主な要因としては、他に一部事務組合への補助費等が挙げられる。今後、新施設の建設が予定されていることから、上昇していく見込みである。</a:t>
          </a:r>
        </a:p>
        <a:p>
          <a:r>
            <a:rPr kumimoji="1" lang="ja-JP" altLang="en-US" sz="1300">
              <a:latin typeface="ＭＳ Ｐゴシック" panose="020B0600070205080204" pitchFamily="50" charset="-128"/>
              <a:ea typeface="ＭＳ Ｐゴシック" panose="020B0600070205080204" pitchFamily="50" charset="-128"/>
            </a:rPr>
            <a:t>　なお、総務費において、昨年度から大幅減となった要因は、定額給付金の給付事務の影響である。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となり、一般的に望ましいとされる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程度の範囲を大きく上回り、実質単年度収支についてもプラスであった。</a:t>
          </a:r>
        </a:p>
        <a:p>
          <a:r>
            <a:rPr kumimoji="1" lang="ja-JP" altLang="en-US" sz="1400">
              <a:latin typeface="ＭＳ ゴシック" pitchFamily="49" charset="-128"/>
              <a:ea typeface="ＭＳ ゴシック" pitchFamily="49" charset="-128"/>
            </a:rPr>
            <a:t>　また、財政調整基金残高は年間を通して取り崩さずに編成できたことから、前年度から増加し、</a:t>
          </a:r>
          <a:r>
            <a:rPr kumimoji="1" lang="en-US" altLang="ja-JP" sz="1400">
              <a:latin typeface="ＭＳ ゴシック" pitchFamily="49" charset="-128"/>
              <a:ea typeface="ＭＳ ゴシック" pitchFamily="49" charset="-128"/>
            </a:rPr>
            <a:t>14.08%</a:t>
          </a:r>
          <a:r>
            <a:rPr kumimoji="1" lang="ja-JP" altLang="en-US" sz="1400">
              <a:latin typeface="ＭＳ ゴシック" pitchFamily="49" charset="-128"/>
              <a:ea typeface="ＭＳ ゴシック" pitchFamily="49" charset="-128"/>
            </a:rPr>
            <a:t>まで上昇した。引き続き歳入の大幅な増加が見込まれない中、限られた財源の効率的・効果的な配分により、持続可能な財政運営に努める。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昨年度に引き続き一般会計、またそれ以外の特別会計等を含めた全ての会計において黒字となり、連結赤字比率は算出されない状況であった。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公営企業や公営事業については、一般会計からの法定外の繰入金に過度に依存することのない独立採算による運営を基本とした中で、各会計が引き続き健全な財政運営を行っていけるように努める。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31_&#26481;&#37329;&#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31_&#26481;&#373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102.7</v>
          </cell>
          <cell r="BX51">
            <v>81.900000000000006</v>
          </cell>
          <cell r="CF51">
            <v>80</v>
          </cell>
          <cell r="CN51">
            <v>63.3</v>
          </cell>
          <cell r="CV51">
            <v>32.700000000000003</v>
          </cell>
        </row>
        <row r="53">
          <cell r="BP53">
            <v>66.5</v>
          </cell>
          <cell r="BX53">
            <v>67.599999999999994</v>
          </cell>
          <cell r="CF53">
            <v>68.5</v>
          </cell>
          <cell r="CN53">
            <v>68.8</v>
          </cell>
          <cell r="CV53">
            <v>69.900000000000006</v>
          </cell>
        </row>
        <row r="55">
          <cell r="AN55" t="str">
            <v>類似団体内平均値</v>
          </cell>
          <cell r="BP55">
            <v>30.2</v>
          </cell>
          <cell r="BX55">
            <v>25.4</v>
          </cell>
          <cell r="CF55">
            <v>23</v>
          </cell>
          <cell r="CN55">
            <v>28</v>
          </cell>
          <cell r="CV55">
            <v>11.2</v>
          </cell>
        </row>
        <row r="57">
          <cell r="BP57">
            <v>58.9</v>
          </cell>
          <cell r="BX57">
            <v>60</v>
          </cell>
          <cell r="CF57">
            <v>60.6</v>
          </cell>
          <cell r="CN57">
            <v>62.3</v>
          </cell>
          <cell r="CV57">
            <v>63.2</v>
          </cell>
        </row>
        <row r="72">
          <cell r="BP72" t="str">
            <v>H29</v>
          </cell>
          <cell r="BX72" t="str">
            <v>H30</v>
          </cell>
          <cell r="CF72" t="str">
            <v>R01</v>
          </cell>
          <cell r="CN72" t="str">
            <v>R02</v>
          </cell>
          <cell r="CV72" t="str">
            <v>R03</v>
          </cell>
        </row>
        <row r="73">
          <cell r="AN73" t="str">
            <v>当該団体値</v>
          </cell>
          <cell r="BP73">
            <v>102.7</v>
          </cell>
          <cell r="BX73">
            <v>81.900000000000006</v>
          </cell>
          <cell r="CF73">
            <v>80</v>
          </cell>
          <cell r="CN73">
            <v>63.3</v>
          </cell>
          <cell r="CV73">
            <v>32.700000000000003</v>
          </cell>
        </row>
        <row r="75">
          <cell r="BP75">
            <v>3.6</v>
          </cell>
          <cell r="BX75">
            <v>2.8</v>
          </cell>
          <cell r="CF75">
            <v>2.7</v>
          </cell>
          <cell r="CN75">
            <v>2.8</v>
          </cell>
          <cell r="CV75">
            <v>3.1</v>
          </cell>
        </row>
        <row r="77">
          <cell r="AN77" t="str">
            <v>類似団体内平均値</v>
          </cell>
          <cell r="BP77">
            <v>30.2</v>
          </cell>
          <cell r="BX77">
            <v>25.4</v>
          </cell>
          <cell r="CF77">
            <v>23</v>
          </cell>
          <cell r="CN77">
            <v>28</v>
          </cell>
          <cell r="CV77">
            <v>11.2</v>
          </cell>
        </row>
        <row r="79">
          <cell r="BP79">
            <v>8</v>
          </cell>
          <cell r="BX79">
            <v>7.8</v>
          </cell>
          <cell r="CF79">
            <v>7.7</v>
          </cell>
          <cell r="CN79">
            <v>7.5</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23628582</v>
      </c>
      <c r="BO4" s="355"/>
      <c r="BP4" s="355"/>
      <c r="BQ4" s="355"/>
      <c r="BR4" s="355"/>
      <c r="BS4" s="355"/>
      <c r="BT4" s="355"/>
      <c r="BU4" s="356"/>
      <c r="BV4" s="354">
        <v>28157864</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9.3000000000000007</v>
      </c>
      <c r="CU4" s="361"/>
      <c r="CV4" s="361"/>
      <c r="CW4" s="361"/>
      <c r="CX4" s="361"/>
      <c r="CY4" s="361"/>
      <c r="CZ4" s="361"/>
      <c r="DA4" s="362"/>
      <c r="DB4" s="360">
        <v>6</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22255081</v>
      </c>
      <c r="BO5" s="392"/>
      <c r="BP5" s="392"/>
      <c r="BQ5" s="392"/>
      <c r="BR5" s="392"/>
      <c r="BS5" s="392"/>
      <c r="BT5" s="392"/>
      <c r="BU5" s="393"/>
      <c r="BV5" s="391">
        <v>27313531</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85.6</v>
      </c>
      <c r="CU5" s="389"/>
      <c r="CV5" s="389"/>
      <c r="CW5" s="389"/>
      <c r="CX5" s="389"/>
      <c r="CY5" s="389"/>
      <c r="CZ5" s="389"/>
      <c r="DA5" s="390"/>
      <c r="DB5" s="388">
        <v>88.9</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1373501</v>
      </c>
      <c r="BO6" s="392"/>
      <c r="BP6" s="392"/>
      <c r="BQ6" s="392"/>
      <c r="BR6" s="392"/>
      <c r="BS6" s="392"/>
      <c r="BT6" s="392"/>
      <c r="BU6" s="393"/>
      <c r="BV6" s="391">
        <v>844333</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90.7</v>
      </c>
      <c r="CU6" s="429"/>
      <c r="CV6" s="429"/>
      <c r="CW6" s="429"/>
      <c r="CX6" s="429"/>
      <c r="CY6" s="429"/>
      <c r="CZ6" s="429"/>
      <c r="DA6" s="430"/>
      <c r="DB6" s="428">
        <v>94.6</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104376</v>
      </c>
      <c r="BO7" s="392"/>
      <c r="BP7" s="392"/>
      <c r="BQ7" s="392"/>
      <c r="BR7" s="392"/>
      <c r="BS7" s="392"/>
      <c r="BT7" s="392"/>
      <c r="BU7" s="393"/>
      <c r="BV7" s="391">
        <v>64142</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13652164</v>
      </c>
      <c r="CU7" s="392"/>
      <c r="CV7" s="392"/>
      <c r="CW7" s="392"/>
      <c r="CX7" s="392"/>
      <c r="CY7" s="392"/>
      <c r="CZ7" s="392"/>
      <c r="DA7" s="393"/>
      <c r="DB7" s="391">
        <v>12965499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110</v>
      </c>
      <c r="AV8" s="424"/>
      <c r="AW8" s="424"/>
      <c r="AX8" s="424"/>
      <c r="AY8" s="425" t="s">
        <v>111</v>
      </c>
      <c r="AZ8" s="426"/>
      <c r="BA8" s="426"/>
      <c r="BB8" s="426"/>
      <c r="BC8" s="426"/>
      <c r="BD8" s="426"/>
      <c r="BE8" s="426"/>
      <c r="BF8" s="426"/>
      <c r="BG8" s="426"/>
      <c r="BH8" s="426"/>
      <c r="BI8" s="426"/>
      <c r="BJ8" s="426"/>
      <c r="BK8" s="426"/>
      <c r="BL8" s="426"/>
      <c r="BM8" s="427"/>
      <c r="BN8" s="391">
        <v>1269125</v>
      </c>
      <c r="BO8" s="392"/>
      <c r="BP8" s="392"/>
      <c r="BQ8" s="392"/>
      <c r="BR8" s="392"/>
      <c r="BS8" s="392"/>
      <c r="BT8" s="392"/>
      <c r="BU8" s="393"/>
      <c r="BV8" s="391">
        <v>780191</v>
      </c>
      <c r="BW8" s="392"/>
      <c r="BX8" s="392"/>
      <c r="BY8" s="392"/>
      <c r="BZ8" s="392"/>
      <c r="CA8" s="392"/>
      <c r="CB8" s="392"/>
      <c r="CC8" s="393"/>
      <c r="CD8" s="394" t="s">
        <v>112</v>
      </c>
      <c r="CE8" s="395"/>
      <c r="CF8" s="395"/>
      <c r="CG8" s="395"/>
      <c r="CH8" s="395"/>
      <c r="CI8" s="395"/>
      <c r="CJ8" s="395"/>
      <c r="CK8" s="395"/>
      <c r="CL8" s="395"/>
      <c r="CM8" s="395"/>
      <c r="CN8" s="395"/>
      <c r="CO8" s="395"/>
      <c r="CP8" s="395"/>
      <c r="CQ8" s="395"/>
      <c r="CR8" s="395"/>
      <c r="CS8" s="396"/>
      <c r="CT8" s="431">
        <v>0.69</v>
      </c>
      <c r="CU8" s="432"/>
      <c r="CV8" s="432"/>
      <c r="CW8" s="432"/>
      <c r="CX8" s="432"/>
      <c r="CY8" s="432"/>
      <c r="CZ8" s="432"/>
      <c r="DA8" s="433"/>
      <c r="DB8" s="431">
        <v>0.71</v>
      </c>
      <c r="DC8" s="432"/>
      <c r="DD8" s="432"/>
      <c r="DE8" s="432"/>
      <c r="DF8" s="432"/>
      <c r="DG8" s="432"/>
      <c r="DH8" s="432"/>
      <c r="DI8" s="433"/>
    </row>
    <row r="9" spans="1:119" ht="18.75" customHeight="1" thickBot="1" x14ac:dyDescent="0.25">
      <c r="A9" s="172"/>
      <c r="B9" s="385" t="s">
        <v>113</v>
      </c>
      <c r="C9" s="386"/>
      <c r="D9" s="386"/>
      <c r="E9" s="386"/>
      <c r="F9" s="386"/>
      <c r="G9" s="386"/>
      <c r="H9" s="386"/>
      <c r="I9" s="386"/>
      <c r="J9" s="386"/>
      <c r="K9" s="434"/>
      <c r="L9" s="435" t="s">
        <v>114</v>
      </c>
      <c r="M9" s="436"/>
      <c r="N9" s="436"/>
      <c r="O9" s="436"/>
      <c r="P9" s="436"/>
      <c r="Q9" s="437"/>
      <c r="R9" s="438">
        <v>58219</v>
      </c>
      <c r="S9" s="439"/>
      <c r="T9" s="439"/>
      <c r="U9" s="439"/>
      <c r="V9" s="440"/>
      <c r="W9" s="348" t="s">
        <v>115</v>
      </c>
      <c r="X9" s="349"/>
      <c r="Y9" s="349"/>
      <c r="Z9" s="349"/>
      <c r="AA9" s="349"/>
      <c r="AB9" s="349"/>
      <c r="AC9" s="349"/>
      <c r="AD9" s="349"/>
      <c r="AE9" s="349"/>
      <c r="AF9" s="349"/>
      <c r="AG9" s="349"/>
      <c r="AH9" s="349"/>
      <c r="AI9" s="349"/>
      <c r="AJ9" s="349"/>
      <c r="AK9" s="349"/>
      <c r="AL9" s="350"/>
      <c r="AM9" s="420" t="s">
        <v>116</v>
      </c>
      <c r="AN9" s="421"/>
      <c r="AO9" s="421"/>
      <c r="AP9" s="421"/>
      <c r="AQ9" s="421"/>
      <c r="AR9" s="421"/>
      <c r="AS9" s="421"/>
      <c r="AT9" s="422"/>
      <c r="AU9" s="423" t="s">
        <v>102</v>
      </c>
      <c r="AV9" s="424"/>
      <c r="AW9" s="424"/>
      <c r="AX9" s="424"/>
      <c r="AY9" s="425" t="s">
        <v>117</v>
      </c>
      <c r="AZ9" s="426"/>
      <c r="BA9" s="426"/>
      <c r="BB9" s="426"/>
      <c r="BC9" s="426"/>
      <c r="BD9" s="426"/>
      <c r="BE9" s="426"/>
      <c r="BF9" s="426"/>
      <c r="BG9" s="426"/>
      <c r="BH9" s="426"/>
      <c r="BI9" s="426"/>
      <c r="BJ9" s="426"/>
      <c r="BK9" s="426"/>
      <c r="BL9" s="426"/>
      <c r="BM9" s="427"/>
      <c r="BN9" s="391">
        <v>488934</v>
      </c>
      <c r="BO9" s="392"/>
      <c r="BP9" s="392"/>
      <c r="BQ9" s="392"/>
      <c r="BR9" s="392"/>
      <c r="BS9" s="392"/>
      <c r="BT9" s="392"/>
      <c r="BU9" s="393"/>
      <c r="BV9" s="391">
        <v>454163</v>
      </c>
      <c r="BW9" s="392"/>
      <c r="BX9" s="392"/>
      <c r="BY9" s="392"/>
      <c r="BZ9" s="392"/>
      <c r="CA9" s="392"/>
      <c r="CB9" s="392"/>
      <c r="CC9" s="393"/>
      <c r="CD9" s="394" t="s">
        <v>118</v>
      </c>
      <c r="CE9" s="395"/>
      <c r="CF9" s="395"/>
      <c r="CG9" s="395"/>
      <c r="CH9" s="395"/>
      <c r="CI9" s="395"/>
      <c r="CJ9" s="395"/>
      <c r="CK9" s="395"/>
      <c r="CL9" s="395"/>
      <c r="CM9" s="395"/>
      <c r="CN9" s="395"/>
      <c r="CO9" s="395"/>
      <c r="CP9" s="395"/>
      <c r="CQ9" s="395"/>
      <c r="CR9" s="395"/>
      <c r="CS9" s="396"/>
      <c r="CT9" s="388">
        <v>9.6999999999999993</v>
      </c>
      <c r="CU9" s="389"/>
      <c r="CV9" s="389"/>
      <c r="CW9" s="389"/>
      <c r="CX9" s="389"/>
      <c r="CY9" s="389"/>
      <c r="CZ9" s="389"/>
      <c r="DA9" s="390"/>
      <c r="DB9" s="388">
        <v>9.8000000000000007</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119</v>
      </c>
      <c r="M10" s="421"/>
      <c r="N10" s="421"/>
      <c r="O10" s="421"/>
      <c r="P10" s="421"/>
      <c r="Q10" s="422"/>
      <c r="R10" s="442">
        <v>60652</v>
      </c>
      <c r="S10" s="443"/>
      <c r="T10" s="443"/>
      <c r="U10" s="443"/>
      <c r="V10" s="444"/>
      <c r="W10" s="379"/>
      <c r="X10" s="380"/>
      <c r="Y10" s="380"/>
      <c r="Z10" s="380"/>
      <c r="AA10" s="380"/>
      <c r="AB10" s="380"/>
      <c r="AC10" s="380"/>
      <c r="AD10" s="380"/>
      <c r="AE10" s="380"/>
      <c r="AF10" s="380"/>
      <c r="AG10" s="380"/>
      <c r="AH10" s="380"/>
      <c r="AI10" s="380"/>
      <c r="AJ10" s="380"/>
      <c r="AK10" s="380"/>
      <c r="AL10" s="383"/>
      <c r="AM10" s="420" t="s">
        <v>120</v>
      </c>
      <c r="AN10" s="421"/>
      <c r="AO10" s="421"/>
      <c r="AP10" s="421"/>
      <c r="AQ10" s="421"/>
      <c r="AR10" s="421"/>
      <c r="AS10" s="421"/>
      <c r="AT10" s="422"/>
      <c r="AU10" s="423" t="s">
        <v>110</v>
      </c>
      <c r="AV10" s="424"/>
      <c r="AW10" s="424"/>
      <c r="AX10" s="424"/>
      <c r="AY10" s="425" t="s">
        <v>121</v>
      </c>
      <c r="AZ10" s="426"/>
      <c r="BA10" s="426"/>
      <c r="BB10" s="426"/>
      <c r="BC10" s="426"/>
      <c r="BD10" s="426"/>
      <c r="BE10" s="426"/>
      <c r="BF10" s="426"/>
      <c r="BG10" s="426"/>
      <c r="BH10" s="426"/>
      <c r="BI10" s="426"/>
      <c r="BJ10" s="426"/>
      <c r="BK10" s="426"/>
      <c r="BL10" s="426"/>
      <c r="BM10" s="427"/>
      <c r="BN10" s="391">
        <v>18202</v>
      </c>
      <c r="BO10" s="392"/>
      <c r="BP10" s="392"/>
      <c r="BQ10" s="392"/>
      <c r="BR10" s="392"/>
      <c r="BS10" s="392"/>
      <c r="BT10" s="392"/>
      <c r="BU10" s="393"/>
      <c r="BV10" s="391">
        <v>14768</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110</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57248</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94</v>
      </c>
      <c r="AV12" s="424"/>
      <c r="AW12" s="424"/>
      <c r="AX12" s="424"/>
      <c r="AY12" s="425" t="s">
        <v>135</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60000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129</v>
      </c>
      <c r="CU12" s="432"/>
      <c r="CV12" s="432"/>
      <c r="CW12" s="432"/>
      <c r="CX12" s="432"/>
      <c r="CY12" s="432"/>
      <c r="CZ12" s="432"/>
      <c r="DA12" s="433"/>
      <c r="DB12" s="431" t="s">
        <v>137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55661</v>
      </c>
      <c r="S13" s="476"/>
      <c r="T13" s="476"/>
      <c r="U13" s="476"/>
      <c r="V13" s="477"/>
      <c r="W13" s="407" t="s">
        <v>139</v>
      </c>
      <c r="X13" s="408"/>
      <c r="Y13" s="408"/>
      <c r="Z13" s="408"/>
      <c r="AA13" s="408"/>
      <c r="AB13" s="398"/>
      <c r="AC13" s="442">
        <v>1444</v>
      </c>
      <c r="AD13" s="443"/>
      <c r="AE13" s="443"/>
      <c r="AF13" s="443"/>
      <c r="AG13" s="485"/>
      <c r="AH13" s="442">
        <v>1658</v>
      </c>
      <c r="AI13" s="443"/>
      <c r="AJ13" s="443"/>
      <c r="AK13" s="443"/>
      <c r="AL13" s="444"/>
      <c r="AM13" s="420" t="s">
        <v>140</v>
      </c>
      <c r="AN13" s="421"/>
      <c r="AO13" s="421"/>
      <c r="AP13" s="421"/>
      <c r="AQ13" s="421"/>
      <c r="AR13" s="421"/>
      <c r="AS13" s="421"/>
      <c r="AT13" s="422"/>
      <c r="AU13" s="423" t="s">
        <v>141</v>
      </c>
      <c r="AV13" s="424"/>
      <c r="AW13" s="424"/>
      <c r="AX13" s="424"/>
      <c r="AY13" s="425" t="s">
        <v>142</v>
      </c>
      <c r="AZ13" s="426"/>
      <c r="BA13" s="426"/>
      <c r="BB13" s="426"/>
      <c r="BC13" s="426"/>
      <c r="BD13" s="426"/>
      <c r="BE13" s="426"/>
      <c r="BF13" s="426"/>
      <c r="BG13" s="426"/>
      <c r="BH13" s="426"/>
      <c r="BI13" s="426"/>
      <c r="BJ13" s="426"/>
      <c r="BK13" s="426"/>
      <c r="BL13" s="426"/>
      <c r="BM13" s="427"/>
      <c r="BN13" s="391">
        <v>507136</v>
      </c>
      <c r="BO13" s="392"/>
      <c r="BP13" s="392"/>
      <c r="BQ13" s="392"/>
      <c r="BR13" s="392"/>
      <c r="BS13" s="392"/>
      <c r="BT13" s="392"/>
      <c r="BU13" s="393"/>
      <c r="BV13" s="391">
        <v>408931</v>
      </c>
      <c r="BW13" s="392"/>
      <c r="BX13" s="392"/>
      <c r="BY13" s="392"/>
      <c r="BZ13" s="392"/>
      <c r="CA13" s="392"/>
      <c r="CB13" s="392"/>
      <c r="CC13" s="393"/>
      <c r="CD13" s="394" t="s">
        <v>143</v>
      </c>
      <c r="CE13" s="395"/>
      <c r="CF13" s="395"/>
      <c r="CG13" s="395"/>
      <c r="CH13" s="395"/>
      <c r="CI13" s="395"/>
      <c r="CJ13" s="395"/>
      <c r="CK13" s="395"/>
      <c r="CL13" s="395"/>
      <c r="CM13" s="395"/>
      <c r="CN13" s="395"/>
      <c r="CO13" s="395"/>
      <c r="CP13" s="395"/>
      <c r="CQ13" s="395"/>
      <c r="CR13" s="395"/>
      <c r="CS13" s="396"/>
      <c r="CT13" s="388">
        <v>3.1</v>
      </c>
      <c r="CU13" s="389"/>
      <c r="CV13" s="389"/>
      <c r="CW13" s="389"/>
      <c r="CX13" s="389"/>
      <c r="CY13" s="389"/>
      <c r="CZ13" s="389"/>
      <c r="DA13" s="390"/>
      <c r="DB13" s="388">
        <v>2.8</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144</v>
      </c>
      <c r="M14" s="473"/>
      <c r="N14" s="473"/>
      <c r="O14" s="473"/>
      <c r="P14" s="473"/>
      <c r="Q14" s="474"/>
      <c r="R14" s="475">
        <v>57743</v>
      </c>
      <c r="S14" s="476"/>
      <c r="T14" s="476"/>
      <c r="U14" s="476"/>
      <c r="V14" s="477"/>
      <c r="W14" s="381"/>
      <c r="X14" s="382"/>
      <c r="Y14" s="382"/>
      <c r="Z14" s="382"/>
      <c r="AA14" s="382"/>
      <c r="AB14" s="371"/>
      <c r="AC14" s="478">
        <v>5.6</v>
      </c>
      <c r="AD14" s="479"/>
      <c r="AE14" s="479"/>
      <c r="AF14" s="479"/>
      <c r="AG14" s="480"/>
      <c r="AH14" s="478">
        <v>6.2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145</v>
      </c>
      <c r="CE14" s="487"/>
      <c r="CF14" s="487"/>
      <c r="CG14" s="487"/>
      <c r="CH14" s="487"/>
      <c r="CI14" s="487"/>
      <c r="CJ14" s="487"/>
      <c r="CK14" s="487"/>
      <c r="CL14" s="487"/>
      <c r="CM14" s="487"/>
      <c r="CN14" s="487"/>
      <c r="CO14" s="487"/>
      <c r="CP14" s="487"/>
      <c r="CQ14" s="487"/>
      <c r="CR14" s="487"/>
      <c r="CS14" s="488"/>
      <c r="CT14" s="489">
        <v>32.700000000000003</v>
      </c>
      <c r="CU14" s="490"/>
      <c r="CV14" s="490"/>
      <c r="CW14" s="490"/>
      <c r="CX14" s="490"/>
      <c r="CY14" s="490"/>
      <c r="CZ14" s="490"/>
      <c r="DA14" s="491"/>
      <c r="DB14" s="489">
        <v>63.3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146</v>
      </c>
      <c r="N15" s="483"/>
      <c r="O15" s="483"/>
      <c r="P15" s="483"/>
      <c r="Q15" s="484"/>
      <c r="R15" s="475">
        <v>56085</v>
      </c>
      <c r="S15" s="476"/>
      <c r="T15" s="476"/>
      <c r="U15" s="476"/>
      <c r="V15" s="477"/>
      <c r="W15" s="407" t="s">
        <v>147</v>
      </c>
      <c r="X15" s="408"/>
      <c r="Y15" s="408"/>
      <c r="Z15" s="408"/>
      <c r="AA15" s="408"/>
      <c r="AB15" s="398"/>
      <c r="AC15" s="442">
        <v>5819</v>
      </c>
      <c r="AD15" s="443"/>
      <c r="AE15" s="443"/>
      <c r="AF15" s="443"/>
      <c r="AG15" s="485"/>
      <c r="AH15" s="442">
        <v>6048</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7054111</v>
      </c>
      <c r="BO15" s="355"/>
      <c r="BP15" s="355"/>
      <c r="BQ15" s="355"/>
      <c r="BR15" s="355"/>
      <c r="BS15" s="355"/>
      <c r="BT15" s="355"/>
      <c r="BU15" s="356"/>
      <c r="BV15" s="354">
        <v>7211130</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22.4</v>
      </c>
      <c r="AD16" s="479"/>
      <c r="AE16" s="479"/>
      <c r="AF16" s="479"/>
      <c r="AG16" s="480"/>
      <c r="AH16" s="478">
        <v>22.6</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10741410</v>
      </c>
      <c r="BO16" s="392"/>
      <c r="BP16" s="392"/>
      <c r="BQ16" s="392"/>
      <c r="BR16" s="392"/>
      <c r="BS16" s="392"/>
      <c r="BT16" s="392"/>
      <c r="BU16" s="393"/>
      <c r="BV16" s="391">
        <v>10303556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153</v>
      </c>
      <c r="N17" s="503"/>
      <c r="O17" s="503"/>
      <c r="P17" s="503"/>
      <c r="Q17" s="504"/>
      <c r="R17" s="497" t="s">
        <v>154</v>
      </c>
      <c r="S17" s="498"/>
      <c r="T17" s="498"/>
      <c r="U17" s="498"/>
      <c r="V17" s="499"/>
      <c r="W17" s="407" t="s">
        <v>155</v>
      </c>
      <c r="X17" s="408"/>
      <c r="Y17" s="408"/>
      <c r="Z17" s="408"/>
      <c r="AA17" s="408"/>
      <c r="AB17" s="398"/>
      <c r="AC17" s="442">
        <v>18736</v>
      </c>
      <c r="AD17" s="443"/>
      <c r="AE17" s="443"/>
      <c r="AF17" s="443"/>
      <c r="AG17" s="485"/>
      <c r="AH17" s="442">
        <v>19100</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8885141</v>
      </c>
      <c r="BO17" s="392"/>
      <c r="BP17" s="392"/>
      <c r="BQ17" s="392"/>
      <c r="BR17" s="392"/>
      <c r="BS17" s="392"/>
      <c r="BT17" s="392"/>
      <c r="BU17" s="393"/>
      <c r="BV17" s="391">
        <v>9099984</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89.12</v>
      </c>
      <c r="M18" s="515"/>
      <c r="N18" s="515"/>
      <c r="O18" s="515"/>
      <c r="P18" s="515"/>
      <c r="Q18" s="515"/>
      <c r="R18" s="516"/>
      <c r="S18" s="516"/>
      <c r="T18" s="516"/>
      <c r="U18" s="516"/>
      <c r="V18" s="517"/>
      <c r="W18" s="409"/>
      <c r="X18" s="410"/>
      <c r="Y18" s="410"/>
      <c r="Z18" s="410"/>
      <c r="AA18" s="410"/>
      <c r="AB18" s="401"/>
      <c r="AC18" s="518">
        <v>72.099999999999994</v>
      </c>
      <c r="AD18" s="519"/>
      <c r="AE18" s="519"/>
      <c r="AF18" s="519"/>
      <c r="AG18" s="520"/>
      <c r="AH18" s="518">
        <v>71.3</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11865756</v>
      </c>
      <c r="BO18" s="392"/>
      <c r="BP18" s="392"/>
      <c r="BQ18" s="392"/>
      <c r="BR18" s="392"/>
      <c r="BS18" s="392"/>
      <c r="BT18" s="392"/>
      <c r="BU18" s="393"/>
      <c r="BV18" s="391">
        <v>11654316</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653</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15417085</v>
      </c>
      <c r="BO19" s="392"/>
      <c r="BP19" s="392"/>
      <c r="BQ19" s="392"/>
      <c r="BR19" s="392"/>
      <c r="BS19" s="392"/>
      <c r="BT19" s="392"/>
      <c r="BU19" s="393"/>
      <c r="BV19" s="391">
        <v>14735225</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25403</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21087208</v>
      </c>
      <c r="BO22" s="355"/>
      <c r="BP22" s="355"/>
      <c r="BQ22" s="355"/>
      <c r="BR22" s="355"/>
      <c r="BS22" s="355"/>
      <c r="BT22" s="355"/>
      <c r="BU22" s="356"/>
      <c r="BV22" s="354">
        <v>21901122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19924919</v>
      </c>
      <c r="BO23" s="392"/>
      <c r="BP23" s="392"/>
      <c r="BQ23" s="392"/>
      <c r="BR23" s="392"/>
      <c r="BS23" s="392"/>
      <c r="BT23" s="392"/>
      <c r="BU23" s="393"/>
      <c r="BV23" s="391">
        <v>20686965</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8500</v>
      </c>
      <c r="R24" s="443"/>
      <c r="S24" s="443"/>
      <c r="T24" s="443"/>
      <c r="U24" s="443"/>
      <c r="V24" s="485"/>
      <c r="W24" s="537"/>
      <c r="X24" s="538"/>
      <c r="Y24" s="539"/>
      <c r="Z24" s="441" t="s">
        <v>172</v>
      </c>
      <c r="AA24" s="421"/>
      <c r="AB24" s="421"/>
      <c r="AC24" s="421"/>
      <c r="AD24" s="421"/>
      <c r="AE24" s="421"/>
      <c r="AF24" s="421"/>
      <c r="AG24" s="422"/>
      <c r="AH24" s="442">
        <v>394</v>
      </c>
      <c r="AI24" s="443"/>
      <c r="AJ24" s="443"/>
      <c r="AK24" s="443"/>
      <c r="AL24" s="485"/>
      <c r="AM24" s="442">
        <v>1211550</v>
      </c>
      <c r="AN24" s="443"/>
      <c r="AO24" s="443"/>
      <c r="AP24" s="443"/>
      <c r="AQ24" s="443"/>
      <c r="AR24" s="485"/>
      <c r="AS24" s="442">
        <v>3075</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10964907</v>
      </c>
      <c r="BO24" s="392"/>
      <c r="BP24" s="392"/>
      <c r="BQ24" s="392"/>
      <c r="BR24" s="392"/>
      <c r="BS24" s="392"/>
      <c r="BT24" s="392"/>
      <c r="BU24" s="393"/>
      <c r="BV24" s="391">
        <v>11732906</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1</v>
      </c>
      <c r="M25" s="443"/>
      <c r="N25" s="443"/>
      <c r="O25" s="443"/>
      <c r="P25" s="485"/>
      <c r="Q25" s="442">
        <v>7300</v>
      </c>
      <c r="R25" s="443"/>
      <c r="S25" s="443"/>
      <c r="T25" s="443"/>
      <c r="U25" s="443"/>
      <c r="V25" s="485"/>
      <c r="W25" s="537"/>
      <c r="X25" s="538"/>
      <c r="Y25" s="539"/>
      <c r="Z25" s="441" t="s">
        <v>175</v>
      </c>
      <c r="AA25" s="421"/>
      <c r="AB25" s="421"/>
      <c r="AC25" s="421"/>
      <c r="AD25" s="421"/>
      <c r="AE25" s="421"/>
      <c r="AF25" s="421"/>
      <c r="AG25" s="422"/>
      <c r="AH25" s="442" t="s">
        <v>176</v>
      </c>
      <c r="AI25" s="443"/>
      <c r="AJ25" s="443"/>
      <c r="AK25" s="443"/>
      <c r="AL25" s="485"/>
      <c r="AM25" s="442" t="s">
        <v>129</v>
      </c>
      <c r="AN25" s="443"/>
      <c r="AO25" s="443"/>
      <c r="AP25" s="443"/>
      <c r="AQ25" s="443"/>
      <c r="AR25" s="485"/>
      <c r="AS25" s="442" t="s">
        <v>176</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3064176</v>
      </c>
      <c r="BO25" s="355"/>
      <c r="BP25" s="355"/>
      <c r="BQ25" s="355"/>
      <c r="BR25" s="355"/>
      <c r="BS25" s="355"/>
      <c r="BT25" s="355"/>
      <c r="BU25" s="356"/>
      <c r="BV25" s="354">
        <v>3137372</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178</v>
      </c>
      <c r="F26" s="421"/>
      <c r="G26" s="421"/>
      <c r="H26" s="421"/>
      <c r="I26" s="421"/>
      <c r="J26" s="421"/>
      <c r="K26" s="422"/>
      <c r="L26" s="442">
        <v>1</v>
      </c>
      <c r="M26" s="443"/>
      <c r="N26" s="443"/>
      <c r="O26" s="443"/>
      <c r="P26" s="485"/>
      <c r="Q26" s="442">
        <v>6500</v>
      </c>
      <c r="R26" s="443"/>
      <c r="S26" s="443"/>
      <c r="T26" s="443"/>
      <c r="U26" s="443"/>
      <c r="V26" s="485"/>
      <c r="W26" s="537"/>
      <c r="X26" s="538"/>
      <c r="Y26" s="539"/>
      <c r="Z26" s="441" t="s">
        <v>179</v>
      </c>
      <c r="AA26" s="543"/>
      <c r="AB26" s="543"/>
      <c r="AC26" s="543"/>
      <c r="AD26" s="543"/>
      <c r="AE26" s="543"/>
      <c r="AF26" s="543"/>
      <c r="AG26" s="544"/>
      <c r="AH26" s="442">
        <v>1</v>
      </c>
      <c r="AI26" s="443"/>
      <c r="AJ26" s="443"/>
      <c r="AK26" s="443"/>
      <c r="AL26" s="485"/>
      <c r="AM26" s="442" t="s">
        <v>180</v>
      </c>
      <c r="AN26" s="443"/>
      <c r="AO26" s="443"/>
      <c r="AP26" s="443"/>
      <c r="AQ26" s="443"/>
      <c r="AR26" s="485"/>
      <c r="AS26" s="442" t="s">
        <v>181</v>
      </c>
      <c r="AT26" s="443"/>
      <c r="AU26" s="443"/>
      <c r="AV26" s="443"/>
      <c r="AW26" s="443"/>
      <c r="AX26" s="444"/>
      <c r="AY26" s="394" t="s">
        <v>182</v>
      </c>
      <c r="AZ26" s="395"/>
      <c r="BA26" s="395"/>
      <c r="BB26" s="395"/>
      <c r="BC26" s="395"/>
      <c r="BD26" s="395"/>
      <c r="BE26" s="395"/>
      <c r="BF26" s="395"/>
      <c r="BG26" s="395"/>
      <c r="BH26" s="395"/>
      <c r="BI26" s="395"/>
      <c r="BJ26" s="395"/>
      <c r="BK26" s="395"/>
      <c r="BL26" s="395"/>
      <c r="BM26" s="396"/>
      <c r="BN26" s="391" t="s">
        <v>176</v>
      </c>
      <c r="BO26" s="392"/>
      <c r="BP26" s="392"/>
      <c r="BQ26" s="392"/>
      <c r="BR26" s="392"/>
      <c r="BS26" s="392"/>
      <c r="BT26" s="392"/>
      <c r="BU26" s="393"/>
      <c r="BV26" s="391" t="s">
        <v>137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183</v>
      </c>
      <c r="F27" s="421"/>
      <c r="G27" s="421"/>
      <c r="H27" s="421"/>
      <c r="I27" s="421"/>
      <c r="J27" s="421"/>
      <c r="K27" s="422"/>
      <c r="L27" s="442">
        <v>1</v>
      </c>
      <c r="M27" s="443"/>
      <c r="N27" s="443"/>
      <c r="O27" s="443"/>
      <c r="P27" s="485"/>
      <c r="Q27" s="442">
        <v>4150</v>
      </c>
      <c r="R27" s="443"/>
      <c r="S27" s="443"/>
      <c r="T27" s="443"/>
      <c r="U27" s="443"/>
      <c r="V27" s="485"/>
      <c r="W27" s="537"/>
      <c r="X27" s="538"/>
      <c r="Y27" s="539"/>
      <c r="Z27" s="441" t="s">
        <v>184</v>
      </c>
      <c r="AA27" s="421"/>
      <c r="AB27" s="421"/>
      <c r="AC27" s="421"/>
      <c r="AD27" s="421"/>
      <c r="AE27" s="421"/>
      <c r="AF27" s="421"/>
      <c r="AG27" s="422"/>
      <c r="AH27" s="442">
        <v>42</v>
      </c>
      <c r="AI27" s="443"/>
      <c r="AJ27" s="443"/>
      <c r="AK27" s="443"/>
      <c r="AL27" s="485"/>
      <c r="AM27" s="442">
        <v>130116</v>
      </c>
      <c r="AN27" s="443"/>
      <c r="AO27" s="443"/>
      <c r="AP27" s="443"/>
      <c r="AQ27" s="443"/>
      <c r="AR27" s="485"/>
      <c r="AS27" s="442">
        <v>3098</v>
      </c>
      <c r="AT27" s="443"/>
      <c r="AU27" s="443"/>
      <c r="AV27" s="443"/>
      <c r="AW27" s="443"/>
      <c r="AX27" s="444"/>
      <c r="AY27" s="486" t="s">
        <v>185</v>
      </c>
      <c r="AZ27" s="487"/>
      <c r="BA27" s="487"/>
      <c r="BB27" s="487"/>
      <c r="BC27" s="487"/>
      <c r="BD27" s="487"/>
      <c r="BE27" s="487"/>
      <c r="BF27" s="487"/>
      <c r="BG27" s="487"/>
      <c r="BH27" s="487"/>
      <c r="BI27" s="487"/>
      <c r="BJ27" s="487"/>
      <c r="BK27" s="487"/>
      <c r="BL27" s="487"/>
      <c r="BM27" s="488"/>
      <c r="BN27" s="510">
        <v>414123</v>
      </c>
      <c r="BO27" s="511"/>
      <c r="BP27" s="511"/>
      <c r="BQ27" s="511"/>
      <c r="BR27" s="511"/>
      <c r="BS27" s="511"/>
      <c r="BT27" s="511"/>
      <c r="BU27" s="512"/>
      <c r="BV27" s="510">
        <v>414006</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186</v>
      </c>
      <c r="F28" s="421"/>
      <c r="G28" s="421"/>
      <c r="H28" s="421"/>
      <c r="I28" s="421"/>
      <c r="J28" s="421"/>
      <c r="K28" s="422"/>
      <c r="L28" s="442">
        <v>1</v>
      </c>
      <c r="M28" s="443"/>
      <c r="N28" s="443"/>
      <c r="O28" s="443"/>
      <c r="P28" s="485"/>
      <c r="Q28" s="442">
        <v>3820</v>
      </c>
      <c r="R28" s="443"/>
      <c r="S28" s="443"/>
      <c r="T28" s="443"/>
      <c r="U28" s="443"/>
      <c r="V28" s="485"/>
      <c r="W28" s="537"/>
      <c r="X28" s="538"/>
      <c r="Y28" s="539"/>
      <c r="Z28" s="441" t="s">
        <v>187</v>
      </c>
      <c r="AA28" s="421"/>
      <c r="AB28" s="421"/>
      <c r="AC28" s="421"/>
      <c r="AD28" s="421"/>
      <c r="AE28" s="421"/>
      <c r="AF28" s="421"/>
      <c r="AG28" s="422"/>
      <c r="AH28" s="442" t="s">
        <v>129</v>
      </c>
      <c r="AI28" s="443"/>
      <c r="AJ28" s="443"/>
      <c r="AK28" s="443"/>
      <c r="AL28" s="485"/>
      <c r="AM28" s="442" t="s">
        <v>176</v>
      </c>
      <c r="AN28" s="443"/>
      <c r="AO28" s="443"/>
      <c r="AP28" s="443"/>
      <c r="AQ28" s="443"/>
      <c r="AR28" s="485"/>
      <c r="AS28" s="442" t="s">
        <v>129</v>
      </c>
      <c r="AT28" s="443"/>
      <c r="AU28" s="443"/>
      <c r="AV28" s="443"/>
      <c r="AW28" s="443"/>
      <c r="AX28" s="444"/>
      <c r="AY28" s="545" t="s">
        <v>188</v>
      </c>
      <c r="AZ28" s="546"/>
      <c r="BA28" s="546"/>
      <c r="BB28" s="547"/>
      <c r="BC28" s="351" t="s">
        <v>48</v>
      </c>
      <c r="BD28" s="352"/>
      <c r="BE28" s="352"/>
      <c r="BF28" s="352"/>
      <c r="BG28" s="352"/>
      <c r="BH28" s="352"/>
      <c r="BI28" s="352"/>
      <c r="BJ28" s="352"/>
      <c r="BK28" s="352"/>
      <c r="BL28" s="352"/>
      <c r="BM28" s="353"/>
      <c r="BN28" s="354">
        <v>1922237</v>
      </c>
      <c r="BO28" s="355"/>
      <c r="BP28" s="355"/>
      <c r="BQ28" s="355"/>
      <c r="BR28" s="355"/>
      <c r="BS28" s="355"/>
      <c r="BT28" s="355"/>
      <c r="BU28" s="356"/>
      <c r="BV28" s="354">
        <v>1504035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189</v>
      </c>
      <c r="F29" s="421"/>
      <c r="G29" s="421"/>
      <c r="H29" s="421"/>
      <c r="I29" s="421"/>
      <c r="J29" s="421"/>
      <c r="K29" s="422"/>
      <c r="L29" s="442">
        <v>18</v>
      </c>
      <c r="M29" s="443"/>
      <c r="N29" s="443"/>
      <c r="O29" s="443"/>
      <c r="P29" s="485"/>
      <c r="Q29" s="442">
        <v>3550</v>
      </c>
      <c r="R29" s="443"/>
      <c r="S29" s="443"/>
      <c r="T29" s="443"/>
      <c r="U29" s="443"/>
      <c r="V29" s="485"/>
      <c r="W29" s="540"/>
      <c r="X29" s="541"/>
      <c r="Y29" s="542"/>
      <c r="Z29" s="441" t="s">
        <v>190</v>
      </c>
      <c r="AA29" s="421"/>
      <c r="AB29" s="421"/>
      <c r="AC29" s="421"/>
      <c r="AD29" s="421"/>
      <c r="AE29" s="421"/>
      <c r="AF29" s="421"/>
      <c r="AG29" s="422"/>
      <c r="AH29" s="442">
        <v>436</v>
      </c>
      <c r="AI29" s="443"/>
      <c r="AJ29" s="443"/>
      <c r="AK29" s="443"/>
      <c r="AL29" s="485"/>
      <c r="AM29" s="442">
        <v>1341666</v>
      </c>
      <c r="AN29" s="443"/>
      <c r="AO29" s="443"/>
      <c r="AP29" s="443"/>
      <c r="AQ29" s="443"/>
      <c r="AR29" s="485"/>
      <c r="AS29" s="442">
        <v>3077</v>
      </c>
      <c r="AT29" s="443"/>
      <c r="AU29" s="443"/>
      <c r="AV29" s="443"/>
      <c r="AW29" s="443"/>
      <c r="AX29" s="444"/>
      <c r="AY29" s="548"/>
      <c r="AZ29" s="549"/>
      <c r="BA29" s="549"/>
      <c r="BB29" s="550"/>
      <c r="BC29" s="425" t="s">
        <v>191</v>
      </c>
      <c r="BD29" s="426"/>
      <c r="BE29" s="426"/>
      <c r="BF29" s="426"/>
      <c r="BG29" s="426"/>
      <c r="BH29" s="426"/>
      <c r="BI29" s="426"/>
      <c r="BJ29" s="426"/>
      <c r="BK29" s="426"/>
      <c r="BL29" s="426"/>
      <c r="BM29" s="427"/>
      <c r="BN29" s="391">
        <v>102</v>
      </c>
      <c r="BO29" s="392"/>
      <c r="BP29" s="392"/>
      <c r="BQ29" s="392"/>
      <c r="BR29" s="392"/>
      <c r="BS29" s="392"/>
      <c r="BT29" s="392"/>
      <c r="BU29" s="393"/>
      <c r="BV29" s="391">
        <v>102</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192</v>
      </c>
      <c r="X30" s="559"/>
      <c r="Y30" s="559"/>
      <c r="Z30" s="559"/>
      <c r="AA30" s="559"/>
      <c r="AB30" s="559"/>
      <c r="AC30" s="559"/>
      <c r="AD30" s="559"/>
      <c r="AE30" s="559"/>
      <c r="AF30" s="559"/>
      <c r="AG30" s="560"/>
      <c r="AH30" s="518">
        <v>101.6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4261322</v>
      </c>
      <c r="BO30" s="511"/>
      <c r="BP30" s="511"/>
      <c r="BQ30" s="511"/>
      <c r="BR30" s="511"/>
      <c r="BS30" s="511"/>
      <c r="BT30" s="511"/>
      <c r="BU30" s="512"/>
      <c r="BV30" s="510">
        <v>4171382</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193</v>
      </c>
      <c r="D32" s="554"/>
      <c r="E32" s="554"/>
      <c r="F32" s="554"/>
      <c r="G32" s="554"/>
      <c r="H32" s="554"/>
      <c r="I32" s="554"/>
      <c r="J32" s="554"/>
      <c r="K32" s="554"/>
      <c r="L32" s="554"/>
      <c r="M32" s="554"/>
      <c r="N32" s="554"/>
      <c r="O32" s="554"/>
      <c r="P32" s="554"/>
      <c r="Q32" s="554"/>
      <c r="R32" s="554"/>
      <c r="S32" s="554"/>
      <c r="U32" s="395" t="s">
        <v>194</v>
      </c>
      <c r="V32" s="395"/>
      <c r="W32" s="395"/>
      <c r="X32" s="395"/>
      <c r="Y32" s="395"/>
      <c r="Z32" s="395"/>
      <c r="AA32" s="395"/>
      <c r="AB32" s="395"/>
      <c r="AC32" s="395"/>
      <c r="AD32" s="395"/>
      <c r="AE32" s="395"/>
      <c r="AF32" s="395"/>
      <c r="AG32" s="395"/>
      <c r="AH32" s="395"/>
      <c r="AI32" s="395"/>
      <c r="AJ32" s="395"/>
      <c r="AK32" s="395"/>
      <c r="AM32" s="395" t="s">
        <v>195</v>
      </c>
      <c r="AN32" s="395"/>
      <c r="AO32" s="395"/>
      <c r="AP32" s="395"/>
      <c r="AQ32" s="395"/>
      <c r="AR32" s="395"/>
      <c r="AS32" s="395"/>
      <c r="AT32" s="395"/>
      <c r="AU32" s="395"/>
      <c r="AV32" s="395"/>
      <c r="AW32" s="395"/>
      <c r="AX32" s="395"/>
      <c r="AY32" s="395"/>
      <c r="AZ32" s="395"/>
      <c r="BA32" s="395"/>
      <c r="BB32" s="395"/>
      <c r="BC32" s="395"/>
      <c r="BE32" s="395" t="s">
        <v>196</v>
      </c>
      <c r="BF32" s="395"/>
      <c r="BG32" s="395"/>
      <c r="BH32" s="395"/>
      <c r="BI32" s="395"/>
      <c r="BJ32" s="395"/>
      <c r="BK32" s="395"/>
      <c r="BL32" s="395"/>
      <c r="BM32" s="395"/>
      <c r="BN32" s="395"/>
      <c r="BO32" s="395"/>
      <c r="BP32" s="395"/>
      <c r="BQ32" s="395"/>
      <c r="BR32" s="395"/>
      <c r="BS32" s="395"/>
      <c r="BT32" s="395"/>
      <c r="BU32" s="395"/>
      <c r="BW32" s="395" t="s">
        <v>197</v>
      </c>
      <c r="BX32" s="395"/>
      <c r="BY32" s="395"/>
      <c r="BZ32" s="395"/>
      <c r="CA32" s="395"/>
      <c r="CB32" s="395"/>
      <c r="CC32" s="395"/>
      <c r="CD32" s="395"/>
      <c r="CE32" s="395"/>
      <c r="CF32" s="395"/>
      <c r="CG32" s="395"/>
      <c r="CH32" s="395"/>
      <c r="CI32" s="395"/>
      <c r="CJ32" s="395"/>
      <c r="CK32" s="395"/>
      <c r="CL32" s="395"/>
      <c r="CM32" s="395"/>
      <c r="CO32" s="395" t="s">
        <v>198</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199</v>
      </c>
      <c r="D33" s="415"/>
      <c r="E33" s="380" t="s">
        <v>200</v>
      </c>
      <c r="F33" s="380"/>
      <c r="G33" s="380"/>
      <c r="H33" s="380"/>
      <c r="I33" s="380"/>
      <c r="J33" s="380"/>
      <c r="K33" s="380"/>
      <c r="L33" s="380"/>
      <c r="M33" s="380"/>
      <c r="N33" s="380"/>
      <c r="O33" s="380"/>
      <c r="P33" s="380"/>
      <c r="Q33" s="380"/>
      <c r="R33" s="380"/>
      <c r="S33" s="380"/>
      <c r="T33" s="197"/>
      <c r="U33" s="415" t="s">
        <v>199</v>
      </c>
      <c r="V33" s="415"/>
      <c r="W33" s="380" t="s">
        <v>201</v>
      </c>
      <c r="X33" s="380"/>
      <c r="Y33" s="380"/>
      <c r="Z33" s="380"/>
      <c r="AA33" s="380"/>
      <c r="AB33" s="380"/>
      <c r="AC33" s="380"/>
      <c r="AD33" s="380"/>
      <c r="AE33" s="380"/>
      <c r="AF33" s="380"/>
      <c r="AG33" s="380"/>
      <c r="AH33" s="380"/>
      <c r="AI33" s="380"/>
      <c r="AJ33" s="380"/>
      <c r="AK33" s="380"/>
      <c r="AL33" s="197"/>
      <c r="AM33" s="415" t="s">
        <v>202</v>
      </c>
      <c r="AN33" s="415"/>
      <c r="AO33" s="380" t="s">
        <v>201</v>
      </c>
      <c r="AP33" s="380"/>
      <c r="AQ33" s="380"/>
      <c r="AR33" s="380"/>
      <c r="AS33" s="380"/>
      <c r="AT33" s="380"/>
      <c r="AU33" s="380"/>
      <c r="AV33" s="380"/>
      <c r="AW33" s="380"/>
      <c r="AX33" s="380"/>
      <c r="AY33" s="380"/>
      <c r="AZ33" s="380"/>
      <c r="BA33" s="380"/>
      <c r="BB33" s="380"/>
      <c r="BC33" s="380"/>
      <c r="BD33" s="198"/>
      <c r="BE33" s="380" t="s">
        <v>203</v>
      </c>
      <c r="BF33" s="380"/>
      <c r="BG33" s="380" t="s">
        <v>204</v>
      </c>
      <c r="BH33" s="380"/>
      <c r="BI33" s="380"/>
      <c r="BJ33" s="380"/>
      <c r="BK33" s="380"/>
      <c r="BL33" s="380"/>
      <c r="BM33" s="380"/>
      <c r="BN33" s="380"/>
      <c r="BO33" s="380"/>
      <c r="BP33" s="380"/>
      <c r="BQ33" s="380"/>
      <c r="BR33" s="380"/>
      <c r="BS33" s="380"/>
      <c r="BT33" s="380"/>
      <c r="BU33" s="380"/>
      <c r="BV33" s="198"/>
      <c r="BW33" s="415" t="s">
        <v>203</v>
      </c>
      <c r="BX33" s="415"/>
      <c r="BY33" s="380" t="s">
        <v>205</v>
      </c>
      <c r="BZ33" s="380"/>
      <c r="CA33" s="380"/>
      <c r="CB33" s="380"/>
      <c r="CC33" s="380"/>
      <c r="CD33" s="380"/>
      <c r="CE33" s="380"/>
      <c r="CF33" s="380"/>
      <c r="CG33" s="380"/>
      <c r="CH33" s="380"/>
      <c r="CI33" s="380"/>
      <c r="CJ33" s="380"/>
      <c r="CK33" s="380"/>
      <c r="CL33" s="380"/>
      <c r="CM33" s="380"/>
      <c r="CN33" s="197"/>
      <c r="CO33" s="415" t="s">
        <v>206</v>
      </c>
      <c r="CP33" s="415"/>
      <c r="CQ33" s="380" t="s">
        <v>207</v>
      </c>
      <c r="CR33" s="380"/>
      <c r="CS33" s="380"/>
      <c r="CT33" s="380"/>
      <c r="CU33" s="380"/>
      <c r="CV33" s="380"/>
      <c r="CW33" s="380"/>
      <c r="CX33" s="380"/>
      <c r="CY33" s="380"/>
      <c r="CZ33" s="380"/>
      <c r="DA33" s="380"/>
      <c r="DB33" s="380"/>
      <c r="DC33" s="380"/>
      <c r="DD33" s="380"/>
      <c r="DE33" s="380"/>
      <c r="DF33" s="197"/>
      <c r="DG33" s="580" t="s">
        <v>208</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東金市国民健康保険事業特別会計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IF('各会計、関係団体の財政状況及び健全化判断比率'!B32="","",'各会計、関係団体の財政状況及び健全化判断比率'!B32)</f>
        <v>東金市ガス事業会計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9</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19</v>
      </c>
      <c r="CP34" s="581"/>
      <c r="CQ34" s="582" t="str">
        <f>IF('各会計、関係団体の財政状況及び健全化判断比率'!BS7="","",'各会計、関係団体の財政状況及び健全化判断比率'!BS7)</f>
        <v>東金文化・スポーツ振興財団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東金市病院事業特別会計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東金市介護保険事業特別会計</v>
      </c>
      <c r="X35" s="582"/>
      <c r="Y35" s="582"/>
      <c r="Z35" s="582"/>
      <c r="AA35" s="582"/>
      <c r="AB35" s="582"/>
      <c r="AC35" s="582"/>
      <c r="AD35" s="582"/>
      <c r="AE35" s="582"/>
      <c r="AF35" s="582"/>
      <c r="AG35" s="582"/>
      <c r="AH35" s="582"/>
      <c r="AI35" s="582"/>
      <c r="AJ35" s="582"/>
      <c r="AK35" s="582"/>
      <c r="AL35" s="172"/>
      <c r="AM35" s="581">
        <f t="shared" ref="AM35:AM43" si="0">IF(AO35="","",AM34+1)</f>
        <v>8</v>
      </c>
      <c r="AN35" s="581"/>
      <c r="AO35" s="582" t="str">
        <f>IF('各会計、関係団体の財政状況及び健全化判断比率'!B33="","",'各会計、関係団体の財政状況及び健全化判断比率'!B33)</f>
        <v>東金市下水道事業会計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10</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20</v>
      </c>
      <c r="CP35" s="581"/>
      <c r="CQ35" s="582" t="str">
        <f>IF('各会計、関係団体の財政状況及び健全化判断比率'!BS8="","",'各会計、関係団体の財政状況及び健全化判断比率'!BS8)</f>
        <v>東金元気づくり</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東金市後期高齢者医療特別会計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11</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21</v>
      </c>
      <c r="CP36" s="581"/>
      <c r="CQ36" s="582" t="str">
        <f>IF('各会計、関係団体の財政状況及び健全化判断比率'!BS9="","",'各会計、関係団体の財政状況及び健全化判断比率'!BS9)</f>
        <v>東金九十九里地域医療センター</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〇</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6</v>
      </c>
      <c r="V37" s="581"/>
      <c r="W37" s="582" t="str">
        <f>IF('各会計、関係団体の財政状況及び健全化判断比率'!B31="","",'各会計、関係団体の財政状況及び健全化判断比率'!B31)</f>
        <v>東金市介護予防支援事業特別会計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12</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13</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14</v>
      </c>
      <c r="BX39" s="581"/>
      <c r="BY39" s="582" t="str">
        <f>IF('各会計、関係団体の財政状況及び健全化判断比率'!B73="","",'各会計、関係団体の財政状況及び健全化判断比率'!B73)</f>
        <v>千葉県後期高齢者医療広域連合（後期高齢者特別会計）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15</v>
      </c>
      <c r="BX40" s="581"/>
      <c r="BY40" s="582" t="str">
        <f>IF('各会計、関係団体の財政状況及び健全化判断比率'!B74="","",'各会計、関係団体の財政状況及び健全化判断比率'!B74)</f>
        <v>山武郡市広域行政組合（一般会計）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16</v>
      </c>
      <c r="BX41" s="581"/>
      <c r="BY41" s="582" t="str">
        <f>IF('各会計、関係団体の財政状況及び健全化判断比率'!B75="","",'各会計、関係団体の財政状況及び健全化判断比率'!B75)</f>
        <v>東金市外三市町清掃組合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17</v>
      </c>
      <c r="BX42" s="581"/>
      <c r="BY42" s="582" t="str">
        <f>IF('各会計、関係団体の財政状況及び健全化判断比率'!B76="","",'各会計、関係団体の財政状況及び健全化判断比率'!B76)</f>
        <v>九十九里地域水道企業団（水道用水供給事業会計）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18</v>
      </c>
      <c r="BX43" s="581"/>
      <c r="BY43" s="582" t="str">
        <f>IF('各会計、関係団体の財政状況及び健全化判断比率'!B77="","",'各会計、関係団体の財政状況及び健全化判断比率'!B77)</f>
        <v>山武郡市広域水道企業団</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209</v>
      </c>
      <c r="E46" s="584" t="s">
        <v>210</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211</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212</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213</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214</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215</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216</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2" t="s">
        <v>574</v>
      </c>
      <c r="D34" s="1132"/>
      <c r="E34" s="1133"/>
      <c r="F34" s="32">
        <v>9.94</v>
      </c>
      <c r="G34" s="33">
        <v>8.41</v>
      </c>
      <c r="H34" s="33">
        <v>8.98</v>
      </c>
      <c r="I34" s="33">
        <v>11.41</v>
      </c>
      <c r="J34" s="34">
        <v>10.58</v>
      </c>
      <c r="K34" s="22"/>
      <c r="L34" s="22"/>
      <c r="M34" s="22"/>
      <c r="N34" s="22"/>
      <c r="O34" s="22"/>
      <c r="P34" s="22"/>
    </row>
    <row r="35" spans="1:16" ht="39" customHeight="1" x14ac:dyDescent="0.2">
      <c r="A35" s="22"/>
      <c r="B35" s="35"/>
      <c r="C35" s="1128" t="s">
        <v>575</v>
      </c>
      <c r="D35" s="1128"/>
      <c r="E35" s="1129"/>
      <c r="F35" s="36">
        <v>3.13</v>
      </c>
      <c r="G35" s="37">
        <v>3.48</v>
      </c>
      <c r="H35" s="37">
        <v>2.61</v>
      </c>
      <c r="I35" s="37">
        <v>6.01</v>
      </c>
      <c r="J35" s="38">
        <v>9.2899999999999991</v>
      </c>
      <c r="K35" s="22"/>
      <c r="L35" s="22"/>
      <c r="M35" s="22"/>
      <c r="N35" s="22"/>
      <c r="O35" s="22"/>
      <c r="P35" s="22"/>
    </row>
    <row r="36" spans="1:16" ht="39" customHeight="1" x14ac:dyDescent="0.2">
      <c r="A36" s="22"/>
      <c r="B36" s="35"/>
      <c r="C36" s="1128" t="s">
        <v>576</v>
      </c>
      <c r="D36" s="1128"/>
      <c r="E36" s="1129"/>
      <c r="F36" s="36">
        <v>0.04</v>
      </c>
      <c r="G36" s="37">
        <v>0.05</v>
      </c>
      <c r="H36" s="37">
        <v>0.41</v>
      </c>
      <c r="I36" s="37">
        <v>0.56999999999999995</v>
      </c>
      <c r="J36" s="38">
        <v>0.79</v>
      </c>
      <c r="K36" s="22"/>
      <c r="L36" s="22"/>
      <c r="M36" s="22"/>
      <c r="N36" s="22"/>
      <c r="O36" s="22"/>
      <c r="P36" s="22"/>
    </row>
    <row r="37" spans="1:16" ht="39" customHeight="1" x14ac:dyDescent="0.2">
      <c r="A37" s="22"/>
      <c r="B37" s="35"/>
      <c r="C37" s="1128" t="s">
        <v>577</v>
      </c>
      <c r="D37" s="1128"/>
      <c r="E37" s="1129"/>
      <c r="F37" s="36">
        <v>2.33</v>
      </c>
      <c r="G37" s="37">
        <v>1.3</v>
      </c>
      <c r="H37" s="37">
        <v>1.1100000000000001</v>
      </c>
      <c r="I37" s="37">
        <v>0.97</v>
      </c>
      <c r="J37" s="38">
        <v>0.67</v>
      </c>
      <c r="K37" s="22"/>
      <c r="L37" s="22"/>
      <c r="M37" s="22"/>
      <c r="N37" s="22"/>
      <c r="O37" s="22"/>
      <c r="P37" s="22"/>
    </row>
    <row r="38" spans="1:16" ht="39" customHeight="1" x14ac:dyDescent="0.2">
      <c r="A38" s="22"/>
      <c r="B38" s="35"/>
      <c r="C38" s="1128" t="s">
        <v>578</v>
      </c>
      <c r="D38" s="1128"/>
      <c r="E38" s="1129"/>
      <c r="F38" s="36">
        <v>0.22</v>
      </c>
      <c r="G38" s="37">
        <v>0.42</v>
      </c>
      <c r="H38" s="37">
        <v>0.35</v>
      </c>
      <c r="I38" s="37">
        <v>0.26</v>
      </c>
      <c r="J38" s="38">
        <v>0.09</v>
      </c>
      <c r="K38" s="22"/>
      <c r="L38" s="22"/>
      <c r="M38" s="22"/>
      <c r="N38" s="22"/>
      <c r="O38" s="22"/>
      <c r="P38" s="22"/>
    </row>
    <row r="39" spans="1:16" ht="39" customHeight="1" x14ac:dyDescent="0.2">
      <c r="A39" s="22"/>
      <c r="B39" s="35"/>
      <c r="C39" s="1128" t="s">
        <v>579</v>
      </c>
      <c r="D39" s="1128"/>
      <c r="E39" s="1129"/>
      <c r="F39" s="36">
        <v>0.04</v>
      </c>
      <c r="G39" s="37">
        <v>0.05</v>
      </c>
      <c r="H39" s="37">
        <v>0.05</v>
      </c>
      <c r="I39" s="37">
        <v>0.04</v>
      </c>
      <c r="J39" s="38">
        <v>0.04</v>
      </c>
      <c r="K39" s="22"/>
      <c r="L39" s="22"/>
      <c r="M39" s="22"/>
      <c r="N39" s="22"/>
      <c r="O39" s="22"/>
      <c r="P39" s="22"/>
    </row>
    <row r="40" spans="1:16" ht="39" customHeight="1" x14ac:dyDescent="0.2">
      <c r="A40" s="22"/>
      <c r="B40" s="35"/>
      <c r="C40" s="1128" t="s">
        <v>580</v>
      </c>
      <c r="D40" s="1128"/>
      <c r="E40" s="1129"/>
      <c r="F40" s="36">
        <v>0</v>
      </c>
      <c r="G40" s="37">
        <v>0</v>
      </c>
      <c r="H40" s="37">
        <v>0</v>
      </c>
      <c r="I40" s="37">
        <v>0</v>
      </c>
      <c r="J40" s="38">
        <v>0</v>
      </c>
      <c r="K40" s="22"/>
      <c r="L40" s="22"/>
      <c r="M40" s="22"/>
      <c r="N40" s="22"/>
      <c r="O40" s="22"/>
      <c r="P40" s="22"/>
    </row>
    <row r="41" spans="1:16" ht="39" customHeight="1" x14ac:dyDescent="0.2">
      <c r="A41" s="22"/>
      <c r="B41" s="35"/>
      <c r="C41" s="1128" t="s">
        <v>581</v>
      </c>
      <c r="D41" s="1128"/>
      <c r="E41" s="1129"/>
      <c r="F41" s="36">
        <v>0</v>
      </c>
      <c r="G41" s="37">
        <v>0</v>
      </c>
      <c r="H41" s="37">
        <v>0</v>
      </c>
      <c r="I41" s="37">
        <v>0</v>
      </c>
      <c r="J41" s="38">
        <v>0</v>
      </c>
      <c r="K41" s="22"/>
      <c r="L41" s="22"/>
      <c r="M41" s="22"/>
      <c r="N41" s="22"/>
      <c r="O41" s="22"/>
      <c r="P41" s="22"/>
    </row>
    <row r="42" spans="1:16" ht="39" customHeight="1" x14ac:dyDescent="0.2">
      <c r="A42" s="22"/>
      <c r="B42" s="39"/>
      <c r="C42" s="1128" t="s">
        <v>582</v>
      </c>
      <c r="D42" s="1128"/>
      <c r="E42" s="1129"/>
      <c r="F42" s="36" t="s">
        <v>525</v>
      </c>
      <c r="G42" s="37" t="s">
        <v>525</v>
      </c>
      <c r="H42" s="37" t="s">
        <v>525</v>
      </c>
      <c r="I42" s="37" t="s">
        <v>525</v>
      </c>
      <c r="J42" s="38" t="s">
        <v>525</v>
      </c>
      <c r="K42" s="22"/>
      <c r="L42" s="22"/>
      <c r="M42" s="22"/>
      <c r="N42" s="22"/>
      <c r="O42" s="22"/>
      <c r="P42" s="22"/>
    </row>
    <row r="43" spans="1:16" ht="39" customHeight="1" thickBot="1" x14ac:dyDescent="0.25">
      <c r="A43" s="22"/>
      <c r="B43" s="40"/>
      <c r="C43" s="1130" t="s">
        <v>583</v>
      </c>
      <c r="D43" s="1130"/>
      <c r="E43" s="1131"/>
      <c r="F43" s="41">
        <v>0.03</v>
      </c>
      <c r="G43" s="42">
        <v>0.03</v>
      </c>
      <c r="H43" s="42">
        <v>0.14000000000000001</v>
      </c>
      <c r="I43" s="42" t="s">
        <v>525</v>
      </c>
      <c r="J43" s="43" t="s">
        <v>525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vjI1YT7wLo+gewP7z01ielJCzky6PYaNDSlyEBq5nbVJL8YqKP4quGydFkUDi7s2pfTQ3eaTJ9lnC/ESYqkNQ==" saltValue="cwH0gLMHB166K85lMPN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1962</v>
      </c>
      <c r="L45" s="58">
        <v>1985</v>
      </c>
      <c r="M45" s="58">
        <v>1875</v>
      </c>
      <c r="N45" s="58">
        <v>1860</v>
      </c>
      <c r="O45" s="59">
        <v>1875</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525</v>
      </c>
      <c r="L46" s="62" t="s">
        <v>525</v>
      </c>
      <c r="M46" s="62" t="s">
        <v>525</v>
      </c>
      <c r="N46" s="62" t="s">
        <v>525</v>
      </c>
      <c r="O46" s="63" t="s">
        <v>525</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525</v>
      </c>
      <c r="L47" s="62" t="s">
        <v>525</v>
      </c>
      <c r="M47" s="62" t="s">
        <v>525</v>
      </c>
      <c r="N47" s="62" t="s">
        <v>525</v>
      </c>
      <c r="O47" s="63" t="s">
        <v>525</v>
      </c>
      <c r="P47" s="46"/>
      <c r="Q47" s="46"/>
      <c r="R47" s="46"/>
      <c r="S47" s="46"/>
      <c r="T47" s="46"/>
      <c r="U47" s="46"/>
    </row>
    <row r="48" spans="1:21" ht="30.75" customHeight="1" x14ac:dyDescent="0.2">
      <c r="A48" s="46"/>
      <c r="B48" s="1136"/>
      <c r="C48" s="1137"/>
      <c r="D48" s="60"/>
      <c r="E48" s="1142" t="s">
        <v>15</v>
      </c>
      <c r="F48" s="1142"/>
      <c r="G48" s="1142"/>
      <c r="H48" s="1142"/>
      <c r="I48" s="1142"/>
      <c r="J48" s="1143"/>
      <c r="K48" s="61">
        <v>698</v>
      </c>
      <c r="L48" s="62">
        <v>744</v>
      </c>
      <c r="M48" s="62">
        <v>710</v>
      </c>
      <c r="N48" s="62">
        <v>643</v>
      </c>
      <c r="O48" s="63">
        <v>693</v>
      </c>
      <c r="P48" s="46"/>
      <c r="Q48" s="46"/>
      <c r="R48" s="46"/>
      <c r="S48" s="46"/>
      <c r="T48" s="46"/>
      <c r="U48" s="46"/>
    </row>
    <row r="49" spans="1:21" ht="30.75" customHeight="1" x14ac:dyDescent="0.2">
      <c r="A49" s="46"/>
      <c r="B49" s="1136"/>
      <c r="C49" s="1137"/>
      <c r="D49" s="60"/>
      <c r="E49" s="1142" t="s">
        <v>16</v>
      </c>
      <c r="F49" s="1142"/>
      <c r="G49" s="1142"/>
      <c r="H49" s="1142"/>
      <c r="I49" s="1142"/>
      <c r="J49" s="1143"/>
      <c r="K49" s="61">
        <v>70</v>
      </c>
      <c r="L49" s="62">
        <v>62</v>
      </c>
      <c r="M49" s="62">
        <v>75</v>
      </c>
      <c r="N49" s="62">
        <v>95</v>
      </c>
      <c r="O49" s="63">
        <v>92</v>
      </c>
      <c r="P49" s="46"/>
      <c r="Q49" s="46"/>
      <c r="R49" s="46"/>
      <c r="S49" s="46"/>
      <c r="T49" s="46"/>
      <c r="U49" s="46"/>
    </row>
    <row r="50" spans="1:21" ht="30.75" customHeight="1" x14ac:dyDescent="0.2">
      <c r="A50" s="46"/>
      <c r="B50" s="1136"/>
      <c r="C50" s="1137"/>
      <c r="D50" s="60"/>
      <c r="E50" s="1142" t="s">
        <v>17</v>
      </c>
      <c r="F50" s="1142"/>
      <c r="G50" s="1142"/>
      <c r="H50" s="1142"/>
      <c r="I50" s="1142"/>
      <c r="J50" s="1143"/>
      <c r="K50" s="61">
        <v>44</v>
      </c>
      <c r="L50" s="62">
        <v>44</v>
      </c>
      <c r="M50" s="62">
        <v>41</v>
      </c>
      <c r="N50" s="62">
        <v>11</v>
      </c>
      <c r="O50" s="63">
        <v>8</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525</v>
      </c>
      <c r="L51" s="62" t="s">
        <v>525</v>
      </c>
      <c r="M51" s="62" t="s">
        <v>525</v>
      </c>
      <c r="N51" s="62" t="s">
        <v>525</v>
      </c>
      <c r="O51" s="63" t="s">
        <v>525</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2493</v>
      </c>
      <c r="L52" s="62">
        <v>2589</v>
      </c>
      <c r="M52" s="62">
        <v>2323</v>
      </c>
      <c r="N52" s="62">
        <v>2285</v>
      </c>
      <c r="O52" s="63">
        <v>2275</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281</v>
      </c>
      <c r="L53" s="67">
        <v>246</v>
      </c>
      <c r="M53" s="67">
        <v>378</v>
      </c>
      <c r="N53" s="67">
        <v>324</v>
      </c>
      <c r="O53" s="68">
        <v>393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5">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609</v>
      </c>
      <c r="L57" s="82" t="s">
        <v>525</v>
      </c>
      <c r="M57" s="82" t="s">
        <v>525</v>
      </c>
      <c r="N57" s="82" t="s">
        <v>525</v>
      </c>
      <c r="O57" s="83" t="s">
        <v>525</v>
      </c>
    </row>
    <row r="58" spans="1:21" ht="31.5" customHeight="1" thickBot="1" x14ac:dyDescent="0.25">
      <c r="B58" s="1152"/>
      <c r="C58" s="1153"/>
      <c r="D58" s="1157" t="s">
        <v>27</v>
      </c>
      <c r="E58" s="1158"/>
      <c r="F58" s="1158"/>
      <c r="G58" s="1158"/>
      <c r="H58" s="1158"/>
      <c r="I58" s="1158"/>
      <c r="J58" s="1159"/>
      <c r="K58" s="84" t="s">
        <v>525</v>
      </c>
      <c r="L58" s="85" t="s">
        <v>525</v>
      </c>
      <c r="M58" s="85" t="s">
        <v>525</v>
      </c>
      <c r="N58" s="85" t="s">
        <v>525</v>
      </c>
      <c r="O58" s="86" t="s">
        <v>525</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f2inve86xIg2bquxikfAo/eZqjzcU2+ot923sjd0u/sVjT7564glxP9o8ke6DysWXFW0+w3cJDAnmUdEX0Ikw==" saltValue="yM5HPiUEWgm9L3zg8vks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566</v>
      </c>
      <c r="J40" s="98" t="s">
        <v>567</v>
      </c>
      <c r="K40" s="98" t="s">
        <v>568</v>
      </c>
      <c r="L40" s="98" t="s">
        <v>569</v>
      </c>
      <c r="M40" s="99" t="s">
        <v>570</v>
      </c>
    </row>
    <row r="41" spans="2:13" ht="27.75" customHeight="1" x14ac:dyDescent="0.2">
      <c r="B41" s="1160" t="s">
        <v>30</v>
      </c>
      <c r="C41" s="1161"/>
      <c r="D41" s="100"/>
      <c r="E41" s="1166" t="s">
        <v>31</v>
      </c>
      <c r="F41" s="1166"/>
      <c r="G41" s="1166"/>
      <c r="H41" s="1167"/>
      <c r="I41" s="339">
        <v>23261</v>
      </c>
      <c r="J41" s="340">
        <v>22736</v>
      </c>
      <c r="K41" s="340">
        <v>22467</v>
      </c>
      <c r="L41" s="340">
        <v>21901</v>
      </c>
      <c r="M41" s="341">
        <v>21087</v>
      </c>
    </row>
    <row r="42" spans="2:13" ht="27.75" customHeight="1" x14ac:dyDescent="0.2">
      <c r="B42" s="1162"/>
      <c r="C42" s="1163"/>
      <c r="D42" s="101"/>
      <c r="E42" s="1168" t="s">
        <v>32</v>
      </c>
      <c r="F42" s="1168"/>
      <c r="G42" s="1168"/>
      <c r="H42" s="1169"/>
      <c r="I42" s="342">
        <v>132</v>
      </c>
      <c r="J42" s="343">
        <v>86</v>
      </c>
      <c r="K42" s="343">
        <v>42</v>
      </c>
      <c r="L42" s="343">
        <v>11</v>
      </c>
      <c r="M42" s="344" t="s">
        <v>525</v>
      </c>
    </row>
    <row r="43" spans="2:13" ht="27.75" customHeight="1" x14ac:dyDescent="0.2">
      <c r="B43" s="1162"/>
      <c r="C43" s="1163"/>
      <c r="D43" s="101"/>
      <c r="E43" s="1168" t="s">
        <v>33</v>
      </c>
      <c r="F43" s="1168"/>
      <c r="G43" s="1168"/>
      <c r="H43" s="1169"/>
      <c r="I43" s="342">
        <v>7997</v>
      </c>
      <c r="J43" s="343">
        <v>7306</v>
      </c>
      <c r="K43" s="343">
        <v>6825</v>
      </c>
      <c r="L43" s="343">
        <v>6146</v>
      </c>
      <c r="M43" s="344">
        <v>5438</v>
      </c>
    </row>
    <row r="44" spans="2:13" ht="27.75" customHeight="1" x14ac:dyDescent="0.2">
      <c r="B44" s="1162"/>
      <c r="C44" s="1163"/>
      <c r="D44" s="101"/>
      <c r="E44" s="1168" t="s">
        <v>34</v>
      </c>
      <c r="F44" s="1168"/>
      <c r="G44" s="1168"/>
      <c r="H44" s="1169"/>
      <c r="I44" s="342">
        <v>664</v>
      </c>
      <c r="J44" s="343">
        <v>628</v>
      </c>
      <c r="K44" s="343">
        <v>807</v>
      </c>
      <c r="L44" s="343">
        <v>737</v>
      </c>
      <c r="M44" s="344">
        <v>821</v>
      </c>
    </row>
    <row r="45" spans="2:13" ht="27.75" customHeight="1" x14ac:dyDescent="0.2">
      <c r="B45" s="1162"/>
      <c r="C45" s="1163"/>
      <c r="D45" s="101"/>
      <c r="E45" s="1168" t="s">
        <v>35</v>
      </c>
      <c r="F45" s="1168"/>
      <c r="G45" s="1168"/>
      <c r="H45" s="1169"/>
      <c r="I45" s="342">
        <v>3455</v>
      </c>
      <c r="J45" s="343">
        <v>3231</v>
      </c>
      <c r="K45" s="343">
        <v>3095</v>
      </c>
      <c r="L45" s="343">
        <v>2779</v>
      </c>
      <c r="M45" s="344">
        <v>2579</v>
      </c>
    </row>
    <row r="46" spans="2:13" ht="27.75" customHeight="1" x14ac:dyDescent="0.2">
      <c r="B46" s="1162"/>
      <c r="C46" s="1163"/>
      <c r="D46" s="102"/>
      <c r="E46" s="1168" t="s">
        <v>36</v>
      </c>
      <c r="F46" s="1168"/>
      <c r="G46" s="1168"/>
      <c r="H46" s="1169"/>
      <c r="I46" s="342">
        <v>4260</v>
      </c>
      <c r="J46" s="343">
        <v>2942</v>
      </c>
      <c r="K46" s="343">
        <v>3643</v>
      </c>
      <c r="L46" s="343">
        <v>3799</v>
      </c>
      <c r="M46" s="344">
        <v>1748</v>
      </c>
    </row>
    <row r="47" spans="2:13" ht="27.75" customHeight="1" x14ac:dyDescent="0.2">
      <c r="B47" s="1162"/>
      <c r="C47" s="1163"/>
      <c r="D47" s="103"/>
      <c r="E47" s="1170" t="s">
        <v>37</v>
      </c>
      <c r="F47" s="1171"/>
      <c r="G47" s="1171"/>
      <c r="H47" s="1172"/>
      <c r="I47" s="342" t="s">
        <v>525</v>
      </c>
      <c r="J47" s="343" t="s">
        <v>525</v>
      </c>
      <c r="K47" s="343" t="s">
        <v>525</v>
      </c>
      <c r="L47" s="343" t="s">
        <v>525</v>
      </c>
      <c r="M47" s="344" t="s">
        <v>525</v>
      </c>
    </row>
    <row r="48" spans="2:13" ht="27.75" customHeight="1" x14ac:dyDescent="0.2">
      <c r="B48" s="1162"/>
      <c r="C48" s="1163"/>
      <c r="D48" s="101"/>
      <c r="E48" s="1168" t="s">
        <v>38</v>
      </c>
      <c r="F48" s="1168"/>
      <c r="G48" s="1168"/>
      <c r="H48" s="1169"/>
      <c r="I48" s="342" t="s">
        <v>525</v>
      </c>
      <c r="J48" s="343" t="s">
        <v>525</v>
      </c>
      <c r="K48" s="343" t="s">
        <v>525</v>
      </c>
      <c r="L48" s="343" t="s">
        <v>525</v>
      </c>
      <c r="M48" s="344" t="s">
        <v>525</v>
      </c>
    </row>
    <row r="49" spans="2:13" ht="27.75" customHeight="1" x14ac:dyDescent="0.2">
      <c r="B49" s="1164"/>
      <c r="C49" s="1165"/>
      <c r="D49" s="101"/>
      <c r="E49" s="1168" t="s">
        <v>39</v>
      </c>
      <c r="F49" s="1168"/>
      <c r="G49" s="1168"/>
      <c r="H49" s="1169"/>
      <c r="I49" s="342" t="s">
        <v>525</v>
      </c>
      <c r="J49" s="343" t="s">
        <v>525</v>
      </c>
      <c r="K49" s="343" t="s">
        <v>525</v>
      </c>
      <c r="L49" s="343" t="s">
        <v>525</v>
      </c>
      <c r="M49" s="344" t="s">
        <v>525</v>
      </c>
    </row>
    <row r="50" spans="2:13" ht="27.75" customHeight="1" x14ac:dyDescent="0.2">
      <c r="B50" s="1173" t="s">
        <v>40</v>
      </c>
      <c r="C50" s="1174"/>
      <c r="D50" s="104"/>
      <c r="E50" s="1168" t="s">
        <v>41</v>
      </c>
      <c r="F50" s="1168"/>
      <c r="G50" s="1168"/>
      <c r="H50" s="1169"/>
      <c r="I50" s="342">
        <v>2800</v>
      </c>
      <c r="J50" s="343">
        <v>2868</v>
      </c>
      <c r="K50" s="343">
        <v>3495</v>
      </c>
      <c r="L50" s="343">
        <v>4250</v>
      </c>
      <c r="M50" s="344">
        <v>4902</v>
      </c>
    </row>
    <row r="51" spans="2:13" ht="27.75" customHeight="1" x14ac:dyDescent="0.2">
      <c r="B51" s="1162"/>
      <c r="C51" s="1163"/>
      <c r="D51" s="101"/>
      <c r="E51" s="1168" t="s">
        <v>42</v>
      </c>
      <c r="F51" s="1168"/>
      <c r="G51" s="1168"/>
      <c r="H51" s="1169"/>
      <c r="I51" s="342">
        <v>5837</v>
      </c>
      <c r="J51" s="343">
        <v>5490</v>
      </c>
      <c r="K51" s="343">
        <v>5145</v>
      </c>
      <c r="L51" s="343">
        <v>4771</v>
      </c>
      <c r="M51" s="344">
        <v>4277</v>
      </c>
    </row>
    <row r="52" spans="2:13" ht="27.75" customHeight="1" x14ac:dyDescent="0.2">
      <c r="B52" s="1164"/>
      <c r="C52" s="1165"/>
      <c r="D52" s="101"/>
      <c r="E52" s="1168" t="s">
        <v>43</v>
      </c>
      <c r="F52" s="1168"/>
      <c r="G52" s="1168"/>
      <c r="H52" s="1169"/>
      <c r="I52" s="342">
        <v>19877</v>
      </c>
      <c r="J52" s="343">
        <v>19742</v>
      </c>
      <c r="K52" s="343">
        <v>19453</v>
      </c>
      <c r="L52" s="343">
        <v>19101</v>
      </c>
      <c r="M52" s="344">
        <v>18535</v>
      </c>
    </row>
    <row r="53" spans="2:13" ht="27.75" customHeight="1" thickBot="1" x14ac:dyDescent="0.25">
      <c r="B53" s="1175" t="s">
        <v>44</v>
      </c>
      <c r="C53" s="1176"/>
      <c r="D53" s="105"/>
      <c r="E53" s="1177" t="s">
        <v>45</v>
      </c>
      <c r="F53" s="1177"/>
      <c r="G53" s="1177"/>
      <c r="H53" s="1178"/>
      <c r="I53" s="345">
        <v>11255</v>
      </c>
      <c r="J53" s="346">
        <v>8830</v>
      </c>
      <c r="K53" s="346">
        <v>8786</v>
      </c>
      <c r="L53" s="346">
        <v>7251</v>
      </c>
      <c r="M53" s="347">
        <v>3959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H54WxH0WYMLl+uUIb2EBiVmlMEETLtBmHz1fjd6sF79zXaZL7R3V05z/9LmwvvNh3iksvtvw1pxJHAjf2NUPKQ==" saltValue="BloSMVo/ii3GBU8KUCZs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568</v>
      </c>
      <c r="G54" s="114" t="s">
        <v>569</v>
      </c>
      <c r="H54" s="115" t="s">
        <v>570</v>
      </c>
    </row>
    <row r="55" spans="2:8" ht="52.5" customHeight="1" x14ac:dyDescent="0.2">
      <c r="B55" s="116"/>
      <c r="C55" s="1187" t="s">
        <v>48</v>
      </c>
      <c r="D55" s="1187"/>
      <c r="E55" s="1188"/>
      <c r="F55" s="117">
        <v>1379</v>
      </c>
      <c r="G55" s="117">
        <v>1504</v>
      </c>
      <c r="H55" s="118">
        <v>1922</v>
      </c>
    </row>
    <row r="56" spans="2:8" ht="52.5" customHeight="1" x14ac:dyDescent="0.2">
      <c r="B56" s="119"/>
      <c r="C56" s="1189" t="s">
        <v>49</v>
      </c>
      <c r="D56" s="1189"/>
      <c r="E56" s="1190"/>
      <c r="F56" s="120">
        <v>0</v>
      </c>
      <c r="G56" s="120">
        <v>0</v>
      </c>
      <c r="H56" s="121">
        <v>0</v>
      </c>
    </row>
    <row r="57" spans="2:8" ht="53.25" customHeight="1" x14ac:dyDescent="0.2">
      <c r="B57" s="119"/>
      <c r="C57" s="1191" t="s">
        <v>50</v>
      </c>
      <c r="D57" s="1191"/>
      <c r="E57" s="1192"/>
      <c r="F57" s="122">
        <v>3798</v>
      </c>
      <c r="G57" s="122">
        <v>4171</v>
      </c>
      <c r="H57" s="123">
        <v>4261</v>
      </c>
    </row>
    <row r="58" spans="2:8" ht="45.75" customHeight="1" x14ac:dyDescent="0.2">
      <c r="B58" s="124"/>
      <c r="C58" s="1179" t="s">
        <v>604</v>
      </c>
      <c r="D58" s="1180"/>
      <c r="E58" s="1181"/>
      <c r="F58" s="125">
        <v>3174</v>
      </c>
      <c r="G58" s="125">
        <v>3540</v>
      </c>
      <c r="H58" s="126">
        <v>3624</v>
      </c>
    </row>
    <row r="59" spans="2:8" ht="45.75" customHeight="1" x14ac:dyDescent="0.2">
      <c r="B59" s="124"/>
      <c r="C59" s="1179" t="s">
        <v>605</v>
      </c>
      <c r="D59" s="1180"/>
      <c r="E59" s="1181"/>
      <c r="F59" s="125">
        <v>333</v>
      </c>
      <c r="G59" s="125">
        <v>334</v>
      </c>
      <c r="H59" s="126">
        <v>331</v>
      </c>
    </row>
    <row r="60" spans="2:8" ht="45.75" customHeight="1" x14ac:dyDescent="0.2">
      <c r="B60" s="124"/>
      <c r="C60" s="1179" t="s">
        <v>606</v>
      </c>
      <c r="D60" s="1180"/>
      <c r="E60" s="1181"/>
      <c r="F60" s="125">
        <v>196</v>
      </c>
      <c r="G60" s="125">
        <v>192</v>
      </c>
      <c r="H60" s="126">
        <v>193</v>
      </c>
    </row>
    <row r="61" spans="2:8" ht="45.75" customHeight="1" x14ac:dyDescent="0.2">
      <c r="B61" s="124"/>
      <c r="C61" s="1179" t="s">
        <v>607</v>
      </c>
      <c r="D61" s="1180"/>
      <c r="E61" s="1181"/>
      <c r="F61" s="125">
        <v>87</v>
      </c>
      <c r="G61" s="125">
        <v>87</v>
      </c>
      <c r="H61" s="126">
        <v>87</v>
      </c>
    </row>
    <row r="62" spans="2:8" ht="45.75" customHeight="1" thickBot="1" x14ac:dyDescent="0.25">
      <c r="B62" s="127"/>
      <c r="C62" s="1182" t="s">
        <v>608</v>
      </c>
      <c r="D62" s="1183"/>
      <c r="E62" s="1184"/>
      <c r="F62" s="128">
        <v>2</v>
      </c>
      <c r="G62" s="128">
        <v>13</v>
      </c>
      <c r="H62" s="129">
        <v>21</v>
      </c>
    </row>
    <row r="63" spans="2:8" ht="52.5" customHeight="1" thickBot="1" x14ac:dyDescent="0.25">
      <c r="B63" s="130"/>
      <c r="C63" s="1185" t="s">
        <v>51</v>
      </c>
      <c r="D63" s="1185"/>
      <c r="E63" s="1186"/>
      <c r="F63" s="131">
        <v>5177</v>
      </c>
      <c r="G63" s="131">
        <v>5676</v>
      </c>
      <c r="H63" s="132">
        <v>6184</v>
      </c>
    </row>
    <row r="64" spans="2:8" ht="13.2" x14ac:dyDescent="0.2"/>
  </sheetData>
  <sheetProtection algorithmName="SHA-512" hashValue="LaxwwI7tr09umXN9XCHBb+TEQTg5J7Pfo+uBXYlEeA2MMnxdRpy06Im2md7XPDKzurqOJ3P4iCCAzvO21hHX+A==" saltValue="Jf/qOjfq/7ausHmUlkk/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7D7B-AB0B-401D-8090-1190BE6B5C41}">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611</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612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613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614</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566</v>
      </c>
      <c r="BQ50" s="1217"/>
      <c r="BR50" s="1217"/>
      <c r="BS50" s="1217"/>
      <c r="BT50" s="1217"/>
      <c r="BU50" s="1217"/>
      <c r="BV50" s="1217"/>
      <c r="BW50" s="1217"/>
      <c r="BX50" s="1217" t="s">
        <v>567</v>
      </c>
      <c r="BY50" s="1217"/>
      <c r="BZ50" s="1217"/>
      <c r="CA50" s="1217"/>
      <c r="CB50" s="1217"/>
      <c r="CC50" s="1217"/>
      <c r="CD50" s="1217"/>
      <c r="CE50" s="1217"/>
      <c r="CF50" s="1217" t="s">
        <v>568</v>
      </c>
      <c r="CG50" s="1217"/>
      <c r="CH50" s="1217"/>
      <c r="CI50" s="1217"/>
      <c r="CJ50" s="1217"/>
      <c r="CK50" s="1217"/>
      <c r="CL50" s="1217"/>
      <c r="CM50" s="1217"/>
      <c r="CN50" s="1217" t="s">
        <v>569</v>
      </c>
      <c r="CO50" s="1217"/>
      <c r="CP50" s="1217"/>
      <c r="CQ50" s="1217"/>
      <c r="CR50" s="1217"/>
      <c r="CS50" s="1217"/>
      <c r="CT50" s="1217"/>
      <c r="CU50" s="1217"/>
      <c r="CV50" s="1217" t="s">
        <v>570</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615</v>
      </c>
      <c r="AO51" s="1221"/>
      <c r="AP51" s="1221"/>
      <c r="AQ51" s="1221"/>
      <c r="AR51" s="1221"/>
      <c r="AS51" s="1221"/>
      <c r="AT51" s="1221"/>
      <c r="AU51" s="1221"/>
      <c r="AV51" s="1221"/>
      <c r="AW51" s="1221"/>
      <c r="AX51" s="1221"/>
      <c r="AY51" s="1221"/>
      <c r="AZ51" s="1221"/>
      <c r="BA51" s="1221"/>
      <c r="BB51" s="1221" t="s">
        <v>616</v>
      </c>
      <c r="BC51" s="1221"/>
      <c r="BD51" s="1221"/>
      <c r="BE51" s="1221"/>
      <c r="BF51" s="1221"/>
      <c r="BG51" s="1221"/>
      <c r="BH51" s="1221"/>
      <c r="BI51" s="1221"/>
      <c r="BJ51" s="1221"/>
      <c r="BK51" s="1221"/>
      <c r="BL51" s="1221"/>
      <c r="BM51" s="1221"/>
      <c r="BN51" s="1221"/>
      <c r="BO51" s="1221"/>
      <c r="BP51" s="1222">
        <v>102.7</v>
      </c>
      <c r="BQ51" s="1222"/>
      <c r="BR51" s="1222"/>
      <c r="BS51" s="1222"/>
      <c r="BT51" s="1222"/>
      <c r="BU51" s="1222"/>
      <c r="BV51" s="1222"/>
      <c r="BW51" s="1222"/>
      <c r="BX51" s="1222">
        <v>81.900000000000006</v>
      </c>
      <c r="BY51" s="1222"/>
      <c r="BZ51" s="1222"/>
      <c r="CA51" s="1222"/>
      <c r="CB51" s="1222"/>
      <c r="CC51" s="1222"/>
      <c r="CD51" s="1222"/>
      <c r="CE51" s="1222"/>
      <c r="CF51" s="1222">
        <v>80</v>
      </c>
      <c r="CG51" s="1222"/>
      <c r="CH51" s="1222"/>
      <c r="CI51" s="1222"/>
      <c r="CJ51" s="1222"/>
      <c r="CK51" s="1222"/>
      <c r="CL51" s="1222"/>
      <c r="CM51" s="1222"/>
      <c r="CN51" s="1222">
        <v>63.3</v>
      </c>
      <c r="CO51" s="1222"/>
      <c r="CP51" s="1222"/>
      <c r="CQ51" s="1222"/>
      <c r="CR51" s="1222"/>
      <c r="CS51" s="1222"/>
      <c r="CT51" s="1222"/>
      <c r="CU51" s="1222"/>
      <c r="CV51" s="1222">
        <v>32.700000000000003</v>
      </c>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617</v>
      </c>
      <c r="BC53" s="1221"/>
      <c r="BD53" s="1221"/>
      <c r="BE53" s="1221"/>
      <c r="BF53" s="1221"/>
      <c r="BG53" s="1221"/>
      <c r="BH53" s="1221"/>
      <c r="BI53" s="1221"/>
      <c r="BJ53" s="1221"/>
      <c r="BK53" s="1221"/>
      <c r="BL53" s="1221"/>
      <c r="BM53" s="1221"/>
      <c r="BN53" s="1221"/>
      <c r="BO53" s="1221"/>
      <c r="BP53" s="1222">
        <v>66.5</v>
      </c>
      <c r="BQ53" s="1222"/>
      <c r="BR53" s="1222"/>
      <c r="BS53" s="1222"/>
      <c r="BT53" s="1222"/>
      <c r="BU53" s="1222"/>
      <c r="BV53" s="1222"/>
      <c r="BW53" s="1222"/>
      <c r="BX53" s="1222">
        <v>67.599999999999994</v>
      </c>
      <c r="BY53" s="1222"/>
      <c r="BZ53" s="1222"/>
      <c r="CA53" s="1222"/>
      <c r="CB53" s="1222"/>
      <c r="CC53" s="1222"/>
      <c r="CD53" s="1222"/>
      <c r="CE53" s="1222"/>
      <c r="CF53" s="1222">
        <v>68.5</v>
      </c>
      <c r="CG53" s="1222"/>
      <c r="CH53" s="1222"/>
      <c r="CI53" s="1222"/>
      <c r="CJ53" s="1222"/>
      <c r="CK53" s="1222"/>
      <c r="CL53" s="1222"/>
      <c r="CM53" s="1222"/>
      <c r="CN53" s="1222">
        <v>68.8</v>
      </c>
      <c r="CO53" s="1222"/>
      <c r="CP53" s="1222"/>
      <c r="CQ53" s="1222"/>
      <c r="CR53" s="1222"/>
      <c r="CS53" s="1222"/>
      <c r="CT53" s="1222"/>
      <c r="CU53" s="1222"/>
      <c r="CV53" s="1222">
        <v>69.900000000000006</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618</v>
      </c>
      <c r="AO55" s="1217"/>
      <c r="AP55" s="1217"/>
      <c r="AQ55" s="1217"/>
      <c r="AR55" s="1217"/>
      <c r="AS55" s="1217"/>
      <c r="AT55" s="1217"/>
      <c r="AU55" s="1217"/>
      <c r="AV55" s="1217"/>
      <c r="AW55" s="1217"/>
      <c r="AX55" s="1217"/>
      <c r="AY55" s="1217"/>
      <c r="AZ55" s="1217"/>
      <c r="BA55" s="1217"/>
      <c r="BB55" s="1221" t="s">
        <v>616</v>
      </c>
      <c r="BC55" s="1221"/>
      <c r="BD55" s="1221"/>
      <c r="BE55" s="1221"/>
      <c r="BF55" s="1221"/>
      <c r="BG55" s="1221"/>
      <c r="BH55" s="1221"/>
      <c r="BI55" s="1221"/>
      <c r="BJ55" s="1221"/>
      <c r="BK55" s="1221"/>
      <c r="BL55" s="1221"/>
      <c r="BM55" s="1221"/>
      <c r="BN55" s="1221"/>
      <c r="BO55" s="1221"/>
      <c r="BP55" s="1222">
        <v>30.2</v>
      </c>
      <c r="BQ55" s="1222"/>
      <c r="BR55" s="1222"/>
      <c r="BS55" s="1222"/>
      <c r="BT55" s="1222"/>
      <c r="BU55" s="1222"/>
      <c r="BV55" s="1222"/>
      <c r="BW55" s="1222"/>
      <c r="BX55" s="1222">
        <v>25.4</v>
      </c>
      <c r="BY55" s="1222"/>
      <c r="BZ55" s="1222"/>
      <c r="CA55" s="1222"/>
      <c r="CB55" s="1222"/>
      <c r="CC55" s="1222"/>
      <c r="CD55" s="1222"/>
      <c r="CE55" s="1222"/>
      <c r="CF55" s="1222">
        <v>23</v>
      </c>
      <c r="CG55" s="1222"/>
      <c r="CH55" s="1222"/>
      <c r="CI55" s="1222"/>
      <c r="CJ55" s="1222"/>
      <c r="CK55" s="1222"/>
      <c r="CL55" s="1222"/>
      <c r="CM55" s="1222"/>
      <c r="CN55" s="1222">
        <v>28</v>
      </c>
      <c r="CO55" s="1222"/>
      <c r="CP55" s="1222"/>
      <c r="CQ55" s="1222"/>
      <c r="CR55" s="1222"/>
      <c r="CS55" s="1222"/>
      <c r="CT55" s="1222"/>
      <c r="CU55" s="1222"/>
      <c r="CV55" s="1222">
        <v>11.2</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617</v>
      </c>
      <c r="BC57" s="1221"/>
      <c r="BD57" s="1221"/>
      <c r="BE57" s="1221"/>
      <c r="BF57" s="1221"/>
      <c r="BG57" s="1221"/>
      <c r="BH57" s="1221"/>
      <c r="BI57" s="1221"/>
      <c r="BJ57" s="1221"/>
      <c r="BK57" s="1221"/>
      <c r="BL57" s="1221"/>
      <c r="BM57" s="1221"/>
      <c r="BN57" s="1221"/>
      <c r="BO57" s="1221"/>
      <c r="BP57" s="1222">
        <v>58.9</v>
      </c>
      <c r="BQ57" s="1222"/>
      <c r="BR57" s="1222"/>
      <c r="BS57" s="1222"/>
      <c r="BT57" s="1222"/>
      <c r="BU57" s="1222"/>
      <c r="BV57" s="1222"/>
      <c r="BW57" s="1222"/>
      <c r="BX57" s="1222">
        <v>60</v>
      </c>
      <c r="BY57" s="1222"/>
      <c r="BZ57" s="1222"/>
      <c r="CA57" s="1222"/>
      <c r="CB57" s="1222"/>
      <c r="CC57" s="1222"/>
      <c r="CD57" s="1222"/>
      <c r="CE57" s="1222"/>
      <c r="CF57" s="1222">
        <v>60.6</v>
      </c>
      <c r="CG57" s="1222"/>
      <c r="CH57" s="1222"/>
      <c r="CI57" s="1222"/>
      <c r="CJ57" s="1222"/>
      <c r="CK57" s="1222"/>
      <c r="CL57" s="1222"/>
      <c r="CM57" s="1222"/>
      <c r="CN57" s="1222">
        <v>62.3</v>
      </c>
      <c r="CO57" s="1222"/>
      <c r="CP57" s="1222"/>
      <c r="CQ57" s="1222"/>
      <c r="CR57" s="1222"/>
      <c r="CS57" s="1222"/>
      <c r="CT57" s="1222"/>
      <c r="CU57" s="1222"/>
      <c r="CV57" s="1222">
        <v>63.2</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619</v>
      </c>
    </row>
    <row r="64" spans="1:109" ht="13.2" x14ac:dyDescent="0.2">
      <c r="B64" s="256"/>
      <c r="G64" s="1199"/>
      <c r="I64" s="1231"/>
      <c r="J64" s="1231"/>
      <c r="K64" s="1231"/>
      <c r="L64" s="1231"/>
      <c r="M64" s="1231"/>
      <c r="N64" s="1232"/>
      <c r="AM64" s="1199"/>
      <c r="AN64" s="1199" t="s">
        <v>612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01" t="s">
        <v>620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6"/>
      <c r="I71" s="1237"/>
      <c r="J71" s="1234"/>
      <c r="K71" s="1234"/>
      <c r="L71" s="1235"/>
      <c r="M71" s="1234"/>
      <c r="N71" s="1235"/>
      <c r="AM71" s="1236"/>
      <c r="AN71" s="252" t="s">
        <v>614</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566</v>
      </c>
      <c r="BQ72" s="1217"/>
      <c r="BR72" s="1217"/>
      <c r="BS72" s="1217"/>
      <c r="BT72" s="1217"/>
      <c r="BU72" s="1217"/>
      <c r="BV72" s="1217"/>
      <c r="BW72" s="1217"/>
      <c r="BX72" s="1217" t="s">
        <v>567</v>
      </c>
      <c r="BY72" s="1217"/>
      <c r="BZ72" s="1217"/>
      <c r="CA72" s="1217"/>
      <c r="CB72" s="1217"/>
      <c r="CC72" s="1217"/>
      <c r="CD72" s="1217"/>
      <c r="CE72" s="1217"/>
      <c r="CF72" s="1217" t="s">
        <v>568</v>
      </c>
      <c r="CG72" s="1217"/>
      <c r="CH72" s="1217"/>
      <c r="CI72" s="1217"/>
      <c r="CJ72" s="1217"/>
      <c r="CK72" s="1217"/>
      <c r="CL72" s="1217"/>
      <c r="CM72" s="1217"/>
      <c r="CN72" s="1217" t="s">
        <v>569</v>
      </c>
      <c r="CO72" s="1217"/>
      <c r="CP72" s="1217"/>
      <c r="CQ72" s="1217"/>
      <c r="CR72" s="1217"/>
      <c r="CS72" s="1217"/>
      <c r="CT72" s="1217"/>
      <c r="CU72" s="1217"/>
      <c r="CV72" s="1217" t="s">
        <v>570</v>
      </c>
      <c r="CW72" s="1217"/>
      <c r="CX72" s="1217"/>
      <c r="CY72" s="1217"/>
      <c r="CZ72" s="1217"/>
      <c r="DA72" s="1217"/>
      <c r="DB72" s="1217"/>
      <c r="DC72" s="1217"/>
    </row>
    <row r="73" spans="2:107" ht="13.2" x14ac:dyDescent="0.2">
      <c r="B73" s="256"/>
      <c r="G73" s="1218"/>
      <c r="H73" s="1218"/>
      <c r="I73" s="1218"/>
      <c r="J73" s="1218"/>
      <c r="K73" s="1238"/>
      <c r="L73" s="1238"/>
      <c r="M73" s="1238"/>
      <c r="N73" s="1238"/>
      <c r="AM73" s="1210"/>
      <c r="AN73" s="1221" t="s">
        <v>615</v>
      </c>
      <c r="AO73" s="1221"/>
      <c r="AP73" s="1221"/>
      <c r="AQ73" s="1221"/>
      <c r="AR73" s="1221"/>
      <c r="AS73" s="1221"/>
      <c r="AT73" s="1221"/>
      <c r="AU73" s="1221"/>
      <c r="AV73" s="1221"/>
      <c r="AW73" s="1221"/>
      <c r="AX73" s="1221"/>
      <c r="AY73" s="1221"/>
      <c r="AZ73" s="1221"/>
      <c r="BA73" s="1221"/>
      <c r="BB73" s="1221" t="s">
        <v>616</v>
      </c>
      <c r="BC73" s="1221"/>
      <c r="BD73" s="1221"/>
      <c r="BE73" s="1221"/>
      <c r="BF73" s="1221"/>
      <c r="BG73" s="1221"/>
      <c r="BH73" s="1221"/>
      <c r="BI73" s="1221"/>
      <c r="BJ73" s="1221"/>
      <c r="BK73" s="1221"/>
      <c r="BL73" s="1221"/>
      <c r="BM73" s="1221"/>
      <c r="BN73" s="1221"/>
      <c r="BO73" s="1221"/>
      <c r="BP73" s="1222">
        <v>102.7</v>
      </c>
      <c r="BQ73" s="1222"/>
      <c r="BR73" s="1222"/>
      <c r="BS73" s="1222"/>
      <c r="BT73" s="1222"/>
      <c r="BU73" s="1222"/>
      <c r="BV73" s="1222"/>
      <c r="BW73" s="1222"/>
      <c r="BX73" s="1222">
        <v>81.900000000000006</v>
      </c>
      <c r="BY73" s="1222"/>
      <c r="BZ73" s="1222"/>
      <c r="CA73" s="1222"/>
      <c r="CB73" s="1222"/>
      <c r="CC73" s="1222"/>
      <c r="CD73" s="1222"/>
      <c r="CE73" s="1222"/>
      <c r="CF73" s="1222">
        <v>80</v>
      </c>
      <c r="CG73" s="1222"/>
      <c r="CH73" s="1222"/>
      <c r="CI73" s="1222"/>
      <c r="CJ73" s="1222"/>
      <c r="CK73" s="1222"/>
      <c r="CL73" s="1222"/>
      <c r="CM73" s="1222"/>
      <c r="CN73" s="1222">
        <v>63.3</v>
      </c>
      <c r="CO73" s="1222"/>
      <c r="CP73" s="1222"/>
      <c r="CQ73" s="1222"/>
      <c r="CR73" s="1222"/>
      <c r="CS73" s="1222"/>
      <c r="CT73" s="1222"/>
      <c r="CU73" s="1222"/>
      <c r="CV73" s="1222">
        <v>32.700000000000003</v>
      </c>
      <c r="CW73" s="1222"/>
      <c r="CX73" s="1222"/>
      <c r="CY73" s="1222"/>
      <c r="CZ73" s="1222"/>
      <c r="DA73" s="1222"/>
      <c r="DB73" s="1222"/>
      <c r="DC73" s="1222"/>
    </row>
    <row r="74" spans="2:107" ht="13.2" x14ac:dyDescent="0.2">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621</v>
      </c>
      <c r="BC75" s="1221"/>
      <c r="BD75" s="1221"/>
      <c r="BE75" s="1221"/>
      <c r="BF75" s="1221"/>
      <c r="BG75" s="1221"/>
      <c r="BH75" s="1221"/>
      <c r="BI75" s="1221"/>
      <c r="BJ75" s="1221"/>
      <c r="BK75" s="1221"/>
      <c r="BL75" s="1221"/>
      <c r="BM75" s="1221"/>
      <c r="BN75" s="1221"/>
      <c r="BO75" s="1221"/>
      <c r="BP75" s="1222">
        <v>3.6</v>
      </c>
      <c r="BQ75" s="1222"/>
      <c r="BR75" s="1222"/>
      <c r="BS75" s="1222"/>
      <c r="BT75" s="1222"/>
      <c r="BU75" s="1222"/>
      <c r="BV75" s="1222"/>
      <c r="BW75" s="1222"/>
      <c r="BX75" s="1222">
        <v>2.8</v>
      </c>
      <c r="BY75" s="1222"/>
      <c r="BZ75" s="1222"/>
      <c r="CA75" s="1222"/>
      <c r="CB75" s="1222"/>
      <c r="CC75" s="1222"/>
      <c r="CD75" s="1222"/>
      <c r="CE75" s="1222"/>
      <c r="CF75" s="1222">
        <v>2.7</v>
      </c>
      <c r="CG75" s="1222"/>
      <c r="CH75" s="1222"/>
      <c r="CI75" s="1222"/>
      <c r="CJ75" s="1222"/>
      <c r="CK75" s="1222"/>
      <c r="CL75" s="1222"/>
      <c r="CM75" s="1222"/>
      <c r="CN75" s="1222">
        <v>2.8</v>
      </c>
      <c r="CO75" s="1222"/>
      <c r="CP75" s="1222"/>
      <c r="CQ75" s="1222"/>
      <c r="CR75" s="1222"/>
      <c r="CS75" s="1222"/>
      <c r="CT75" s="1222"/>
      <c r="CU75" s="1222"/>
      <c r="CV75" s="1222">
        <v>3.1</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8"/>
      <c r="L77" s="1238"/>
      <c r="M77" s="1238"/>
      <c r="N77" s="1238"/>
      <c r="AN77" s="1217" t="s">
        <v>618</v>
      </c>
      <c r="AO77" s="1217"/>
      <c r="AP77" s="1217"/>
      <c r="AQ77" s="1217"/>
      <c r="AR77" s="1217"/>
      <c r="AS77" s="1217"/>
      <c r="AT77" s="1217"/>
      <c r="AU77" s="1217"/>
      <c r="AV77" s="1217"/>
      <c r="AW77" s="1217"/>
      <c r="AX77" s="1217"/>
      <c r="AY77" s="1217"/>
      <c r="AZ77" s="1217"/>
      <c r="BA77" s="1217"/>
      <c r="BB77" s="1221" t="s">
        <v>616</v>
      </c>
      <c r="BC77" s="1221"/>
      <c r="BD77" s="1221"/>
      <c r="BE77" s="1221"/>
      <c r="BF77" s="1221"/>
      <c r="BG77" s="1221"/>
      <c r="BH77" s="1221"/>
      <c r="BI77" s="1221"/>
      <c r="BJ77" s="1221"/>
      <c r="BK77" s="1221"/>
      <c r="BL77" s="1221"/>
      <c r="BM77" s="1221"/>
      <c r="BN77" s="1221"/>
      <c r="BO77" s="1221"/>
      <c r="BP77" s="1222">
        <v>30.2</v>
      </c>
      <c r="BQ77" s="1222"/>
      <c r="BR77" s="1222"/>
      <c r="BS77" s="1222"/>
      <c r="BT77" s="1222"/>
      <c r="BU77" s="1222"/>
      <c r="BV77" s="1222"/>
      <c r="BW77" s="1222"/>
      <c r="BX77" s="1222">
        <v>25.4</v>
      </c>
      <c r="BY77" s="1222"/>
      <c r="BZ77" s="1222"/>
      <c r="CA77" s="1222"/>
      <c r="CB77" s="1222"/>
      <c r="CC77" s="1222"/>
      <c r="CD77" s="1222"/>
      <c r="CE77" s="1222"/>
      <c r="CF77" s="1222">
        <v>23</v>
      </c>
      <c r="CG77" s="1222"/>
      <c r="CH77" s="1222"/>
      <c r="CI77" s="1222"/>
      <c r="CJ77" s="1222"/>
      <c r="CK77" s="1222"/>
      <c r="CL77" s="1222"/>
      <c r="CM77" s="1222"/>
      <c r="CN77" s="1222">
        <v>28</v>
      </c>
      <c r="CO77" s="1222"/>
      <c r="CP77" s="1222"/>
      <c r="CQ77" s="1222"/>
      <c r="CR77" s="1222"/>
      <c r="CS77" s="1222"/>
      <c r="CT77" s="1222"/>
      <c r="CU77" s="1222"/>
      <c r="CV77" s="1222">
        <v>11.2</v>
      </c>
      <c r="CW77" s="1222"/>
      <c r="CX77" s="1222"/>
      <c r="CY77" s="1222"/>
      <c r="CZ77" s="1222"/>
      <c r="DA77" s="1222"/>
      <c r="DB77" s="1222"/>
      <c r="DC77" s="1222"/>
    </row>
    <row r="78" spans="2:107" ht="13.2" x14ac:dyDescent="0.2">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621</v>
      </c>
      <c r="BC79" s="1221"/>
      <c r="BD79" s="1221"/>
      <c r="BE79" s="1221"/>
      <c r="BF79" s="1221"/>
      <c r="BG79" s="1221"/>
      <c r="BH79" s="1221"/>
      <c r="BI79" s="1221"/>
      <c r="BJ79" s="1221"/>
      <c r="BK79" s="1221"/>
      <c r="BL79" s="1221"/>
      <c r="BM79" s="1221"/>
      <c r="BN79" s="1221"/>
      <c r="BO79" s="1221"/>
      <c r="BP79" s="1222">
        <v>8</v>
      </c>
      <c r="BQ79" s="1222"/>
      <c r="BR79" s="1222"/>
      <c r="BS79" s="1222"/>
      <c r="BT79" s="1222"/>
      <c r="BU79" s="1222"/>
      <c r="BV79" s="1222"/>
      <c r="BW79" s="1222"/>
      <c r="BX79" s="1222">
        <v>7.8</v>
      </c>
      <c r="BY79" s="1222"/>
      <c r="BZ79" s="1222"/>
      <c r="CA79" s="1222"/>
      <c r="CB79" s="1222"/>
      <c r="CC79" s="1222"/>
      <c r="CD79" s="1222"/>
      <c r="CE79" s="1222"/>
      <c r="CF79" s="1222">
        <v>7.7</v>
      </c>
      <c r="CG79" s="1222"/>
      <c r="CH79" s="1222"/>
      <c r="CI79" s="1222"/>
      <c r="CJ79" s="1222"/>
      <c r="CK79" s="1222"/>
      <c r="CL79" s="1222"/>
      <c r="CM79" s="1222"/>
      <c r="CN79" s="1222">
        <v>7.5</v>
      </c>
      <c r="CO79" s="1222"/>
      <c r="CP79" s="1222"/>
      <c r="CQ79" s="1222"/>
      <c r="CR79" s="1222"/>
      <c r="CS79" s="1222"/>
      <c r="CT79" s="1222"/>
      <c r="CU79" s="1222"/>
      <c r="CV79" s="1222">
        <v>5.7</v>
      </c>
      <c r="CW79" s="1222"/>
      <c r="CX79" s="1222"/>
      <c r="CY79" s="1222"/>
      <c r="CZ79" s="1222"/>
      <c r="DA79" s="1222"/>
      <c r="DB79" s="1222"/>
      <c r="DC79" s="1222"/>
    </row>
    <row r="80" spans="2:107" ht="13.2" x14ac:dyDescent="0.2">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eZR3mDsj+rbPXMcCbaJOhra8b5fbNGUnTj44UDaWHa/keeuGiemLavHsS9xJ8u7CdBR7B/EzvWUKnab3159VXw==" saltValue="/Pkt7h60jumsoFLPb1Li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7D34-6703-47EF-BE5D-239270B7BEFE}">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513</v>
      </c>
    </row>
  </sheetData>
  <sheetProtection algorithmName="SHA-512" hashValue="llqGzRPZLb+rZPW7xUv9cFR97Fse0+JVxKsaGwU913OHbMLgvUt0w9fJxTo9e732kF1CJOFC42O/sRgZEadPwA==" saltValue="J9JQ4je8qU0qXsQGqykt0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A7FF-738A-4898-913E-154EC12A3BD4}">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513</v>
      </c>
    </row>
  </sheetData>
  <sheetProtection algorithmName="SHA-512" hashValue="Xc05FhHG/OZNp9Hrp3X0gUpINs4Uk5Zfpnh4ia6me8e9A6+DngOVJrwm7W4/6xgUasMkQ0vkx0VP9t2OOHRo6Q==" saltValue="dN7V/OPdcYzU5bSXSFjgL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563</v>
      </c>
      <c r="G2" s="146"/>
      <c r="H2" s="147"/>
    </row>
    <row r="3" spans="1:8" x14ac:dyDescent="0.2">
      <c r="A3" s="143" t="s">
        <v>556</v>
      </c>
      <c r="B3" s="148"/>
      <c r="C3" s="149"/>
      <c r="D3" s="150">
        <v>18775</v>
      </c>
      <c r="E3" s="151"/>
      <c r="F3" s="152">
        <v>70615</v>
      </c>
      <c r="G3" s="153"/>
      <c r="H3" s="154"/>
    </row>
    <row r="4" spans="1:8" x14ac:dyDescent="0.2">
      <c r="A4" s="155"/>
      <c r="B4" s="156"/>
      <c r="C4" s="157"/>
      <c r="D4" s="158">
        <v>11820</v>
      </c>
      <c r="E4" s="159"/>
      <c r="F4" s="160">
        <v>37382</v>
      </c>
      <c r="G4" s="161"/>
      <c r="H4" s="162"/>
    </row>
    <row r="5" spans="1:8" x14ac:dyDescent="0.2">
      <c r="A5" s="143" t="s">
        <v>558</v>
      </c>
      <c r="B5" s="148"/>
      <c r="C5" s="149"/>
      <c r="D5" s="150">
        <v>18543</v>
      </c>
      <c r="E5" s="151"/>
      <c r="F5" s="152">
        <v>69185</v>
      </c>
      <c r="G5" s="153"/>
      <c r="H5" s="154"/>
    </row>
    <row r="6" spans="1:8" x14ac:dyDescent="0.2">
      <c r="A6" s="155"/>
      <c r="B6" s="156"/>
      <c r="C6" s="157"/>
      <c r="D6" s="158">
        <v>7818</v>
      </c>
      <c r="E6" s="159"/>
      <c r="F6" s="160">
        <v>38519</v>
      </c>
      <c r="G6" s="161"/>
      <c r="H6" s="162"/>
    </row>
    <row r="7" spans="1:8" x14ac:dyDescent="0.2">
      <c r="A7" s="143" t="s">
        <v>559</v>
      </c>
      <c r="B7" s="148"/>
      <c r="C7" s="149"/>
      <c r="D7" s="150">
        <v>15060</v>
      </c>
      <c r="E7" s="151"/>
      <c r="F7" s="152">
        <v>70166</v>
      </c>
      <c r="G7" s="153"/>
      <c r="H7" s="154"/>
    </row>
    <row r="8" spans="1:8" x14ac:dyDescent="0.2">
      <c r="A8" s="155"/>
      <c r="B8" s="156"/>
      <c r="C8" s="157"/>
      <c r="D8" s="158">
        <v>8111</v>
      </c>
      <c r="E8" s="159"/>
      <c r="F8" s="160">
        <v>36115</v>
      </c>
      <c r="G8" s="161"/>
      <c r="H8" s="162"/>
    </row>
    <row r="9" spans="1:8" x14ac:dyDescent="0.2">
      <c r="A9" s="143" t="s">
        <v>560</v>
      </c>
      <c r="B9" s="148"/>
      <c r="C9" s="149"/>
      <c r="D9" s="150">
        <v>13750</v>
      </c>
      <c r="E9" s="151"/>
      <c r="F9" s="152">
        <v>70329</v>
      </c>
      <c r="G9" s="153"/>
      <c r="H9" s="154"/>
    </row>
    <row r="10" spans="1:8" x14ac:dyDescent="0.2">
      <c r="A10" s="155"/>
      <c r="B10" s="156"/>
      <c r="C10" s="157"/>
      <c r="D10" s="158">
        <v>7258</v>
      </c>
      <c r="E10" s="159"/>
      <c r="F10" s="160">
        <v>39403</v>
      </c>
      <c r="G10" s="161"/>
      <c r="H10" s="162"/>
    </row>
    <row r="11" spans="1:8" x14ac:dyDescent="0.2">
      <c r="A11" s="143" t="s">
        <v>561</v>
      </c>
      <c r="B11" s="148"/>
      <c r="C11" s="149"/>
      <c r="D11" s="150">
        <v>15323</v>
      </c>
      <c r="E11" s="151"/>
      <c r="F11" s="152">
        <v>45945</v>
      </c>
      <c r="G11" s="153"/>
      <c r="H11" s="154"/>
    </row>
    <row r="12" spans="1:8" x14ac:dyDescent="0.2">
      <c r="A12" s="155"/>
      <c r="B12" s="156"/>
      <c r="C12" s="163"/>
      <c r="D12" s="158">
        <v>7006</v>
      </c>
      <c r="E12" s="159"/>
      <c r="F12" s="160">
        <v>25180</v>
      </c>
      <c r="G12" s="161"/>
      <c r="H12" s="162"/>
    </row>
    <row r="13" spans="1:8" x14ac:dyDescent="0.2">
      <c r="A13" s="143"/>
      <c r="B13" s="148"/>
      <c r="C13" s="149"/>
      <c r="D13" s="150">
        <v>16290</v>
      </c>
      <c r="E13" s="151"/>
      <c r="F13" s="152">
        <v>65248</v>
      </c>
      <c r="G13" s="164"/>
      <c r="H13" s="154"/>
    </row>
    <row r="14" spans="1:8" x14ac:dyDescent="0.2">
      <c r="A14" s="155"/>
      <c r="B14" s="156"/>
      <c r="C14" s="157"/>
      <c r="D14" s="158">
        <v>8403</v>
      </c>
      <c r="E14" s="159"/>
      <c r="F14" s="160">
        <v>35320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3.14</v>
      </c>
      <c r="C19" s="165">
        <f>ROUND(VALUE(SUBSTITUTE(実質収支比率等に係る経年分析!G$48,"▲","-")),2)</f>
        <v>3.49</v>
      </c>
      <c r="D19" s="165">
        <f>ROUND(VALUE(SUBSTITUTE(実質収支比率等に係る経年分析!H$48,"▲","-")),2)</f>
        <v>2.61</v>
      </c>
      <c r="E19" s="165">
        <f>ROUND(VALUE(SUBSTITUTE(実質収支比率等に係る経年分析!I$48,"▲","-")),2)</f>
        <v>6.02</v>
      </c>
      <c r="F19" s="165">
        <f>ROUND(VALUE(SUBSTITUTE(実質収支比率等に係る経年分析!J$48,"▲","-")),2)</f>
        <v>9.3000000000000007</v>
      </c>
    </row>
    <row r="20" spans="1:11" x14ac:dyDescent="0.2">
      <c r="A20" s="165" t="s">
        <v>55</v>
      </c>
      <c r="B20" s="165">
        <f>ROUND(VALUE(SUBSTITUTE(実質収支比率等に係る経年分析!F$47,"▲","-")),2)</f>
        <v>10.63</v>
      </c>
      <c r="C20" s="165">
        <f>ROUND(VALUE(SUBSTITUTE(実質収支比率等に係る経年分析!G$47,"▲","-")),2)</f>
        <v>10.94</v>
      </c>
      <c r="D20" s="165">
        <f>ROUND(VALUE(SUBSTITUTE(実質収支比率等に係る経年分析!H$47,"▲","-")),2)</f>
        <v>11.05</v>
      </c>
      <c r="E20" s="165">
        <f>ROUND(VALUE(SUBSTITUTE(実質収支比率等に係る経年分析!I$47,"▲","-")),2)</f>
        <v>11.6</v>
      </c>
      <c r="F20" s="165">
        <f>ROUND(VALUE(SUBSTITUTE(実質収支比率等に係る経年分析!J$47,"▲","-")),2)</f>
        <v>14.08</v>
      </c>
    </row>
    <row r="21" spans="1:11" x14ac:dyDescent="0.2">
      <c r="A21" s="165" t="s">
        <v>56</v>
      </c>
      <c r="B21" s="165">
        <f>IF(ISNUMBER(VALUE(SUBSTITUTE(実質収支比率等に係る経年分析!F$49,"▲","-"))),ROUND(VALUE(SUBSTITUTE(実質収支比率等に係る経年分析!F$49,"▲","-")),2),NA())</f>
        <v>-4.04</v>
      </c>
      <c r="C21" s="165">
        <f>IF(ISNUMBER(VALUE(SUBSTITUTE(実質収支比率等に係る経年分析!G$49,"▲","-"))),ROUND(VALUE(SUBSTITUTE(実質収支比率等に係る経年分析!G$49,"▲","-")),2),NA())</f>
        <v>-1.1499999999999999</v>
      </c>
      <c r="D21" s="165">
        <f>IF(ISNUMBER(VALUE(SUBSTITUTE(実質収支比率等に係る経年分析!H$49,"▲","-"))),ROUND(VALUE(SUBSTITUTE(実質収支比率等に係る経年分析!H$49,"▲","-")),2),NA())</f>
        <v>-2.34</v>
      </c>
      <c r="E21" s="165">
        <f>IF(ISNUMBER(VALUE(SUBSTITUTE(実質収支比率等に係る経年分析!I$49,"▲","-"))),ROUND(VALUE(SUBSTITUTE(実質収支比率等に係る経年分析!I$49,"▲","-")),2),NA())</f>
        <v>3.15</v>
      </c>
      <c r="F21" s="165">
        <f>IF(ISNUMBER(VALUE(SUBSTITUTE(実質収支比率等に係る経年分析!J$49,"▲","-"))),ROUND(VALUE(SUBSTITUTE(実質収支比率等に係る経年分析!J$49,"▲","-")),2),NA())</f>
        <v>3.71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0.14000000000000001</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東金市介護予防支援事業特別会計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東金市病院事業特別会計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東金市後期高齢者医療特別会計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東金市介護保険事業特別会計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0.09</v>
      </c>
    </row>
    <row r="33" spans="1:16" x14ac:dyDescent="0.2">
      <c r="A33" s="166" t="str">
        <f>IF(連結実質赤字比率に係る赤字・黒字の構成分析!C$37="",NA(),連結実質赤字比率に係る赤字・黒字の構成分析!C$37)</f>
        <v>東金市国民健康保険事業特別会計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1.1100000000000001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0.67</v>
      </c>
    </row>
    <row r="34" spans="1:16" x14ac:dyDescent="0.2">
      <c r="A34" s="166" t="str">
        <f>IF(連結実質赤字比率に係る赤字・黒字の構成分析!C$36="",NA(),連結実質赤字比率に係る赤字・黒字の構成分析!C$36)</f>
        <v>東金市下水道事業会計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0.56999999999999995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0.79</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3.13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3.48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6.01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9.2899999999999991</v>
      </c>
    </row>
    <row r="36" spans="1:16" x14ac:dyDescent="0.2">
      <c r="A36" s="166" t="str">
        <f>IF(連結実質赤字比率に係る赤字・黒字の構成分析!C$34="",NA(),連結実質赤字比率に係る赤字・黒字の構成分析!C$34)</f>
        <v>東金市ガス事業会計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9.94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11.41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10.58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2493</v>
      </c>
      <c r="E42" s="167"/>
      <c r="F42" s="167"/>
      <c r="G42" s="167">
        <f>'実質公債費比率（分子）の構造'!L$52</f>
        <v>2589</v>
      </c>
      <c r="H42" s="167"/>
      <c r="I42" s="167"/>
      <c r="J42" s="167">
        <f>'実質公債費比率（分子）の構造'!M$52</f>
        <v>2323</v>
      </c>
      <c r="K42" s="167"/>
      <c r="L42" s="167"/>
      <c r="M42" s="167">
        <f>'実質公債費比率（分子）の構造'!N$52</f>
        <v>2285</v>
      </c>
      <c r="N42" s="167"/>
      <c r="O42" s="167"/>
      <c r="P42" s="167">
        <f>'実質公債費比率（分子）の構造'!O$52</f>
        <v>2275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44</v>
      </c>
      <c r="C44" s="167"/>
      <c r="D44" s="167"/>
      <c r="E44" s="167">
        <f>'実質公債費比率（分子）の構造'!L$50</f>
        <v>44</v>
      </c>
      <c r="F44" s="167"/>
      <c r="G44" s="167"/>
      <c r="H44" s="167">
        <f>'実質公債費比率（分子）の構造'!M$50</f>
        <v>41</v>
      </c>
      <c r="I44" s="167"/>
      <c r="J44" s="167"/>
      <c r="K44" s="167">
        <f>'実質公債費比率（分子）の構造'!N$50</f>
        <v>11</v>
      </c>
      <c r="L44" s="167"/>
      <c r="M44" s="167"/>
      <c r="N44" s="167">
        <f>'実質公債費比率（分子）の構造'!O$50</f>
        <v>8</v>
      </c>
      <c r="O44" s="167"/>
      <c r="P44" s="167"/>
    </row>
    <row r="45" spans="1:16" x14ac:dyDescent="0.2">
      <c r="A45" s="167" t="s">
        <v>66</v>
      </c>
      <c r="B45" s="167">
        <f>'実質公債費比率（分子）の構造'!K$49</f>
        <v>70</v>
      </c>
      <c r="C45" s="167"/>
      <c r="D45" s="167"/>
      <c r="E45" s="167">
        <f>'実質公債費比率（分子）の構造'!L$49</f>
        <v>62</v>
      </c>
      <c r="F45" s="167"/>
      <c r="G45" s="167"/>
      <c r="H45" s="167">
        <f>'実質公債費比率（分子）の構造'!M$49</f>
        <v>75</v>
      </c>
      <c r="I45" s="167"/>
      <c r="J45" s="167"/>
      <c r="K45" s="167">
        <f>'実質公債費比率（分子）の構造'!N$49</f>
        <v>95</v>
      </c>
      <c r="L45" s="167"/>
      <c r="M45" s="167"/>
      <c r="N45" s="167">
        <f>'実質公債費比率（分子）の構造'!O$49</f>
        <v>92</v>
      </c>
      <c r="O45" s="167"/>
      <c r="P45" s="167"/>
    </row>
    <row r="46" spans="1:16" x14ac:dyDescent="0.2">
      <c r="A46" s="167" t="s">
        <v>67</v>
      </c>
      <c r="B46" s="167">
        <f>'実質公債費比率（分子）の構造'!K$48</f>
        <v>698</v>
      </c>
      <c r="C46" s="167"/>
      <c r="D46" s="167"/>
      <c r="E46" s="167">
        <f>'実質公債費比率（分子）の構造'!L$48</f>
        <v>744</v>
      </c>
      <c r="F46" s="167"/>
      <c r="G46" s="167"/>
      <c r="H46" s="167">
        <f>'実質公債費比率（分子）の構造'!M$48</f>
        <v>710</v>
      </c>
      <c r="I46" s="167"/>
      <c r="J46" s="167"/>
      <c r="K46" s="167">
        <f>'実質公債費比率（分子）の構造'!N$48</f>
        <v>643</v>
      </c>
      <c r="L46" s="167"/>
      <c r="M46" s="167"/>
      <c r="N46" s="167">
        <f>'実質公債費比率（分子）の構造'!O$48</f>
        <v>693</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1962</v>
      </c>
      <c r="C49" s="167"/>
      <c r="D49" s="167"/>
      <c r="E49" s="167">
        <f>'実質公債費比率（分子）の構造'!L$45</f>
        <v>1985</v>
      </c>
      <c r="F49" s="167"/>
      <c r="G49" s="167"/>
      <c r="H49" s="167">
        <f>'実質公債費比率（分子）の構造'!M$45</f>
        <v>1875</v>
      </c>
      <c r="I49" s="167"/>
      <c r="J49" s="167"/>
      <c r="K49" s="167">
        <f>'実質公債費比率（分子）の構造'!N$45</f>
        <v>1860</v>
      </c>
      <c r="L49" s="167"/>
      <c r="M49" s="167"/>
      <c r="N49" s="167">
        <f>'実質公債費比率（分子）の構造'!O$45</f>
        <v>1875</v>
      </c>
      <c r="O49" s="167"/>
      <c r="P49" s="167"/>
    </row>
    <row r="50" spans="1:16" x14ac:dyDescent="0.2">
      <c r="A50" s="167" t="s">
        <v>71</v>
      </c>
      <c r="B50" s="167" t="e">
        <f>NA()</f>
        <v>#N/A</v>
      </c>
      <c r="C50" s="167">
        <f>IF(ISNUMBER('実質公債費比率（分子）の構造'!K$53),'実質公債費比率（分子）の構造'!K$53,NA())</f>
        <v>281</v>
      </c>
      <c r="D50" s="167" t="e">
        <f>NA()</f>
        <v>#N/A</v>
      </c>
      <c r="E50" s="167" t="e">
        <f>NA()</f>
        <v>#N/A</v>
      </c>
      <c r="F50" s="167">
        <f>IF(ISNUMBER('実質公債費比率（分子）の構造'!L$53),'実質公債費比率（分子）の構造'!L$53,NA())</f>
        <v>246</v>
      </c>
      <c r="G50" s="167" t="e">
        <f>NA()</f>
        <v>#N/A</v>
      </c>
      <c r="H50" s="167" t="e">
        <f>NA()</f>
        <v>#N/A</v>
      </c>
      <c r="I50" s="167">
        <f>IF(ISNUMBER('実質公債費比率（分子）の構造'!M$53),'実質公債費比率（分子）の構造'!M$53,NA())</f>
        <v>378</v>
      </c>
      <c r="J50" s="167" t="e">
        <f>NA()</f>
        <v>#N/A</v>
      </c>
      <c r="K50" s="167" t="e">
        <f>NA()</f>
        <v>#N/A</v>
      </c>
      <c r="L50" s="167">
        <f>IF(ISNUMBER('実質公債費比率（分子）の構造'!N$53),'実質公債費比率（分子）の構造'!N$53,NA())</f>
        <v>324</v>
      </c>
      <c r="M50" s="167" t="e">
        <f>NA()</f>
        <v>#N/A</v>
      </c>
      <c r="N50" s="167" t="e">
        <f>NA()</f>
        <v>#N/A</v>
      </c>
      <c r="O50" s="167">
        <f>IF(ISNUMBER('実質公債費比率（分子）の構造'!O$53),'実質公債費比率（分子）の構造'!O$53,NA())</f>
        <v>393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19877</v>
      </c>
      <c r="E56" s="166"/>
      <c r="F56" s="166"/>
      <c r="G56" s="166">
        <f>'将来負担比率（分子）の構造'!J$52</f>
        <v>19742</v>
      </c>
      <c r="H56" s="166"/>
      <c r="I56" s="166"/>
      <c r="J56" s="166">
        <f>'将来負担比率（分子）の構造'!K$52</f>
        <v>19453</v>
      </c>
      <c r="K56" s="166"/>
      <c r="L56" s="166"/>
      <c r="M56" s="166">
        <f>'将来負担比率（分子）の構造'!L$52</f>
        <v>19101</v>
      </c>
      <c r="N56" s="166"/>
      <c r="O56" s="166"/>
      <c r="P56" s="166">
        <f>'将来負担比率（分子）の構造'!M$52</f>
        <v>18535</v>
      </c>
    </row>
    <row r="57" spans="1:16" x14ac:dyDescent="0.2">
      <c r="A57" s="166" t="s">
        <v>42</v>
      </c>
      <c r="B57" s="166"/>
      <c r="C57" s="166"/>
      <c r="D57" s="166">
        <f>'将来負担比率（分子）の構造'!I$51</f>
        <v>5837</v>
      </c>
      <c r="E57" s="166"/>
      <c r="F57" s="166"/>
      <c r="G57" s="166">
        <f>'将来負担比率（分子）の構造'!J$51</f>
        <v>5490</v>
      </c>
      <c r="H57" s="166"/>
      <c r="I57" s="166"/>
      <c r="J57" s="166">
        <f>'将来負担比率（分子）の構造'!K$51</f>
        <v>5145</v>
      </c>
      <c r="K57" s="166"/>
      <c r="L57" s="166"/>
      <c r="M57" s="166">
        <f>'将来負担比率（分子）の構造'!L$51</f>
        <v>4771</v>
      </c>
      <c r="N57" s="166"/>
      <c r="O57" s="166"/>
      <c r="P57" s="166">
        <f>'将来負担比率（分子）の構造'!M$51</f>
        <v>4277</v>
      </c>
    </row>
    <row r="58" spans="1:16" x14ac:dyDescent="0.2">
      <c r="A58" s="166" t="s">
        <v>41</v>
      </c>
      <c r="B58" s="166"/>
      <c r="C58" s="166"/>
      <c r="D58" s="166">
        <f>'将来負担比率（分子）の構造'!I$50</f>
        <v>2800</v>
      </c>
      <c r="E58" s="166"/>
      <c r="F58" s="166"/>
      <c r="G58" s="166">
        <f>'将来負担比率（分子）の構造'!J$50</f>
        <v>2868</v>
      </c>
      <c r="H58" s="166"/>
      <c r="I58" s="166"/>
      <c r="J58" s="166">
        <f>'将来負担比率（分子）の構造'!K$50</f>
        <v>3495</v>
      </c>
      <c r="K58" s="166"/>
      <c r="L58" s="166"/>
      <c r="M58" s="166">
        <f>'将来負担比率（分子）の構造'!L$50</f>
        <v>4250</v>
      </c>
      <c r="N58" s="166"/>
      <c r="O58" s="166"/>
      <c r="P58" s="166">
        <f>'将来負担比率（分子）の構造'!M$50</f>
        <v>4902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4260</v>
      </c>
      <c r="C61" s="166"/>
      <c r="D61" s="166"/>
      <c r="E61" s="166">
        <f>'将来負担比率（分子）の構造'!J$46</f>
        <v>2942</v>
      </c>
      <c r="F61" s="166"/>
      <c r="G61" s="166"/>
      <c r="H61" s="166">
        <f>'将来負担比率（分子）の構造'!K$46</f>
        <v>3643</v>
      </c>
      <c r="I61" s="166"/>
      <c r="J61" s="166"/>
      <c r="K61" s="166">
        <f>'将来負担比率（分子）の構造'!L$46</f>
        <v>3799</v>
      </c>
      <c r="L61" s="166"/>
      <c r="M61" s="166"/>
      <c r="N61" s="166">
        <f>'将来負担比率（分子）の構造'!M$46</f>
        <v>1748</v>
      </c>
      <c r="O61" s="166"/>
      <c r="P61" s="166"/>
    </row>
    <row r="62" spans="1:16" x14ac:dyDescent="0.2">
      <c r="A62" s="166" t="s">
        <v>35</v>
      </c>
      <c r="B62" s="166">
        <f>'将来負担比率（分子）の構造'!I$45</f>
        <v>3455</v>
      </c>
      <c r="C62" s="166"/>
      <c r="D62" s="166"/>
      <c r="E62" s="166">
        <f>'将来負担比率（分子）の構造'!J$45</f>
        <v>3231</v>
      </c>
      <c r="F62" s="166"/>
      <c r="G62" s="166"/>
      <c r="H62" s="166">
        <f>'将来負担比率（分子）の構造'!K$45</f>
        <v>3095</v>
      </c>
      <c r="I62" s="166"/>
      <c r="J62" s="166"/>
      <c r="K62" s="166">
        <f>'将来負担比率（分子）の構造'!L$45</f>
        <v>2779</v>
      </c>
      <c r="L62" s="166"/>
      <c r="M62" s="166"/>
      <c r="N62" s="166">
        <f>'将来負担比率（分子）の構造'!M$45</f>
        <v>2579</v>
      </c>
      <c r="O62" s="166"/>
      <c r="P62" s="166"/>
    </row>
    <row r="63" spans="1:16" x14ac:dyDescent="0.2">
      <c r="A63" s="166" t="s">
        <v>34</v>
      </c>
      <c r="B63" s="166">
        <f>'将来負担比率（分子）の構造'!I$44</f>
        <v>664</v>
      </c>
      <c r="C63" s="166"/>
      <c r="D63" s="166"/>
      <c r="E63" s="166">
        <f>'将来負担比率（分子）の構造'!J$44</f>
        <v>628</v>
      </c>
      <c r="F63" s="166"/>
      <c r="G63" s="166"/>
      <c r="H63" s="166">
        <f>'将来負担比率（分子）の構造'!K$44</f>
        <v>807</v>
      </c>
      <c r="I63" s="166"/>
      <c r="J63" s="166"/>
      <c r="K63" s="166">
        <f>'将来負担比率（分子）の構造'!L$44</f>
        <v>737</v>
      </c>
      <c r="L63" s="166"/>
      <c r="M63" s="166"/>
      <c r="N63" s="166">
        <f>'将来負担比率（分子）の構造'!M$44</f>
        <v>821</v>
      </c>
      <c r="O63" s="166"/>
      <c r="P63" s="166"/>
    </row>
    <row r="64" spans="1:16" x14ac:dyDescent="0.2">
      <c r="A64" s="166" t="s">
        <v>33</v>
      </c>
      <c r="B64" s="166">
        <f>'将来負担比率（分子）の構造'!I$43</f>
        <v>7997</v>
      </c>
      <c r="C64" s="166"/>
      <c r="D64" s="166"/>
      <c r="E64" s="166">
        <f>'将来負担比率（分子）の構造'!J$43</f>
        <v>7306</v>
      </c>
      <c r="F64" s="166"/>
      <c r="G64" s="166"/>
      <c r="H64" s="166">
        <f>'将来負担比率（分子）の構造'!K$43</f>
        <v>6825</v>
      </c>
      <c r="I64" s="166"/>
      <c r="J64" s="166"/>
      <c r="K64" s="166">
        <f>'将来負担比率（分子）の構造'!L$43</f>
        <v>6146</v>
      </c>
      <c r="L64" s="166"/>
      <c r="M64" s="166"/>
      <c r="N64" s="166">
        <f>'将来負担比率（分子）の構造'!M$43</f>
        <v>5438</v>
      </c>
      <c r="O64" s="166"/>
      <c r="P64" s="166"/>
    </row>
    <row r="65" spans="1:16" x14ac:dyDescent="0.2">
      <c r="A65" s="166" t="s">
        <v>32</v>
      </c>
      <c r="B65" s="166">
        <f>'将来負担比率（分子）の構造'!I$42</f>
        <v>132</v>
      </c>
      <c r="C65" s="166"/>
      <c r="D65" s="166"/>
      <c r="E65" s="166">
        <f>'将来負担比率（分子）の構造'!J$42</f>
        <v>86</v>
      </c>
      <c r="F65" s="166"/>
      <c r="G65" s="166"/>
      <c r="H65" s="166">
        <f>'将来負担比率（分子）の構造'!K$42</f>
        <v>42</v>
      </c>
      <c r="I65" s="166"/>
      <c r="J65" s="166"/>
      <c r="K65" s="166">
        <f>'将来負担比率（分子）の構造'!L$42</f>
        <v>11</v>
      </c>
      <c r="L65" s="166"/>
      <c r="M65" s="166"/>
      <c r="N65" s="166" t="str">
        <f>'将来負担比率（分子）の構造'!M$42</f>
        <v>-</v>
      </c>
      <c r="O65" s="166"/>
      <c r="P65" s="166"/>
    </row>
    <row r="66" spans="1:16" x14ac:dyDescent="0.2">
      <c r="A66" s="166" t="s">
        <v>31</v>
      </c>
      <c r="B66" s="166">
        <f>'将来負担比率（分子）の構造'!I$41</f>
        <v>23261</v>
      </c>
      <c r="C66" s="166"/>
      <c r="D66" s="166"/>
      <c r="E66" s="166">
        <f>'将来負担比率（分子）の構造'!J$41</f>
        <v>22736</v>
      </c>
      <c r="F66" s="166"/>
      <c r="G66" s="166"/>
      <c r="H66" s="166">
        <f>'将来負担比率（分子）の構造'!K$41</f>
        <v>22467</v>
      </c>
      <c r="I66" s="166"/>
      <c r="J66" s="166"/>
      <c r="K66" s="166">
        <f>'将来負担比率（分子）の構造'!L$41</f>
        <v>21901</v>
      </c>
      <c r="L66" s="166"/>
      <c r="M66" s="166"/>
      <c r="N66" s="166">
        <f>'将来負担比率（分子）の構造'!M$41</f>
        <v>21087</v>
      </c>
      <c r="O66" s="166"/>
      <c r="P66" s="166"/>
    </row>
    <row r="67" spans="1:16" x14ac:dyDescent="0.2">
      <c r="A67" s="166" t="s">
        <v>75</v>
      </c>
      <c r="B67" s="166" t="e">
        <f>NA()</f>
        <v>#N/A</v>
      </c>
      <c r="C67" s="166">
        <f>IF(ISNUMBER('将来負担比率（分子）の構造'!I$53), IF('将来負担比率（分子）の構造'!I$53 &lt; 0, 0, '将来負担比率（分子）の構造'!I$53), NA())</f>
        <v>11255</v>
      </c>
      <c r="D67" s="166" t="e">
        <f>NA()</f>
        <v>#N/A</v>
      </c>
      <c r="E67" s="166" t="e">
        <f>NA()</f>
        <v>#N/A</v>
      </c>
      <c r="F67" s="166">
        <f>IF(ISNUMBER('将来負担比率（分子）の構造'!J$53), IF('将来負担比率（分子）の構造'!J$53 &lt; 0, 0, '将来負担比率（分子）の構造'!J$53), NA())</f>
        <v>8830</v>
      </c>
      <c r="G67" s="166" t="e">
        <f>NA()</f>
        <v>#N/A</v>
      </c>
      <c r="H67" s="166" t="e">
        <f>NA()</f>
        <v>#N/A</v>
      </c>
      <c r="I67" s="166">
        <f>IF(ISNUMBER('将来負担比率（分子）の構造'!K$53), IF('将来負担比率（分子）の構造'!K$53 &lt; 0, 0, '将来負担比率（分子）の構造'!K$53), NA())</f>
        <v>8786</v>
      </c>
      <c r="J67" s="166" t="e">
        <f>NA()</f>
        <v>#N/A</v>
      </c>
      <c r="K67" s="166" t="e">
        <f>NA()</f>
        <v>#N/A</v>
      </c>
      <c r="L67" s="166">
        <f>IF(ISNUMBER('将来負担比率（分子）の構造'!L$53), IF('将来負担比率（分子）の構造'!L$53 &lt; 0, 0, '将来負担比率（分子）の構造'!L$53), NA())</f>
        <v>7251</v>
      </c>
      <c r="M67" s="166" t="e">
        <f>NA()</f>
        <v>#N/A</v>
      </c>
      <c r="N67" s="166" t="e">
        <f>NA()</f>
        <v>#N/A</v>
      </c>
      <c r="O67" s="166">
        <f>IF(ISNUMBER('将来負担比率（分子）の構造'!M$53), IF('将来負担比率（分子）の構造'!M$53 &lt; 0, 0, '将来負担比率（分子）の構造'!M$53), NA())</f>
        <v>3959</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1379</v>
      </c>
      <c r="C72" s="170">
        <f>基金残高に係る経年分析!G55</f>
        <v>1504</v>
      </c>
      <c r="D72" s="170">
        <f>基金残高に係る経年分析!H55</f>
        <v>1922</v>
      </c>
    </row>
    <row r="73" spans="1:16" x14ac:dyDescent="0.2">
      <c r="A73" s="169" t="s">
        <v>78</v>
      </c>
      <c r="B73" s="170">
        <f>基金残高に係る経年分析!F56</f>
        <v>0</v>
      </c>
      <c r="C73" s="170">
        <f>基金残高に係る経年分析!G56</f>
        <v>0</v>
      </c>
      <c r="D73" s="170">
        <f>基金残高に係る経年分析!H56</f>
        <v>0</v>
      </c>
    </row>
    <row r="74" spans="1:16" x14ac:dyDescent="0.2">
      <c r="A74" s="169" t="s">
        <v>79</v>
      </c>
      <c r="B74" s="170">
        <f>基金残高に係る経年分析!F57</f>
        <v>3798</v>
      </c>
      <c r="C74" s="170">
        <f>基金残高に係る経年分析!G57</f>
        <v>4171</v>
      </c>
      <c r="D74" s="170">
        <f>基金残高に係る経年分析!H57</f>
        <v>4261</v>
      </c>
    </row>
  </sheetData>
  <sheetProtection algorithmName="SHA-512" hashValue="LmHAKciyS6mZFvWhfZOAutuUJpwaI/GpGFc88Yj0nRBrpEDey6+gzDlSxb6g63EZlzKcXBje/kOi8scXHD/MVA==" saltValue="trCsM3mTU4vs90/JNVD1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217</v>
      </c>
      <c r="DI1" s="587"/>
      <c r="DJ1" s="587"/>
      <c r="DK1" s="587"/>
      <c r="DL1" s="587"/>
      <c r="DM1" s="587"/>
      <c r="DN1" s="588"/>
      <c r="DO1" s="205"/>
      <c r="DP1" s="586" t="s">
        <v>218</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220</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221</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222</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223</v>
      </c>
      <c r="S4" s="590"/>
      <c r="T4" s="590"/>
      <c r="U4" s="590"/>
      <c r="V4" s="590"/>
      <c r="W4" s="590"/>
      <c r="X4" s="590"/>
      <c r="Y4" s="591"/>
      <c r="Z4" s="589" t="s">
        <v>224</v>
      </c>
      <c r="AA4" s="590"/>
      <c r="AB4" s="590"/>
      <c r="AC4" s="591"/>
      <c r="AD4" s="589" t="s">
        <v>225</v>
      </c>
      <c r="AE4" s="590"/>
      <c r="AF4" s="590"/>
      <c r="AG4" s="590"/>
      <c r="AH4" s="590"/>
      <c r="AI4" s="590"/>
      <c r="AJ4" s="590"/>
      <c r="AK4" s="591"/>
      <c r="AL4" s="589" t="s">
        <v>224</v>
      </c>
      <c r="AM4" s="590"/>
      <c r="AN4" s="590"/>
      <c r="AO4" s="591"/>
      <c r="AP4" s="592" t="s">
        <v>226</v>
      </c>
      <c r="AQ4" s="592"/>
      <c r="AR4" s="592"/>
      <c r="AS4" s="592"/>
      <c r="AT4" s="592"/>
      <c r="AU4" s="592"/>
      <c r="AV4" s="592"/>
      <c r="AW4" s="592"/>
      <c r="AX4" s="592"/>
      <c r="AY4" s="592"/>
      <c r="AZ4" s="592"/>
      <c r="BA4" s="592"/>
      <c r="BB4" s="592"/>
      <c r="BC4" s="592"/>
      <c r="BD4" s="592"/>
      <c r="BE4" s="592"/>
      <c r="BF4" s="592"/>
      <c r="BG4" s="592" t="s">
        <v>227</v>
      </c>
      <c r="BH4" s="592"/>
      <c r="BI4" s="592"/>
      <c r="BJ4" s="592"/>
      <c r="BK4" s="592"/>
      <c r="BL4" s="592"/>
      <c r="BM4" s="592"/>
      <c r="BN4" s="592"/>
      <c r="BO4" s="592" t="s">
        <v>224</v>
      </c>
      <c r="BP4" s="592"/>
      <c r="BQ4" s="592"/>
      <c r="BR4" s="592"/>
      <c r="BS4" s="592" t="s">
        <v>228</v>
      </c>
      <c r="BT4" s="592"/>
      <c r="BU4" s="592"/>
      <c r="BV4" s="592"/>
      <c r="BW4" s="592"/>
      <c r="BX4" s="592"/>
      <c r="BY4" s="592"/>
      <c r="BZ4" s="592"/>
      <c r="CA4" s="592"/>
      <c r="CB4" s="592"/>
      <c r="CD4" s="589" t="s">
        <v>229</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230</v>
      </c>
      <c r="C5" s="594"/>
      <c r="D5" s="594"/>
      <c r="E5" s="594"/>
      <c r="F5" s="594"/>
      <c r="G5" s="594"/>
      <c r="H5" s="594"/>
      <c r="I5" s="594"/>
      <c r="J5" s="594"/>
      <c r="K5" s="594"/>
      <c r="L5" s="594"/>
      <c r="M5" s="594"/>
      <c r="N5" s="594"/>
      <c r="O5" s="594"/>
      <c r="P5" s="594"/>
      <c r="Q5" s="595"/>
      <c r="R5" s="596">
        <v>7426192</v>
      </c>
      <c r="S5" s="597"/>
      <c r="T5" s="597"/>
      <c r="U5" s="597"/>
      <c r="V5" s="597"/>
      <c r="W5" s="597"/>
      <c r="X5" s="597"/>
      <c r="Y5" s="598"/>
      <c r="Z5" s="599">
        <v>31.4</v>
      </c>
      <c r="AA5" s="599"/>
      <c r="AB5" s="599"/>
      <c r="AC5" s="599"/>
      <c r="AD5" s="600">
        <v>7036655</v>
      </c>
      <c r="AE5" s="600"/>
      <c r="AF5" s="600"/>
      <c r="AG5" s="600"/>
      <c r="AH5" s="600"/>
      <c r="AI5" s="600"/>
      <c r="AJ5" s="600"/>
      <c r="AK5" s="600"/>
      <c r="AL5" s="601">
        <v>53.8</v>
      </c>
      <c r="AM5" s="602"/>
      <c r="AN5" s="602"/>
      <c r="AO5" s="603"/>
      <c r="AP5" s="593" t="s">
        <v>231</v>
      </c>
      <c r="AQ5" s="594"/>
      <c r="AR5" s="594"/>
      <c r="AS5" s="594"/>
      <c r="AT5" s="594"/>
      <c r="AU5" s="594"/>
      <c r="AV5" s="594"/>
      <c r="AW5" s="594"/>
      <c r="AX5" s="594"/>
      <c r="AY5" s="594"/>
      <c r="AZ5" s="594"/>
      <c r="BA5" s="594"/>
      <c r="BB5" s="594"/>
      <c r="BC5" s="594"/>
      <c r="BD5" s="594"/>
      <c r="BE5" s="594"/>
      <c r="BF5" s="595"/>
      <c r="BG5" s="607">
        <v>7036655</v>
      </c>
      <c r="BH5" s="608"/>
      <c r="BI5" s="608"/>
      <c r="BJ5" s="608"/>
      <c r="BK5" s="608"/>
      <c r="BL5" s="608"/>
      <c r="BM5" s="608"/>
      <c r="BN5" s="609"/>
      <c r="BO5" s="610">
        <v>94.8</v>
      </c>
      <c r="BP5" s="610"/>
      <c r="BQ5" s="610"/>
      <c r="BR5" s="610"/>
      <c r="BS5" s="611" t="s">
        <v>129</v>
      </c>
      <c r="BT5" s="611"/>
      <c r="BU5" s="611"/>
      <c r="BV5" s="611"/>
      <c r="BW5" s="611"/>
      <c r="BX5" s="611"/>
      <c r="BY5" s="611"/>
      <c r="BZ5" s="611"/>
      <c r="CA5" s="611"/>
      <c r="CB5" s="615"/>
      <c r="CD5" s="589" t="s">
        <v>226</v>
      </c>
      <c r="CE5" s="590"/>
      <c r="CF5" s="590"/>
      <c r="CG5" s="590"/>
      <c r="CH5" s="590"/>
      <c r="CI5" s="590"/>
      <c r="CJ5" s="590"/>
      <c r="CK5" s="590"/>
      <c r="CL5" s="590"/>
      <c r="CM5" s="590"/>
      <c r="CN5" s="590"/>
      <c r="CO5" s="590"/>
      <c r="CP5" s="590"/>
      <c r="CQ5" s="591"/>
      <c r="CR5" s="589" t="s">
        <v>232</v>
      </c>
      <c r="CS5" s="590"/>
      <c r="CT5" s="590"/>
      <c r="CU5" s="590"/>
      <c r="CV5" s="590"/>
      <c r="CW5" s="590"/>
      <c r="CX5" s="590"/>
      <c r="CY5" s="591"/>
      <c r="CZ5" s="589" t="s">
        <v>224</v>
      </c>
      <c r="DA5" s="590"/>
      <c r="DB5" s="590"/>
      <c r="DC5" s="591"/>
      <c r="DD5" s="589" t="s">
        <v>233</v>
      </c>
      <c r="DE5" s="590"/>
      <c r="DF5" s="590"/>
      <c r="DG5" s="590"/>
      <c r="DH5" s="590"/>
      <c r="DI5" s="590"/>
      <c r="DJ5" s="590"/>
      <c r="DK5" s="590"/>
      <c r="DL5" s="590"/>
      <c r="DM5" s="590"/>
      <c r="DN5" s="590"/>
      <c r="DO5" s="590"/>
      <c r="DP5" s="591"/>
      <c r="DQ5" s="589" t="s">
        <v>234</v>
      </c>
      <c r="DR5" s="590"/>
      <c r="DS5" s="590"/>
      <c r="DT5" s="590"/>
      <c r="DU5" s="590"/>
      <c r="DV5" s="590"/>
      <c r="DW5" s="590"/>
      <c r="DX5" s="590"/>
      <c r="DY5" s="590"/>
      <c r="DZ5" s="590"/>
      <c r="EA5" s="590"/>
      <c r="EB5" s="590"/>
      <c r="EC5" s="591"/>
    </row>
    <row r="6" spans="2:143" ht="11.25" customHeight="1" x14ac:dyDescent="0.2">
      <c r="B6" s="604" t="s">
        <v>235</v>
      </c>
      <c r="C6" s="605"/>
      <c r="D6" s="605"/>
      <c r="E6" s="605"/>
      <c r="F6" s="605"/>
      <c r="G6" s="605"/>
      <c r="H6" s="605"/>
      <c r="I6" s="605"/>
      <c r="J6" s="605"/>
      <c r="K6" s="605"/>
      <c r="L6" s="605"/>
      <c r="M6" s="605"/>
      <c r="N6" s="605"/>
      <c r="O6" s="605"/>
      <c r="P6" s="605"/>
      <c r="Q6" s="606"/>
      <c r="R6" s="607">
        <v>264529</v>
      </c>
      <c r="S6" s="608"/>
      <c r="T6" s="608"/>
      <c r="U6" s="608"/>
      <c r="V6" s="608"/>
      <c r="W6" s="608"/>
      <c r="X6" s="608"/>
      <c r="Y6" s="609"/>
      <c r="Z6" s="610">
        <v>1.1000000000000001</v>
      </c>
      <c r="AA6" s="610"/>
      <c r="AB6" s="610"/>
      <c r="AC6" s="610"/>
      <c r="AD6" s="611">
        <v>264529</v>
      </c>
      <c r="AE6" s="611"/>
      <c r="AF6" s="611"/>
      <c r="AG6" s="611"/>
      <c r="AH6" s="611"/>
      <c r="AI6" s="611"/>
      <c r="AJ6" s="611"/>
      <c r="AK6" s="611"/>
      <c r="AL6" s="612">
        <v>2</v>
      </c>
      <c r="AM6" s="613"/>
      <c r="AN6" s="613"/>
      <c r="AO6" s="614"/>
      <c r="AP6" s="604" t="s">
        <v>236</v>
      </c>
      <c r="AQ6" s="605"/>
      <c r="AR6" s="605"/>
      <c r="AS6" s="605"/>
      <c r="AT6" s="605"/>
      <c r="AU6" s="605"/>
      <c r="AV6" s="605"/>
      <c r="AW6" s="605"/>
      <c r="AX6" s="605"/>
      <c r="AY6" s="605"/>
      <c r="AZ6" s="605"/>
      <c r="BA6" s="605"/>
      <c r="BB6" s="605"/>
      <c r="BC6" s="605"/>
      <c r="BD6" s="605"/>
      <c r="BE6" s="605"/>
      <c r="BF6" s="606"/>
      <c r="BG6" s="607">
        <v>7036655</v>
      </c>
      <c r="BH6" s="608"/>
      <c r="BI6" s="608"/>
      <c r="BJ6" s="608"/>
      <c r="BK6" s="608"/>
      <c r="BL6" s="608"/>
      <c r="BM6" s="608"/>
      <c r="BN6" s="609"/>
      <c r="BO6" s="610">
        <v>94.8</v>
      </c>
      <c r="BP6" s="610"/>
      <c r="BQ6" s="610"/>
      <c r="BR6" s="610"/>
      <c r="BS6" s="611" t="s">
        <v>129</v>
      </c>
      <c r="BT6" s="611"/>
      <c r="BU6" s="611"/>
      <c r="BV6" s="611"/>
      <c r="BW6" s="611"/>
      <c r="BX6" s="611"/>
      <c r="BY6" s="611"/>
      <c r="BZ6" s="611"/>
      <c r="CA6" s="611"/>
      <c r="CB6" s="615"/>
      <c r="CD6" s="593" t="s">
        <v>237</v>
      </c>
      <c r="CE6" s="594"/>
      <c r="CF6" s="594"/>
      <c r="CG6" s="594"/>
      <c r="CH6" s="594"/>
      <c r="CI6" s="594"/>
      <c r="CJ6" s="594"/>
      <c r="CK6" s="594"/>
      <c r="CL6" s="594"/>
      <c r="CM6" s="594"/>
      <c r="CN6" s="594"/>
      <c r="CO6" s="594"/>
      <c r="CP6" s="594"/>
      <c r="CQ6" s="595"/>
      <c r="CR6" s="607">
        <v>215587</v>
      </c>
      <c r="CS6" s="608"/>
      <c r="CT6" s="608"/>
      <c r="CU6" s="608"/>
      <c r="CV6" s="608"/>
      <c r="CW6" s="608"/>
      <c r="CX6" s="608"/>
      <c r="CY6" s="609"/>
      <c r="CZ6" s="601">
        <v>1</v>
      </c>
      <c r="DA6" s="602"/>
      <c r="DB6" s="602"/>
      <c r="DC6" s="618"/>
      <c r="DD6" s="616" t="s">
        <v>129</v>
      </c>
      <c r="DE6" s="608"/>
      <c r="DF6" s="608"/>
      <c r="DG6" s="608"/>
      <c r="DH6" s="608"/>
      <c r="DI6" s="608"/>
      <c r="DJ6" s="608"/>
      <c r="DK6" s="608"/>
      <c r="DL6" s="608"/>
      <c r="DM6" s="608"/>
      <c r="DN6" s="608"/>
      <c r="DO6" s="608"/>
      <c r="DP6" s="609"/>
      <c r="DQ6" s="616">
        <v>215587</v>
      </c>
      <c r="DR6" s="608"/>
      <c r="DS6" s="608"/>
      <c r="DT6" s="608"/>
      <c r="DU6" s="608"/>
      <c r="DV6" s="608"/>
      <c r="DW6" s="608"/>
      <c r="DX6" s="608"/>
      <c r="DY6" s="608"/>
      <c r="DZ6" s="608"/>
      <c r="EA6" s="608"/>
      <c r="EB6" s="608"/>
      <c r="EC6" s="617"/>
    </row>
    <row r="7" spans="2:143" ht="11.25" customHeight="1" x14ac:dyDescent="0.2">
      <c r="B7" s="604" t="s">
        <v>238</v>
      </c>
      <c r="C7" s="605"/>
      <c r="D7" s="605"/>
      <c r="E7" s="605"/>
      <c r="F7" s="605"/>
      <c r="G7" s="605"/>
      <c r="H7" s="605"/>
      <c r="I7" s="605"/>
      <c r="J7" s="605"/>
      <c r="K7" s="605"/>
      <c r="L7" s="605"/>
      <c r="M7" s="605"/>
      <c r="N7" s="605"/>
      <c r="O7" s="605"/>
      <c r="P7" s="605"/>
      <c r="Q7" s="606"/>
      <c r="R7" s="607">
        <v>4664</v>
      </c>
      <c r="S7" s="608"/>
      <c r="T7" s="608"/>
      <c r="U7" s="608"/>
      <c r="V7" s="608"/>
      <c r="W7" s="608"/>
      <c r="X7" s="608"/>
      <c r="Y7" s="609"/>
      <c r="Z7" s="610">
        <v>0</v>
      </c>
      <c r="AA7" s="610"/>
      <c r="AB7" s="610"/>
      <c r="AC7" s="610"/>
      <c r="AD7" s="611">
        <v>4664</v>
      </c>
      <c r="AE7" s="611"/>
      <c r="AF7" s="611"/>
      <c r="AG7" s="611"/>
      <c r="AH7" s="611"/>
      <c r="AI7" s="611"/>
      <c r="AJ7" s="611"/>
      <c r="AK7" s="611"/>
      <c r="AL7" s="612">
        <v>0</v>
      </c>
      <c r="AM7" s="613"/>
      <c r="AN7" s="613"/>
      <c r="AO7" s="614"/>
      <c r="AP7" s="604" t="s">
        <v>239</v>
      </c>
      <c r="AQ7" s="605"/>
      <c r="AR7" s="605"/>
      <c r="AS7" s="605"/>
      <c r="AT7" s="605"/>
      <c r="AU7" s="605"/>
      <c r="AV7" s="605"/>
      <c r="AW7" s="605"/>
      <c r="AX7" s="605"/>
      <c r="AY7" s="605"/>
      <c r="AZ7" s="605"/>
      <c r="BA7" s="605"/>
      <c r="BB7" s="605"/>
      <c r="BC7" s="605"/>
      <c r="BD7" s="605"/>
      <c r="BE7" s="605"/>
      <c r="BF7" s="606"/>
      <c r="BG7" s="607">
        <v>3264994</v>
      </c>
      <c r="BH7" s="608"/>
      <c r="BI7" s="608"/>
      <c r="BJ7" s="608"/>
      <c r="BK7" s="608"/>
      <c r="BL7" s="608"/>
      <c r="BM7" s="608"/>
      <c r="BN7" s="609"/>
      <c r="BO7" s="610">
        <v>44</v>
      </c>
      <c r="BP7" s="610"/>
      <c r="BQ7" s="610"/>
      <c r="BR7" s="610"/>
      <c r="BS7" s="611" t="s">
        <v>129</v>
      </c>
      <c r="BT7" s="611"/>
      <c r="BU7" s="611"/>
      <c r="BV7" s="611"/>
      <c r="BW7" s="611"/>
      <c r="BX7" s="611"/>
      <c r="BY7" s="611"/>
      <c r="BZ7" s="611"/>
      <c r="CA7" s="611"/>
      <c r="CB7" s="615"/>
      <c r="CD7" s="604" t="s">
        <v>240</v>
      </c>
      <c r="CE7" s="605"/>
      <c r="CF7" s="605"/>
      <c r="CG7" s="605"/>
      <c r="CH7" s="605"/>
      <c r="CI7" s="605"/>
      <c r="CJ7" s="605"/>
      <c r="CK7" s="605"/>
      <c r="CL7" s="605"/>
      <c r="CM7" s="605"/>
      <c r="CN7" s="605"/>
      <c r="CO7" s="605"/>
      <c r="CP7" s="605"/>
      <c r="CQ7" s="606"/>
      <c r="CR7" s="607">
        <v>1991604</v>
      </c>
      <c r="CS7" s="608"/>
      <c r="CT7" s="608"/>
      <c r="CU7" s="608"/>
      <c r="CV7" s="608"/>
      <c r="CW7" s="608"/>
      <c r="CX7" s="608"/>
      <c r="CY7" s="609"/>
      <c r="CZ7" s="610">
        <v>8.9</v>
      </c>
      <c r="DA7" s="610"/>
      <c r="DB7" s="610"/>
      <c r="DC7" s="610"/>
      <c r="DD7" s="616">
        <v>2414</v>
      </c>
      <c r="DE7" s="608"/>
      <c r="DF7" s="608"/>
      <c r="DG7" s="608"/>
      <c r="DH7" s="608"/>
      <c r="DI7" s="608"/>
      <c r="DJ7" s="608"/>
      <c r="DK7" s="608"/>
      <c r="DL7" s="608"/>
      <c r="DM7" s="608"/>
      <c r="DN7" s="608"/>
      <c r="DO7" s="608"/>
      <c r="DP7" s="609"/>
      <c r="DQ7" s="616">
        <v>1737950</v>
      </c>
      <c r="DR7" s="608"/>
      <c r="DS7" s="608"/>
      <c r="DT7" s="608"/>
      <c r="DU7" s="608"/>
      <c r="DV7" s="608"/>
      <c r="DW7" s="608"/>
      <c r="DX7" s="608"/>
      <c r="DY7" s="608"/>
      <c r="DZ7" s="608"/>
      <c r="EA7" s="608"/>
      <c r="EB7" s="608"/>
      <c r="EC7" s="617"/>
    </row>
    <row r="8" spans="2:143" ht="11.25" customHeight="1" x14ac:dyDescent="0.2">
      <c r="B8" s="604" t="s">
        <v>241</v>
      </c>
      <c r="C8" s="605"/>
      <c r="D8" s="605"/>
      <c r="E8" s="605"/>
      <c r="F8" s="605"/>
      <c r="G8" s="605"/>
      <c r="H8" s="605"/>
      <c r="I8" s="605"/>
      <c r="J8" s="605"/>
      <c r="K8" s="605"/>
      <c r="L8" s="605"/>
      <c r="M8" s="605"/>
      <c r="N8" s="605"/>
      <c r="O8" s="605"/>
      <c r="P8" s="605"/>
      <c r="Q8" s="606"/>
      <c r="R8" s="607">
        <v>48219</v>
      </c>
      <c r="S8" s="608"/>
      <c r="T8" s="608"/>
      <c r="U8" s="608"/>
      <c r="V8" s="608"/>
      <c r="W8" s="608"/>
      <c r="X8" s="608"/>
      <c r="Y8" s="609"/>
      <c r="Z8" s="610">
        <v>0.2</v>
      </c>
      <c r="AA8" s="610"/>
      <c r="AB8" s="610"/>
      <c r="AC8" s="610"/>
      <c r="AD8" s="611">
        <v>48219</v>
      </c>
      <c r="AE8" s="611"/>
      <c r="AF8" s="611"/>
      <c r="AG8" s="611"/>
      <c r="AH8" s="611"/>
      <c r="AI8" s="611"/>
      <c r="AJ8" s="611"/>
      <c r="AK8" s="611"/>
      <c r="AL8" s="612">
        <v>0.4</v>
      </c>
      <c r="AM8" s="613"/>
      <c r="AN8" s="613"/>
      <c r="AO8" s="614"/>
      <c r="AP8" s="604" t="s">
        <v>242</v>
      </c>
      <c r="AQ8" s="605"/>
      <c r="AR8" s="605"/>
      <c r="AS8" s="605"/>
      <c r="AT8" s="605"/>
      <c r="AU8" s="605"/>
      <c r="AV8" s="605"/>
      <c r="AW8" s="605"/>
      <c r="AX8" s="605"/>
      <c r="AY8" s="605"/>
      <c r="AZ8" s="605"/>
      <c r="BA8" s="605"/>
      <c r="BB8" s="605"/>
      <c r="BC8" s="605"/>
      <c r="BD8" s="605"/>
      <c r="BE8" s="605"/>
      <c r="BF8" s="606"/>
      <c r="BG8" s="607">
        <v>94257</v>
      </c>
      <c r="BH8" s="608"/>
      <c r="BI8" s="608"/>
      <c r="BJ8" s="608"/>
      <c r="BK8" s="608"/>
      <c r="BL8" s="608"/>
      <c r="BM8" s="608"/>
      <c r="BN8" s="609"/>
      <c r="BO8" s="610">
        <v>1.3</v>
      </c>
      <c r="BP8" s="610"/>
      <c r="BQ8" s="610"/>
      <c r="BR8" s="610"/>
      <c r="BS8" s="611" t="s">
        <v>129</v>
      </c>
      <c r="BT8" s="611"/>
      <c r="BU8" s="611"/>
      <c r="BV8" s="611"/>
      <c r="BW8" s="611"/>
      <c r="BX8" s="611"/>
      <c r="BY8" s="611"/>
      <c r="BZ8" s="611"/>
      <c r="CA8" s="611"/>
      <c r="CB8" s="615"/>
      <c r="CD8" s="604" t="s">
        <v>243</v>
      </c>
      <c r="CE8" s="605"/>
      <c r="CF8" s="605"/>
      <c r="CG8" s="605"/>
      <c r="CH8" s="605"/>
      <c r="CI8" s="605"/>
      <c r="CJ8" s="605"/>
      <c r="CK8" s="605"/>
      <c r="CL8" s="605"/>
      <c r="CM8" s="605"/>
      <c r="CN8" s="605"/>
      <c r="CO8" s="605"/>
      <c r="CP8" s="605"/>
      <c r="CQ8" s="606"/>
      <c r="CR8" s="607">
        <v>9512703</v>
      </c>
      <c r="CS8" s="608"/>
      <c r="CT8" s="608"/>
      <c r="CU8" s="608"/>
      <c r="CV8" s="608"/>
      <c r="CW8" s="608"/>
      <c r="CX8" s="608"/>
      <c r="CY8" s="609"/>
      <c r="CZ8" s="610">
        <v>42.7</v>
      </c>
      <c r="DA8" s="610"/>
      <c r="DB8" s="610"/>
      <c r="DC8" s="610"/>
      <c r="DD8" s="616">
        <v>94309</v>
      </c>
      <c r="DE8" s="608"/>
      <c r="DF8" s="608"/>
      <c r="DG8" s="608"/>
      <c r="DH8" s="608"/>
      <c r="DI8" s="608"/>
      <c r="DJ8" s="608"/>
      <c r="DK8" s="608"/>
      <c r="DL8" s="608"/>
      <c r="DM8" s="608"/>
      <c r="DN8" s="608"/>
      <c r="DO8" s="608"/>
      <c r="DP8" s="609"/>
      <c r="DQ8" s="616">
        <v>3954184</v>
      </c>
      <c r="DR8" s="608"/>
      <c r="DS8" s="608"/>
      <c r="DT8" s="608"/>
      <c r="DU8" s="608"/>
      <c r="DV8" s="608"/>
      <c r="DW8" s="608"/>
      <c r="DX8" s="608"/>
      <c r="DY8" s="608"/>
      <c r="DZ8" s="608"/>
      <c r="EA8" s="608"/>
      <c r="EB8" s="608"/>
      <c r="EC8" s="617"/>
    </row>
    <row r="9" spans="2:143" ht="11.25" customHeight="1" x14ac:dyDescent="0.2">
      <c r="B9" s="604" t="s">
        <v>244</v>
      </c>
      <c r="C9" s="605"/>
      <c r="D9" s="605"/>
      <c r="E9" s="605"/>
      <c r="F9" s="605"/>
      <c r="G9" s="605"/>
      <c r="H9" s="605"/>
      <c r="I9" s="605"/>
      <c r="J9" s="605"/>
      <c r="K9" s="605"/>
      <c r="L9" s="605"/>
      <c r="M9" s="605"/>
      <c r="N9" s="605"/>
      <c r="O9" s="605"/>
      <c r="P9" s="605"/>
      <c r="Q9" s="606"/>
      <c r="R9" s="607">
        <v>60856</v>
      </c>
      <c r="S9" s="608"/>
      <c r="T9" s="608"/>
      <c r="U9" s="608"/>
      <c r="V9" s="608"/>
      <c r="W9" s="608"/>
      <c r="X9" s="608"/>
      <c r="Y9" s="609"/>
      <c r="Z9" s="610">
        <v>0.3</v>
      </c>
      <c r="AA9" s="610"/>
      <c r="AB9" s="610"/>
      <c r="AC9" s="610"/>
      <c r="AD9" s="611">
        <v>60856</v>
      </c>
      <c r="AE9" s="611"/>
      <c r="AF9" s="611"/>
      <c r="AG9" s="611"/>
      <c r="AH9" s="611"/>
      <c r="AI9" s="611"/>
      <c r="AJ9" s="611"/>
      <c r="AK9" s="611"/>
      <c r="AL9" s="612">
        <v>0.5</v>
      </c>
      <c r="AM9" s="613"/>
      <c r="AN9" s="613"/>
      <c r="AO9" s="614"/>
      <c r="AP9" s="604" t="s">
        <v>245</v>
      </c>
      <c r="AQ9" s="605"/>
      <c r="AR9" s="605"/>
      <c r="AS9" s="605"/>
      <c r="AT9" s="605"/>
      <c r="AU9" s="605"/>
      <c r="AV9" s="605"/>
      <c r="AW9" s="605"/>
      <c r="AX9" s="605"/>
      <c r="AY9" s="605"/>
      <c r="AZ9" s="605"/>
      <c r="BA9" s="605"/>
      <c r="BB9" s="605"/>
      <c r="BC9" s="605"/>
      <c r="BD9" s="605"/>
      <c r="BE9" s="605"/>
      <c r="BF9" s="606"/>
      <c r="BG9" s="607">
        <v>2779449</v>
      </c>
      <c r="BH9" s="608"/>
      <c r="BI9" s="608"/>
      <c r="BJ9" s="608"/>
      <c r="BK9" s="608"/>
      <c r="BL9" s="608"/>
      <c r="BM9" s="608"/>
      <c r="BN9" s="609"/>
      <c r="BO9" s="610">
        <v>37.4</v>
      </c>
      <c r="BP9" s="610"/>
      <c r="BQ9" s="610"/>
      <c r="BR9" s="610"/>
      <c r="BS9" s="611" t="s">
        <v>129</v>
      </c>
      <c r="BT9" s="611"/>
      <c r="BU9" s="611"/>
      <c r="BV9" s="611"/>
      <c r="BW9" s="611"/>
      <c r="BX9" s="611"/>
      <c r="BY9" s="611"/>
      <c r="BZ9" s="611"/>
      <c r="CA9" s="611"/>
      <c r="CB9" s="615"/>
      <c r="CD9" s="604" t="s">
        <v>246</v>
      </c>
      <c r="CE9" s="605"/>
      <c r="CF9" s="605"/>
      <c r="CG9" s="605"/>
      <c r="CH9" s="605"/>
      <c r="CI9" s="605"/>
      <c r="CJ9" s="605"/>
      <c r="CK9" s="605"/>
      <c r="CL9" s="605"/>
      <c r="CM9" s="605"/>
      <c r="CN9" s="605"/>
      <c r="CO9" s="605"/>
      <c r="CP9" s="605"/>
      <c r="CQ9" s="606"/>
      <c r="CR9" s="607">
        <v>2838110</v>
      </c>
      <c r="CS9" s="608"/>
      <c r="CT9" s="608"/>
      <c r="CU9" s="608"/>
      <c r="CV9" s="608"/>
      <c r="CW9" s="608"/>
      <c r="CX9" s="608"/>
      <c r="CY9" s="609"/>
      <c r="CZ9" s="610">
        <v>12.8</v>
      </c>
      <c r="DA9" s="610"/>
      <c r="DB9" s="610"/>
      <c r="DC9" s="610"/>
      <c r="DD9" s="616">
        <v>4316</v>
      </c>
      <c r="DE9" s="608"/>
      <c r="DF9" s="608"/>
      <c r="DG9" s="608"/>
      <c r="DH9" s="608"/>
      <c r="DI9" s="608"/>
      <c r="DJ9" s="608"/>
      <c r="DK9" s="608"/>
      <c r="DL9" s="608"/>
      <c r="DM9" s="608"/>
      <c r="DN9" s="608"/>
      <c r="DO9" s="608"/>
      <c r="DP9" s="609"/>
      <c r="DQ9" s="616">
        <v>1791952</v>
      </c>
      <c r="DR9" s="608"/>
      <c r="DS9" s="608"/>
      <c r="DT9" s="608"/>
      <c r="DU9" s="608"/>
      <c r="DV9" s="608"/>
      <c r="DW9" s="608"/>
      <c r="DX9" s="608"/>
      <c r="DY9" s="608"/>
      <c r="DZ9" s="608"/>
      <c r="EA9" s="608"/>
      <c r="EB9" s="608"/>
      <c r="EC9" s="617"/>
    </row>
    <row r="10" spans="2:143" ht="11.25" customHeight="1" x14ac:dyDescent="0.2">
      <c r="B10" s="604" t="s">
        <v>247</v>
      </c>
      <c r="C10" s="605"/>
      <c r="D10" s="605"/>
      <c r="E10" s="605"/>
      <c r="F10" s="605"/>
      <c r="G10" s="605"/>
      <c r="H10" s="605"/>
      <c r="I10" s="605"/>
      <c r="J10" s="605"/>
      <c r="K10" s="605"/>
      <c r="L10" s="605"/>
      <c r="M10" s="605"/>
      <c r="N10" s="605"/>
      <c r="O10" s="605"/>
      <c r="P10" s="605"/>
      <c r="Q10" s="606"/>
      <c r="R10" s="607" t="s">
        <v>129</v>
      </c>
      <c r="S10" s="608"/>
      <c r="T10" s="608"/>
      <c r="U10" s="608"/>
      <c r="V10" s="608"/>
      <c r="W10" s="608"/>
      <c r="X10" s="608"/>
      <c r="Y10" s="609"/>
      <c r="Z10" s="610" t="s">
        <v>129</v>
      </c>
      <c r="AA10" s="610"/>
      <c r="AB10" s="610"/>
      <c r="AC10" s="610"/>
      <c r="AD10" s="611" t="s">
        <v>129</v>
      </c>
      <c r="AE10" s="611"/>
      <c r="AF10" s="611"/>
      <c r="AG10" s="611"/>
      <c r="AH10" s="611"/>
      <c r="AI10" s="611"/>
      <c r="AJ10" s="611"/>
      <c r="AK10" s="611"/>
      <c r="AL10" s="612" t="s">
        <v>129</v>
      </c>
      <c r="AM10" s="613"/>
      <c r="AN10" s="613"/>
      <c r="AO10" s="614"/>
      <c r="AP10" s="604" t="s">
        <v>248</v>
      </c>
      <c r="AQ10" s="605"/>
      <c r="AR10" s="605"/>
      <c r="AS10" s="605"/>
      <c r="AT10" s="605"/>
      <c r="AU10" s="605"/>
      <c r="AV10" s="605"/>
      <c r="AW10" s="605"/>
      <c r="AX10" s="605"/>
      <c r="AY10" s="605"/>
      <c r="AZ10" s="605"/>
      <c r="BA10" s="605"/>
      <c r="BB10" s="605"/>
      <c r="BC10" s="605"/>
      <c r="BD10" s="605"/>
      <c r="BE10" s="605"/>
      <c r="BF10" s="606"/>
      <c r="BG10" s="607">
        <v>176432</v>
      </c>
      <c r="BH10" s="608"/>
      <c r="BI10" s="608"/>
      <c r="BJ10" s="608"/>
      <c r="BK10" s="608"/>
      <c r="BL10" s="608"/>
      <c r="BM10" s="608"/>
      <c r="BN10" s="609"/>
      <c r="BO10" s="610">
        <v>2.4</v>
      </c>
      <c r="BP10" s="610"/>
      <c r="BQ10" s="610"/>
      <c r="BR10" s="610"/>
      <c r="BS10" s="611" t="s">
        <v>129</v>
      </c>
      <c r="BT10" s="611"/>
      <c r="BU10" s="611"/>
      <c r="BV10" s="611"/>
      <c r="BW10" s="611"/>
      <c r="BX10" s="611"/>
      <c r="BY10" s="611"/>
      <c r="BZ10" s="611"/>
      <c r="CA10" s="611"/>
      <c r="CB10" s="615"/>
      <c r="CD10" s="604" t="s">
        <v>249</v>
      </c>
      <c r="CE10" s="605"/>
      <c r="CF10" s="605"/>
      <c r="CG10" s="605"/>
      <c r="CH10" s="605"/>
      <c r="CI10" s="605"/>
      <c r="CJ10" s="605"/>
      <c r="CK10" s="605"/>
      <c r="CL10" s="605"/>
      <c r="CM10" s="605"/>
      <c r="CN10" s="605"/>
      <c r="CO10" s="605"/>
      <c r="CP10" s="605"/>
      <c r="CQ10" s="606"/>
      <c r="CR10" s="607" t="s">
        <v>129</v>
      </c>
      <c r="CS10" s="608"/>
      <c r="CT10" s="608"/>
      <c r="CU10" s="608"/>
      <c r="CV10" s="608"/>
      <c r="CW10" s="608"/>
      <c r="CX10" s="608"/>
      <c r="CY10" s="609"/>
      <c r="CZ10" s="610" t="s">
        <v>129</v>
      </c>
      <c r="DA10" s="610"/>
      <c r="DB10" s="610"/>
      <c r="DC10" s="610"/>
      <c r="DD10" s="616" t="s">
        <v>129</v>
      </c>
      <c r="DE10" s="608"/>
      <c r="DF10" s="608"/>
      <c r="DG10" s="608"/>
      <c r="DH10" s="608"/>
      <c r="DI10" s="608"/>
      <c r="DJ10" s="608"/>
      <c r="DK10" s="608"/>
      <c r="DL10" s="608"/>
      <c r="DM10" s="608"/>
      <c r="DN10" s="608"/>
      <c r="DO10" s="608"/>
      <c r="DP10" s="609"/>
      <c r="DQ10" s="616" t="s">
        <v>129</v>
      </c>
      <c r="DR10" s="608"/>
      <c r="DS10" s="608"/>
      <c r="DT10" s="608"/>
      <c r="DU10" s="608"/>
      <c r="DV10" s="608"/>
      <c r="DW10" s="608"/>
      <c r="DX10" s="608"/>
      <c r="DY10" s="608"/>
      <c r="DZ10" s="608"/>
      <c r="EA10" s="608"/>
      <c r="EB10" s="608"/>
      <c r="EC10" s="617"/>
    </row>
    <row r="11" spans="2:143" ht="11.25" customHeight="1" x14ac:dyDescent="0.2">
      <c r="B11" s="604" t="s">
        <v>250</v>
      </c>
      <c r="C11" s="605"/>
      <c r="D11" s="605"/>
      <c r="E11" s="605"/>
      <c r="F11" s="605"/>
      <c r="G11" s="605"/>
      <c r="H11" s="605"/>
      <c r="I11" s="605"/>
      <c r="J11" s="605"/>
      <c r="K11" s="605"/>
      <c r="L11" s="605"/>
      <c r="M11" s="605"/>
      <c r="N11" s="605"/>
      <c r="O11" s="605"/>
      <c r="P11" s="605"/>
      <c r="Q11" s="606"/>
      <c r="R11" s="607">
        <v>1442942</v>
      </c>
      <c r="S11" s="608"/>
      <c r="T11" s="608"/>
      <c r="U11" s="608"/>
      <c r="V11" s="608"/>
      <c r="W11" s="608"/>
      <c r="X11" s="608"/>
      <c r="Y11" s="609"/>
      <c r="Z11" s="612">
        <v>6.1</v>
      </c>
      <c r="AA11" s="613"/>
      <c r="AB11" s="613"/>
      <c r="AC11" s="619"/>
      <c r="AD11" s="616">
        <v>1442942</v>
      </c>
      <c r="AE11" s="608"/>
      <c r="AF11" s="608"/>
      <c r="AG11" s="608"/>
      <c r="AH11" s="608"/>
      <c r="AI11" s="608"/>
      <c r="AJ11" s="608"/>
      <c r="AK11" s="609"/>
      <c r="AL11" s="612">
        <v>11</v>
      </c>
      <c r="AM11" s="613"/>
      <c r="AN11" s="613"/>
      <c r="AO11" s="614"/>
      <c r="AP11" s="604" t="s">
        <v>251</v>
      </c>
      <c r="AQ11" s="605"/>
      <c r="AR11" s="605"/>
      <c r="AS11" s="605"/>
      <c r="AT11" s="605"/>
      <c r="AU11" s="605"/>
      <c r="AV11" s="605"/>
      <c r="AW11" s="605"/>
      <c r="AX11" s="605"/>
      <c r="AY11" s="605"/>
      <c r="AZ11" s="605"/>
      <c r="BA11" s="605"/>
      <c r="BB11" s="605"/>
      <c r="BC11" s="605"/>
      <c r="BD11" s="605"/>
      <c r="BE11" s="605"/>
      <c r="BF11" s="606"/>
      <c r="BG11" s="607">
        <v>214856</v>
      </c>
      <c r="BH11" s="608"/>
      <c r="BI11" s="608"/>
      <c r="BJ11" s="608"/>
      <c r="BK11" s="608"/>
      <c r="BL11" s="608"/>
      <c r="BM11" s="608"/>
      <c r="BN11" s="609"/>
      <c r="BO11" s="610">
        <v>2.9</v>
      </c>
      <c r="BP11" s="610"/>
      <c r="BQ11" s="610"/>
      <c r="BR11" s="610"/>
      <c r="BS11" s="611" t="s">
        <v>129</v>
      </c>
      <c r="BT11" s="611"/>
      <c r="BU11" s="611"/>
      <c r="BV11" s="611"/>
      <c r="BW11" s="611"/>
      <c r="BX11" s="611"/>
      <c r="BY11" s="611"/>
      <c r="BZ11" s="611"/>
      <c r="CA11" s="611"/>
      <c r="CB11" s="615"/>
      <c r="CD11" s="604" t="s">
        <v>252</v>
      </c>
      <c r="CE11" s="605"/>
      <c r="CF11" s="605"/>
      <c r="CG11" s="605"/>
      <c r="CH11" s="605"/>
      <c r="CI11" s="605"/>
      <c r="CJ11" s="605"/>
      <c r="CK11" s="605"/>
      <c r="CL11" s="605"/>
      <c r="CM11" s="605"/>
      <c r="CN11" s="605"/>
      <c r="CO11" s="605"/>
      <c r="CP11" s="605"/>
      <c r="CQ11" s="606"/>
      <c r="CR11" s="607">
        <v>905517</v>
      </c>
      <c r="CS11" s="608"/>
      <c r="CT11" s="608"/>
      <c r="CU11" s="608"/>
      <c r="CV11" s="608"/>
      <c r="CW11" s="608"/>
      <c r="CX11" s="608"/>
      <c r="CY11" s="609"/>
      <c r="CZ11" s="610">
        <v>4.0999999999999996</v>
      </c>
      <c r="DA11" s="610"/>
      <c r="DB11" s="610"/>
      <c r="DC11" s="610"/>
      <c r="DD11" s="616">
        <v>132389</v>
      </c>
      <c r="DE11" s="608"/>
      <c r="DF11" s="608"/>
      <c r="DG11" s="608"/>
      <c r="DH11" s="608"/>
      <c r="DI11" s="608"/>
      <c r="DJ11" s="608"/>
      <c r="DK11" s="608"/>
      <c r="DL11" s="608"/>
      <c r="DM11" s="608"/>
      <c r="DN11" s="608"/>
      <c r="DO11" s="608"/>
      <c r="DP11" s="609"/>
      <c r="DQ11" s="616">
        <v>668268</v>
      </c>
      <c r="DR11" s="608"/>
      <c r="DS11" s="608"/>
      <c r="DT11" s="608"/>
      <c r="DU11" s="608"/>
      <c r="DV11" s="608"/>
      <c r="DW11" s="608"/>
      <c r="DX11" s="608"/>
      <c r="DY11" s="608"/>
      <c r="DZ11" s="608"/>
      <c r="EA11" s="608"/>
      <c r="EB11" s="608"/>
      <c r="EC11" s="617"/>
    </row>
    <row r="12" spans="2:143" ht="11.25" customHeight="1" x14ac:dyDescent="0.2">
      <c r="B12" s="604" t="s">
        <v>253</v>
      </c>
      <c r="C12" s="605"/>
      <c r="D12" s="605"/>
      <c r="E12" s="605"/>
      <c r="F12" s="605"/>
      <c r="G12" s="605"/>
      <c r="H12" s="605"/>
      <c r="I12" s="605"/>
      <c r="J12" s="605"/>
      <c r="K12" s="605"/>
      <c r="L12" s="605"/>
      <c r="M12" s="605"/>
      <c r="N12" s="605"/>
      <c r="O12" s="605"/>
      <c r="P12" s="605"/>
      <c r="Q12" s="606"/>
      <c r="R12" s="607">
        <v>79285</v>
      </c>
      <c r="S12" s="608"/>
      <c r="T12" s="608"/>
      <c r="U12" s="608"/>
      <c r="V12" s="608"/>
      <c r="W12" s="608"/>
      <c r="X12" s="608"/>
      <c r="Y12" s="609"/>
      <c r="Z12" s="610">
        <v>0.3</v>
      </c>
      <c r="AA12" s="610"/>
      <c r="AB12" s="610"/>
      <c r="AC12" s="610"/>
      <c r="AD12" s="611">
        <v>79285</v>
      </c>
      <c r="AE12" s="611"/>
      <c r="AF12" s="611"/>
      <c r="AG12" s="611"/>
      <c r="AH12" s="611"/>
      <c r="AI12" s="611"/>
      <c r="AJ12" s="611"/>
      <c r="AK12" s="611"/>
      <c r="AL12" s="612">
        <v>0.6</v>
      </c>
      <c r="AM12" s="613"/>
      <c r="AN12" s="613"/>
      <c r="AO12" s="614"/>
      <c r="AP12" s="604" t="s">
        <v>254</v>
      </c>
      <c r="AQ12" s="605"/>
      <c r="AR12" s="605"/>
      <c r="AS12" s="605"/>
      <c r="AT12" s="605"/>
      <c r="AU12" s="605"/>
      <c r="AV12" s="605"/>
      <c r="AW12" s="605"/>
      <c r="AX12" s="605"/>
      <c r="AY12" s="605"/>
      <c r="AZ12" s="605"/>
      <c r="BA12" s="605"/>
      <c r="BB12" s="605"/>
      <c r="BC12" s="605"/>
      <c r="BD12" s="605"/>
      <c r="BE12" s="605"/>
      <c r="BF12" s="606"/>
      <c r="BG12" s="607">
        <v>3058618</v>
      </c>
      <c r="BH12" s="608"/>
      <c r="BI12" s="608"/>
      <c r="BJ12" s="608"/>
      <c r="BK12" s="608"/>
      <c r="BL12" s="608"/>
      <c r="BM12" s="608"/>
      <c r="BN12" s="609"/>
      <c r="BO12" s="610">
        <v>41.2</v>
      </c>
      <c r="BP12" s="610"/>
      <c r="BQ12" s="610"/>
      <c r="BR12" s="610"/>
      <c r="BS12" s="611" t="s">
        <v>129</v>
      </c>
      <c r="BT12" s="611"/>
      <c r="BU12" s="611"/>
      <c r="BV12" s="611"/>
      <c r="BW12" s="611"/>
      <c r="BX12" s="611"/>
      <c r="BY12" s="611"/>
      <c r="BZ12" s="611"/>
      <c r="CA12" s="611"/>
      <c r="CB12" s="615"/>
      <c r="CD12" s="604" t="s">
        <v>255</v>
      </c>
      <c r="CE12" s="605"/>
      <c r="CF12" s="605"/>
      <c r="CG12" s="605"/>
      <c r="CH12" s="605"/>
      <c r="CI12" s="605"/>
      <c r="CJ12" s="605"/>
      <c r="CK12" s="605"/>
      <c r="CL12" s="605"/>
      <c r="CM12" s="605"/>
      <c r="CN12" s="605"/>
      <c r="CO12" s="605"/>
      <c r="CP12" s="605"/>
      <c r="CQ12" s="606"/>
      <c r="CR12" s="607">
        <v>546112</v>
      </c>
      <c r="CS12" s="608"/>
      <c r="CT12" s="608"/>
      <c r="CU12" s="608"/>
      <c r="CV12" s="608"/>
      <c r="CW12" s="608"/>
      <c r="CX12" s="608"/>
      <c r="CY12" s="609"/>
      <c r="CZ12" s="610">
        <v>2.5</v>
      </c>
      <c r="DA12" s="610"/>
      <c r="DB12" s="610"/>
      <c r="DC12" s="610"/>
      <c r="DD12" s="616" t="s">
        <v>129</v>
      </c>
      <c r="DE12" s="608"/>
      <c r="DF12" s="608"/>
      <c r="DG12" s="608"/>
      <c r="DH12" s="608"/>
      <c r="DI12" s="608"/>
      <c r="DJ12" s="608"/>
      <c r="DK12" s="608"/>
      <c r="DL12" s="608"/>
      <c r="DM12" s="608"/>
      <c r="DN12" s="608"/>
      <c r="DO12" s="608"/>
      <c r="DP12" s="609"/>
      <c r="DQ12" s="616">
        <v>415959</v>
      </c>
      <c r="DR12" s="608"/>
      <c r="DS12" s="608"/>
      <c r="DT12" s="608"/>
      <c r="DU12" s="608"/>
      <c r="DV12" s="608"/>
      <c r="DW12" s="608"/>
      <c r="DX12" s="608"/>
      <c r="DY12" s="608"/>
      <c r="DZ12" s="608"/>
      <c r="EA12" s="608"/>
      <c r="EB12" s="608"/>
      <c r="EC12" s="617"/>
    </row>
    <row r="13" spans="2:143" ht="11.25" customHeight="1" x14ac:dyDescent="0.2">
      <c r="B13" s="604" t="s">
        <v>256</v>
      </c>
      <c r="C13" s="605"/>
      <c r="D13" s="605"/>
      <c r="E13" s="605"/>
      <c r="F13" s="605"/>
      <c r="G13" s="605"/>
      <c r="H13" s="605"/>
      <c r="I13" s="605"/>
      <c r="J13" s="605"/>
      <c r="K13" s="605"/>
      <c r="L13" s="605"/>
      <c r="M13" s="605"/>
      <c r="N13" s="605"/>
      <c r="O13" s="605"/>
      <c r="P13" s="605"/>
      <c r="Q13" s="606"/>
      <c r="R13" s="607" t="s">
        <v>129</v>
      </c>
      <c r="S13" s="608"/>
      <c r="T13" s="608"/>
      <c r="U13" s="608"/>
      <c r="V13" s="608"/>
      <c r="W13" s="608"/>
      <c r="X13" s="608"/>
      <c r="Y13" s="609"/>
      <c r="Z13" s="610" t="s">
        <v>129</v>
      </c>
      <c r="AA13" s="610"/>
      <c r="AB13" s="610"/>
      <c r="AC13" s="610"/>
      <c r="AD13" s="611" t="s">
        <v>129</v>
      </c>
      <c r="AE13" s="611"/>
      <c r="AF13" s="611"/>
      <c r="AG13" s="611"/>
      <c r="AH13" s="611"/>
      <c r="AI13" s="611"/>
      <c r="AJ13" s="611"/>
      <c r="AK13" s="611"/>
      <c r="AL13" s="612" t="s">
        <v>129</v>
      </c>
      <c r="AM13" s="613"/>
      <c r="AN13" s="613"/>
      <c r="AO13" s="614"/>
      <c r="AP13" s="604" t="s">
        <v>257</v>
      </c>
      <c r="AQ13" s="605"/>
      <c r="AR13" s="605"/>
      <c r="AS13" s="605"/>
      <c r="AT13" s="605"/>
      <c r="AU13" s="605"/>
      <c r="AV13" s="605"/>
      <c r="AW13" s="605"/>
      <c r="AX13" s="605"/>
      <c r="AY13" s="605"/>
      <c r="AZ13" s="605"/>
      <c r="BA13" s="605"/>
      <c r="BB13" s="605"/>
      <c r="BC13" s="605"/>
      <c r="BD13" s="605"/>
      <c r="BE13" s="605"/>
      <c r="BF13" s="606"/>
      <c r="BG13" s="607">
        <v>3053648</v>
      </c>
      <c r="BH13" s="608"/>
      <c r="BI13" s="608"/>
      <c r="BJ13" s="608"/>
      <c r="BK13" s="608"/>
      <c r="BL13" s="608"/>
      <c r="BM13" s="608"/>
      <c r="BN13" s="609"/>
      <c r="BO13" s="610">
        <v>41.1</v>
      </c>
      <c r="BP13" s="610"/>
      <c r="BQ13" s="610"/>
      <c r="BR13" s="610"/>
      <c r="BS13" s="611" t="s">
        <v>129</v>
      </c>
      <c r="BT13" s="611"/>
      <c r="BU13" s="611"/>
      <c r="BV13" s="611"/>
      <c r="BW13" s="611"/>
      <c r="BX13" s="611"/>
      <c r="BY13" s="611"/>
      <c r="BZ13" s="611"/>
      <c r="CA13" s="611"/>
      <c r="CB13" s="615"/>
      <c r="CD13" s="604" t="s">
        <v>258</v>
      </c>
      <c r="CE13" s="605"/>
      <c r="CF13" s="605"/>
      <c r="CG13" s="605"/>
      <c r="CH13" s="605"/>
      <c r="CI13" s="605"/>
      <c r="CJ13" s="605"/>
      <c r="CK13" s="605"/>
      <c r="CL13" s="605"/>
      <c r="CM13" s="605"/>
      <c r="CN13" s="605"/>
      <c r="CO13" s="605"/>
      <c r="CP13" s="605"/>
      <c r="CQ13" s="606"/>
      <c r="CR13" s="607">
        <v>1444255</v>
      </c>
      <c r="CS13" s="608"/>
      <c r="CT13" s="608"/>
      <c r="CU13" s="608"/>
      <c r="CV13" s="608"/>
      <c r="CW13" s="608"/>
      <c r="CX13" s="608"/>
      <c r="CY13" s="609"/>
      <c r="CZ13" s="610">
        <v>6.5</v>
      </c>
      <c r="DA13" s="610"/>
      <c r="DB13" s="610"/>
      <c r="DC13" s="610"/>
      <c r="DD13" s="616">
        <v>352181</v>
      </c>
      <c r="DE13" s="608"/>
      <c r="DF13" s="608"/>
      <c r="DG13" s="608"/>
      <c r="DH13" s="608"/>
      <c r="DI13" s="608"/>
      <c r="DJ13" s="608"/>
      <c r="DK13" s="608"/>
      <c r="DL13" s="608"/>
      <c r="DM13" s="608"/>
      <c r="DN13" s="608"/>
      <c r="DO13" s="608"/>
      <c r="DP13" s="609"/>
      <c r="DQ13" s="616">
        <v>1128341</v>
      </c>
      <c r="DR13" s="608"/>
      <c r="DS13" s="608"/>
      <c r="DT13" s="608"/>
      <c r="DU13" s="608"/>
      <c r="DV13" s="608"/>
      <c r="DW13" s="608"/>
      <c r="DX13" s="608"/>
      <c r="DY13" s="608"/>
      <c r="DZ13" s="608"/>
      <c r="EA13" s="608"/>
      <c r="EB13" s="608"/>
      <c r="EC13" s="617"/>
    </row>
    <row r="14" spans="2:143" ht="11.25" customHeight="1" x14ac:dyDescent="0.2">
      <c r="B14" s="604" t="s">
        <v>259</v>
      </c>
      <c r="C14" s="605"/>
      <c r="D14" s="605"/>
      <c r="E14" s="605"/>
      <c r="F14" s="605"/>
      <c r="G14" s="605"/>
      <c r="H14" s="605"/>
      <c r="I14" s="605"/>
      <c r="J14" s="605"/>
      <c r="K14" s="605"/>
      <c r="L14" s="605"/>
      <c r="M14" s="605"/>
      <c r="N14" s="605"/>
      <c r="O14" s="605"/>
      <c r="P14" s="605"/>
      <c r="Q14" s="606"/>
      <c r="R14" s="607" t="s">
        <v>129</v>
      </c>
      <c r="S14" s="608"/>
      <c r="T14" s="608"/>
      <c r="U14" s="608"/>
      <c r="V14" s="608"/>
      <c r="W14" s="608"/>
      <c r="X14" s="608"/>
      <c r="Y14" s="609"/>
      <c r="Z14" s="610" t="s">
        <v>129</v>
      </c>
      <c r="AA14" s="610"/>
      <c r="AB14" s="610"/>
      <c r="AC14" s="610"/>
      <c r="AD14" s="611" t="s">
        <v>129</v>
      </c>
      <c r="AE14" s="611"/>
      <c r="AF14" s="611"/>
      <c r="AG14" s="611"/>
      <c r="AH14" s="611"/>
      <c r="AI14" s="611"/>
      <c r="AJ14" s="611"/>
      <c r="AK14" s="611"/>
      <c r="AL14" s="612" t="s">
        <v>129</v>
      </c>
      <c r="AM14" s="613"/>
      <c r="AN14" s="613"/>
      <c r="AO14" s="614"/>
      <c r="AP14" s="604" t="s">
        <v>260</v>
      </c>
      <c r="AQ14" s="605"/>
      <c r="AR14" s="605"/>
      <c r="AS14" s="605"/>
      <c r="AT14" s="605"/>
      <c r="AU14" s="605"/>
      <c r="AV14" s="605"/>
      <c r="AW14" s="605"/>
      <c r="AX14" s="605"/>
      <c r="AY14" s="605"/>
      <c r="AZ14" s="605"/>
      <c r="BA14" s="605"/>
      <c r="BB14" s="605"/>
      <c r="BC14" s="605"/>
      <c r="BD14" s="605"/>
      <c r="BE14" s="605"/>
      <c r="BF14" s="606"/>
      <c r="BG14" s="607">
        <v>205389</v>
      </c>
      <c r="BH14" s="608"/>
      <c r="BI14" s="608"/>
      <c r="BJ14" s="608"/>
      <c r="BK14" s="608"/>
      <c r="BL14" s="608"/>
      <c r="BM14" s="608"/>
      <c r="BN14" s="609"/>
      <c r="BO14" s="610">
        <v>2.8</v>
      </c>
      <c r="BP14" s="610"/>
      <c r="BQ14" s="610"/>
      <c r="BR14" s="610"/>
      <c r="BS14" s="611" t="s">
        <v>129</v>
      </c>
      <c r="BT14" s="611"/>
      <c r="BU14" s="611"/>
      <c r="BV14" s="611"/>
      <c r="BW14" s="611"/>
      <c r="BX14" s="611"/>
      <c r="BY14" s="611"/>
      <c r="BZ14" s="611"/>
      <c r="CA14" s="611"/>
      <c r="CB14" s="615"/>
      <c r="CD14" s="604" t="s">
        <v>261</v>
      </c>
      <c r="CE14" s="605"/>
      <c r="CF14" s="605"/>
      <c r="CG14" s="605"/>
      <c r="CH14" s="605"/>
      <c r="CI14" s="605"/>
      <c r="CJ14" s="605"/>
      <c r="CK14" s="605"/>
      <c r="CL14" s="605"/>
      <c r="CM14" s="605"/>
      <c r="CN14" s="605"/>
      <c r="CO14" s="605"/>
      <c r="CP14" s="605"/>
      <c r="CQ14" s="606"/>
      <c r="CR14" s="607">
        <v>900429</v>
      </c>
      <c r="CS14" s="608"/>
      <c r="CT14" s="608"/>
      <c r="CU14" s="608"/>
      <c r="CV14" s="608"/>
      <c r="CW14" s="608"/>
      <c r="CX14" s="608"/>
      <c r="CY14" s="609"/>
      <c r="CZ14" s="610">
        <v>4</v>
      </c>
      <c r="DA14" s="610"/>
      <c r="DB14" s="610"/>
      <c r="DC14" s="610"/>
      <c r="DD14" s="616">
        <v>10392</v>
      </c>
      <c r="DE14" s="608"/>
      <c r="DF14" s="608"/>
      <c r="DG14" s="608"/>
      <c r="DH14" s="608"/>
      <c r="DI14" s="608"/>
      <c r="DJ14" s="608"/>
      <c r="DK14" s="608"/>
      <c r="DL14" s="608"/>
      <c r="DM14" s="608"/>
      <c r="DN14" s="608"/>
      <c r="DO14" s="608"/>
      <c r="DP14" s="609"/>
      <c r="DQ14" s="616">
        <v>897920</v>
      </c>
      <c r="DR14" s="608"/>
      <c r="DS14" s="608"/>
      <c r="DT14" s="608"/>
      <c r="DU14" s="608"/>
      <c r="DV14" s="608"/>
      <c r="DW14" s="608"/>
      <c r="DX14" s="608"/>
      <c r="DY14" s="608"/>
      <c r="DZ14" s="608"/>
      <c r="EA14" s="608"/>
      <c r="EB14" s="608"/>
      <c r="EC14" s="617"/>
    </row>
    <row r="15" spans="2:143" ht="11.25" customHeight="1" x14ac:dyDescent="0.2">
      <c r="B15" s="604" t="s">
        <v>262</v>
      </c>
      <c r="C15" s="605"/>
      <c r="D15" s="605"/>
      <c r="E15" s="605"/>
      <c r="F15" s="605"/>
      <c r="G15" s="605"/>
      <c r="H15" s="605"/>
      <c r="I15" s="605"/>
      <c r="J15" s="605"/>
      <c r="K15" s="605"/>
      <c r="L15" s="605"/>
      <c r="M15" s="605"/>
      <c r="N15" s="605"/>
      <c r="O15" s="605"/>
      <c r="P15" s="605"/>
      <c r="Q15" s="606"/>
      <c r="R15" s="607" t="s">
        <v>129</v>
      </c>
      <c r="S15" s="608"/>
      <c r="T15" s="608"/>
      <c r="U15" s="608"/>
      <c r="V15" s="608"/>
      <c r="W15" s="608"/>
      <c r="X15" s="608"/>
      <c r="Y15" s="609"/>
      <c r="Z15" s="610" t="s">
        <v>129</v>
      </c>
      <c r="AA15" s="610"/>
      <c r="AB15" s="610"/>
      <c r="AC15" s="610"/>
      <c r="AD15" s="611" t="s">
        <v>129</v>
      </c>
      <c r="AE15" s="611"/>
      <c r="AF15" s="611"/>
      <c r="AG15" s="611"/>
      <c r="AH15" s="611"/>
      <c r="AI15" s="611"/>
      <c r="AJ15" s="611"/>
      <c r="AK15" s="611"/>
      <c r="AL15" s="612" t="s">
        <v>129</v>
      </c>
      <c r="AM15" s="613"/>
      <c r="AN15" s="613"/>
      <c r="AO15" s="614"/>
      <c r="AP15" s="604" t="s">
        <v>263</v>
      </c>
      <c r="AQ15" s="605"/>
      <c r="AR15" s="605"/>
      <c r="AS15" s="605"/>
      <c r="AT15" s="605"/>
      <c r="AU15" s="605"/>
      <c r="AV15" s="605"/>
      <c r="AW15" s="605"/>
      <c r="AX15" s="605"/>
      <c r="AY15" s="605"/>
      <c r="AZ15" s="605"/>
      <c r="BA15" s="605"/>
      <c r="BB15" s="605"/>
      <c r="BC15" s="605"/>
      <c r="BD15" s="605"/>
      <c r="BE15" s="605"/>
      <c r="BF15" s="606"/>
      <c r="BG15" s="607">
        <v>505139</v>
      </c>
      <c r="BH15" s="608"/>
      <c r="BI15" s="608"/>
      <c r="BJ15" s="608"/>
      <c r="BK15" s="608"/>
      <c r="BL15" s="608"/>
      <c r="BM15" s="608"/>
      <c r="BN15" s="609"/>
      <c r="BO15" s="610">
        <v>6.8</v>
      </c>
      <c r="BP15" s="610"/>
      <c r="BQ15" s="610"/>
      <c r="BR15" s="610"/>
      <c r="BS15" s="611" t="s">
        <v>129</v>
      </c>
      <c r="BT15" s="611"/>
      <c r="BU15" s="611"/>
      <c r="BV15" s="611"/>
      <c r="BW15" s="611"/>
      <c r="BX15" s="611"/>
      <c r="BY15" s="611"/>
      <c r="BZ15" s="611"/>
      <c r="CA15" s="611"/>
      <c r="CB15" s="615"/>
      <c r="CD15" s="604" t="s">
        <v>264</v>
      </c>
      <c r="CE15" s="605"/>
      <c r="CF15" s="605"/>
      <c r="CG15" s="605"/>
      <c r="CH15" s="605"/>
      <c r="CI15" s="605"/>
      <c r="CJ15" s="605"/>
      <c r="CK15" s="605"/>
      <c r="CL15" s="605"/>
      <c r="CM15" s="605"/>
      <c r="CN15" s="605"/>
      <c r="CO15" s="605"/>
      <c r="CP15" s="605"/>
      <c r="CQ15" s="606"/>
      <c r="CR15" s="607">
        <v>2025828</v>
      </c>
      <c r="CS15" s="608"/>
      <c r="CT15" s="608"/>
      <c r="CU15" s="608"/>
      <c r="CV15" s="608"/>
      <c r="CW15" s="608"/>
      <c r="CX15" s="608"/>
      <c r="CY15" s="609"/>
      <c r="CZ15" s="610">
        <v>9.1</v>
      </c>
      <c r="DA15" s="610"/>
      <c r="DB15" s="610"/>
      <c r="DC15" s="610"/>
      <c r="DD15" s="616">
        <v>281187</v>
      </c>
      <c r="DE15" s="608"/>
      <c r="DF15" s="608"/>
      <c r="DG15" s="608"/>
      <c r="DH15" s="608"/>
      <c r="DI15" s="608"/>
      <c r="DJ15" s="608"/>
      <c r="DK15" s="608"/>
      <c r="DL15" s="608"/>
      <c r="DM15" s="608"/>
      <c r="DN15" s="608"/>
      <c r="DO15" s="608"/>
      <c r="DP15" s="609"/>
      <c r="DQ15" s="616">
        <v>1742382</v>
      </c>
      <c r="DR15" s="608"/>
      <c r="DS15" s="608"/>
      <c r="DT15" s="608"/>
      <c r="DU15" s="608"/>
      <c r="DV15" s="608"/>
      <c r="DW15" s="608"/>
      <c r="DX15" s="608"/>
      <c r="DY15" s="608"/>
      <c r="DZ15" s="608"/>
      <c r="EA15" s="608"/>
      <c r="EB15" s="608"/>
      <c r="EC15" s="617"/>
    </row>
    <row r="16" spans="2:143" ht="11.25" customHeight="1" x14ac:dyDescent="0.2">
      <c r="B16" s="604" t="s">
        <v>265</v>
      </c>
      <c r="C16" s="605"/>
      <c r="D16" s="605"/>
      <c r="E16" s="605"/>
      <c r="F16" s="605"/>
      <c r="G16" s="605"/>
      <c r="H16" s="605"/>
      <c r="I16" s="605"/>
      <c r="J16" s="605"/>
      <c r="K16" s="605"/>
      <c r="L16" s="605"/>
      <c r="M16" s="605"/>
      <c r="N16" s="605"/>
      <c r="O16" s="605"/>
      <c r="P16" s="605"/>
      <c r="Q16" s="606"/>
      <c r="R16" s="607">
        <v>32824</v>
      </c>
      <c r="S16" s="608"/>
      <c r="T16" s="608"/>
      <c r="U16" s="608"/>
      <c r="V16" s="608"/>
      <c r="W16" s="608"/>
      <c r="X16" s="608"/>
      <c r="Y16" s="609"/>
      <c r="Z16" s="610">
        <v>0.1</v>
      </c>
      <c r="AA16" s="610"/>
      <c r="AB16" s="610"/>
      <c r="AC16" s="610"/>
      <c r="AD16" s="611">
        <v>32824</v>
      </c>
      <c r="AE16" s="611"/>
      <c r="AF16" s="611"/>
      <c r="AG16" s="611"/>
      <c r="AH16" s="611"/>
      <c r="AI16" s="611"/>
      <c r="AJ16" s="611"/>
      <c r="AK16" s="611"/>
      <c r="AL16" s="612">
        <v>0.3</v>
      </c>
      <c r="AM16" s="613"/>
      <c r="AN16" s="613"/>
      <c r="AO16" s="614"/>
      <c r="AP16" s="604" t="s">
        <v>266</v>
      </c>
      <c r="AQ16" s="605"/>
      <c r="AR16" s="605"/>
      <c r="AS16" s="605"/>
      <c r="AT16" s="605"/>
      <c r="AU16" s="605"/>
      <c r="AV16" s="605"/>
      <c r="AW16" s="605"/>
      <c r="AX16" s="605"/>
      <c r="AY16" s="605"/>
      <c r="AZ16" s="605"/>
      <c r="BA16" s="605"/>
      <c r="BB16" s="605"/>
      <c r="BC16" s="605"/>
      <c r="BD16" s="605"/>
      <c r="BE16" s="605"/>
      <c r="BF16" s="606"/>
      <c r="BG16" s="607">
        <v>2515</v>
      </c>
      <c r="BH16" s="608"/>
      <c r="BI16" s="608"/>
      <c r="BJ16" s="608"/>
      <c r="BK16" s="608"/>
      <c r="BL16" s="608"/>
      <c r="BM16" s="608"/>
      <c r="BN16" s="609"/>
      <c r="BO16" s="610">
        <v>0</v>
      </c>
      <c r="BP16" s="610"/>
      <c r="BQ16" s="610"/>
      <c r="BR16" s="610"/>
      <c r="BS16" s="611" t="s">
        <v>129</v>
      </c>
      <c r="BT16" s="611"/>
      <c r="BU16" s="611"/>
      <c r="BV16" s="611"/>
      <c r="BW16" s="611"/>
      <c r="BX16" s="611"/>
      <c r="BY16" s="611"/>
      <c r="BZ16" s="611"/>
      <c r="CA16" s="611"/>
      <c r="CB16" s="615"/>
      <c r="CD16" s="604" t="s">
        <v>267</v>
      </c>
      <c r="CE16" s="605"/>
      <c r="CF16" s="605"/>
      <c r="CG16" s="605"/>
      <c r="CH16" s="605"/>
      <c r="CI16" s="605"/>
      <c r="CJ16" s="605"/>
      <c r="CK16" s="605"/>
      <c r="CL16" s="605"/>
      <c r="CM16" s="605"/>
      <c r="CN16" s="605"/>
      <c r="CO16" s="605"/>
      <c r="CP16" s="605"/>
      <c r="CQ16" s="606"/>
      <c r="CR16" s="607" t="s">
        <v>129</v>
      </c>
      <c r="CS16" s="608"/>
      <c r="CT16" s="608"/>
      <c r="CU16" s="608"/>
      <c r="CV16" s="608"/>
      <c r="CW16" s="608"/>
      <c r="CX16" s="608"/>
      <c r="CY16" s="609"/>
      <c r="CZ16" s="610" t="s">
        <v>129</v>
      </c>
      <c r="DA16" s="610"/>
      <c r="DB16" s="610"/>
      <c r="DC16" s="610"/>
      <c r="DD16" s="616" t="s">
        <v>129</v>
      </c>
      <c r="DE16" s="608"/>
      <c r="DF16" s="608"/>
      <c r="DG16" s="608"/>
      <c r="DH16" s="608"/>
      <c r="DI16" s="608"/>
      <c r="DJ16" s="608"/>
      <c r="DK16" s="608"/>
      <c r="DL16" s="608"/>
      <c r="DM16" s="608"/>
      <c r="DN16" s="608"/>
      <c r="DO16" s="608"/>
      <c r="DP16" s="609"/>
      <c r="DQ16" s="616" t="s">
        <v>129</v>
      </c>
      <c r="DR16" s="608"/>
      <c r="DS16" s="608"/>
      <c r="DT16" s="608"/>
      <c r="DU16" s="608"/>
      <c r="DV16" s="608"/>
      <c r="DW16" s="608"/>
      <c r="DX16" s="608"/>
      <c r="DY16" s="608"/>
      <c r="DZ16" s="608"/>
      <c r="EA16" s="608"/>
      <c r="EB16" s="608"/>
      <c r="EC16" s="617"/>
    </row>
    <row r="17" spans="2:133" ht="11.25" customHeight="1" x14ac:dyDescent="0.2">
      <c r="B17" s="604" t="s">
        <v>268</v>
      </c>
      <c r="C17" s="605"/>
      <c r="D17" s="605"/>
      <c r="E17" s="605"/>
      <c r="F17" s="605"/>
      <c r="G17" s="605"/>
      <c r="H17" s="605"/>
      <c r="I17" s="605"/>
      <c r="J17" s="605"/>
      <c r="K17" s="605"/>
      <c r="L17" s="605"/>
      <c r="M17" s="605"/>
      <c r="N17" s="605"/>
      <c r="O17" s="605"/>
      <c r="P17" s="605"/>
      <c r="Q17" s="606"/>
      <c r="R17" s="607">
        <v>103981</v>
      </c>
      <c r="S17" s="608"/>
      <c r="T17" s="608"/>
      <c r="U17" s="608"/>
      <c r="V17" s="608"/>
      <c r="W17" s="608"/>
      <c r="X17" s="608"/>
      <c r="Y17" s="609"/>
      <c r="Z17" s="610">
        <v>0.4</v>
      </c>
      <c r="AA17" s="610"/>
      <c r="AB17" s="610"/>
      <c r="AC17" s="610"/>
      <c r="AD17" s="611">
        <v>103981</v>
      </c>
      <c r="AE17" s="611"/>
      <c r="AF17" s="611"/>
      <c r="AG17" s="611"/>
      <c r="AH17" s="611"/>
      <c r="AI17" s="611"/>
      <c r="AJ17" s="611"/>
      <c r="AK17" s="611"/>
      <c r="AL17" s="612">
        <v>0.8</v>
      </c>
      <c r="AM17" s="613"/>
      <c r="AN17" s="613"/>
      <c r="AO17" s="614"/>
      <c r="AP17" s="604" t="s">
        <v>269</v>
      </c>
      <c r="AQ17" s="605"/>
      <c r="AR17" s="605"/>
      <c r="AS17" s="605"/>
      <c r="AT17" s="605"/>
      <c r="AU17" s="605"/>
      <c r="AV17" s="605"/>
      <c r="AW17" s="605"/>
      <c r="AX17" s="605"/>
      <c r="AY17" s="605"/>
      <c r="AZ17" s="605"/>
      <c r="BA17" s="605"/>
      <c r="BB17" s="605"/>
      <c r="BC17" s="605"/>
      <c r="BD17" s="605"/>
      <c r="BE17" s="605"/>
      <c r="BF17" s="606"/>
      <c r="BG17" s="607" t="s">
        <v>129</v>
      </c>
      <c r="BH17" s="608"/>
      <c r="BI17" s="608"/>
      <c r="BJ17" s="608"/>
      <c r="BK17" s="608"/>
      <c r="BL17" s="608"/>
      <c r="BM17" s="608"/>
      <c r="BN17" s="609"/>
      <c r="BO17" s="610" t="s">
        <v>129</v>
      </c>
      <c r="BP17" s="610"/>
      <c r="BQ17" s="610"/>
      <c r="BR17" s="610"/>
      <c r="BS17" s="611" t="s">
        <v>129</v>
      </c>
      <c r="BT17" s="611"/>
      <c r="BU17" s="611"/>
      <c r="BV17" s="611"/>
      <c r="BW17" s="611"/>
      <c r="BX17" s="611"/>
      <c r="BY17" s="611"/>
      <c r="BZ17" s="611"/>
      <c r="CA17" s="611"/>
      <c r="CB17" s="615"/>
      <c r="CD17" s="604" t="s">
        <v>270</v>
      </c>
      <c r="CE17" s="605"/>
      <c r="CF17" s="605"/>
      <c r="CG17" s="605"/>
      <c r="CH17" s="605"/>
      <c r="CI17" s="605"/>
      <c r="CJ17" s="605"/>
      <c r="CK17" s="605"/>
      <c r="CL17" s="605"/>
      <c r="CM17" s="605"/>
      <c r="CN17" s="605"/>
      <c r="CO17" s="605"/>
      <c r="CP17" s="605"/>
      <c r="CQ17" s="606"/>
      <c r="CR17" s="607">
        <v>1874936</v>
      </c>
      <c r="CS17" s="608"/>
      <c r="CT17" s="608"/>
      <c r="CU17" s="608"/>
      <c r="CV17" s="608"/>
      <c r="CW17" s="608"/>
      <c r="CX17" s="608"/>
      <c r="CY17" s="609"/>
      <c r="CZ17" s="610">
        <v>8.4</v>
      </c>
      <c r="DA17" s="610"/>
      <c r="DB17" s="610"/>
      <c r="DC17" s="610"/>
      <c r="DD17" s="616" t="s">
        <v>129</v>
      </c>
      <c r="DE17" s="608"/>
      <c r="DF17" s="608"/>
      <c r="DG17" s="608"/>
      <c r="DH17" s="608"/>
      <c r="DI17" s="608"/>
      <c r="DJ17" s="608"/>
      <c r="DK17" s="608"/>
      <c r="DL17" s="608"/>
      <c r="DM17" s="608"/>
      <c r="DN17" s="608"/>
      <c r="DO17" s="608"/>
      <c r="DP17" s="609"/>
      <c r="DQ17" s="616">
        <v>1491041</v>
      </c>
      <c r="DR17" s="608"/>
      <c r="DS17" s="608"/>
      <c r="DT17" s="608"/>
      <c r="DU17" s="608"/>
      <c r="DV17" s="608"/>
      <c r="DW17" s="608"/>
      <c r="DX17" s="608"/>
      <c r="DY17" s="608"/>
      <c r="DZ17" s="608"/>
      <c r="EA17" s="608"/>
      <c r="EB17" s="608"/>
      <c r="EC17" s="617"/>
    </row>
    <row r="18" spans="2:133" ht="11.25" customHeight="1" x14ac:dyDescent="0.2">
      <c r="B18" s="604" t="s">
        <v>271</v>
      </c>
      <c r="C18" s="605"/>
      <c r="D18" s="605"/>
      <c r="E18" s="605"/>
      <c r="F18" s="605"/>
      <c r="G18" s="605"/>
      <c r="H18" s="605"/>
      <c r="I18" s="605"/>
      <c r="J18" s="605"/>
      <c r="K18" s="605"/>
      <c r="L18" s="605"/>
      <c r="M18" s="605"/>
      <c r="N18" s="605"/>
      <c r="O18" s="605"/>
      <c r="P18" s="605"/>
      <c r="Q18" s="606"/>
      <c r="R18" s="607">
        <v>179699</v>
      </c>
      <c r="S18" s="608"/>
      <c r="T18" s="608"/>
      <c r="U18" s="608"/>
      <c r="V18" s="608"/>
      <c r="W18" s="608"/>
      <c r="X18" s="608"/>
      <c r="Y18" s="609"/>
      <c r="Z18" s="610">
        <v>0.8</v>
      </c>
      <c r="AA18" s="610"/>
      <c r="AB18" s="610"/>
      <c r="AC18" s="610"/>
      <c r="AD18" s="611">
        <v>171778</v>
      </c>
      <c r="AE18" s="611"/>
      <c r="AF18" s="611"/>
      <c r="AG18" s="611"/>
      <c r="AH18" s="611"/>
      <c r="AI18" s="611"/>
      <c r="AJ18" s="611"/>
      <c r="AK18" s="611"/>
      <c r="AL18" s="612">
        <v>1.2999999523162842</v>
      </c>
      <c r="AM18" s="613"/>
      <c r="AN18" s="613"/>
      <c r="AO18" s="614"/>
      <c r="AP18" s="604" t="s">
        <v>272</v>
      </c>
      <c r="AQ18" s="605"/>
      <c r="AR18" s="605"/>
      <c r="AS18" s="605"/>
      <c r="AT18" s="605"/>
      <c r="AU18" s="605"/>
      <c r="AV18" s="605"/>
      <c r="AW18" s="605"/>
      <c r="AX18" s="605"/>
      <c r="AY18" s="605"/>
      <c r="AZ18" s="605"/>
      <c r="BA18" s="605"/>
      <c r="BB18" s="605"/>
      <c r="BC18" s="605"/>
      <c r="BD18" s="605"/>
      <c r="BE18" s="605"/>
      <c r="BF18" s="606"/>
      <c r="BG18" s="607" t="s">
        <v>129</v>
      </c>
      <c r="BH18" s="608"/>
      <c r="BI18" s="608"/>
      <c r="BJ18" s="608"/>
      <c r="BK18" s="608"/>
      <c r="BL18" s="608"/>
      <c r="BM18" s="608"/>
      <c r="BN18" s="609"/>
      <c r="BO18" s="610" t="s">
        <v>129</v>
      </c>
      <c r="BP18" s="610"/>
      <c r="BQ18" s="610"/>
      <c r="BR18" s="610"/>
      <c r="BS18" s="611" t="s">
        <v>129</v>
      </c>
      <c r="BT18" s="611"/>
      <c r="BU18" s="611"/>
      <c r="BV18" s="611"/>
      <c r="BW18" s="611"/>
      <c r="BX18" s="611"/>
      <c r="BY18" s="611"/>
      <c r="BZ18" s="611"/>
      <c r="CA18" s="611"/>
      <c r="CB18" s="615"/>
      <c r="CD18" s="604" t="s">
        <v>273</v>
      </c>
      <c r="CE18" s="605"/>
      <c r="CF18" s="605"/>
      <c r="CG18" s="605"/>
      <c r="CH18" s="605"/>
      <c r="CI18" s="605"/>
      <c r="CJ18" s="605"/>
      <c r="CK18" s="605"/>
      <c r="CL18" s="605"/>
      <c r="CM18" s="605"/>
      <c r="CN18" s="605"/>
      <c r="CO18" s="605"/>
      <c r="CP18" s="605"/>
      <c r="CQ18" s="606"/>
      <c r="CR18" s="607" t="s">
        <v>129</v>
      </c>
      <c r="CS18" s="608"/>
      <c r="CT18" s="608"/>
      <c r="CU18" s="608"/>
      <c r="CV18" s="608"/>
      <c r="CW18" s="608"/>
      <c r="CX18" s="608"/>
      <c r="CY18" s="609"/>
      <c r="CZ18" s="610" t="s">
        <v>129</v>
      </c>
      <c r="DA18" s="610"/>
      <c r="DB18" s="610"/>
      <c r="DC18" s="610"/>
      <c r="DD18" s="616" t="s">
        <v>129</v>
      </c>
      <c r="DE18" s="608"/>
      <c r="DF18" s="608"/>
      <c r="DG18" s="608"/>
      <c r="DH18" s="608"/>
      <c r="DI18" s="608"/>
      <c r="DJ18" s="608"/>
      <c r="DK18" s="608"/>
      <c r="DL18" s="608"/>
      <c r="DM18" s="608"/>
      <c r="DN18" s="608"/>
      <c r="DO18" s="608"/>
      <c r="DP18" s="609"/>
      <c r="DQ18" s="616" t="s">
        <v>129</v>
      </c>
      <c r="DR18" s="608"/>
      <c r="DS18" s="608"/>
      <c r="DT18" s="608"/>
      <c r="DU18" s="608"/>
      <c r="DV18" s="608"/>
      <c r="DW18" s="608"/>
      <c r="DX18" s="608"/>
      <c r="DY18" s="608"/>
      <c r="DZ18" s="608"/>
      <c r="EA18" s="608"/>
      <c r="EB18" s="608"/>
      <c r="EC18" s="617"/>
    </row>
    <row r="19" spans="2:133" ht="11.25" customHeight="1" x14ac:dyDescent="0.2">
      <c r="B19" s="604" t="s">
        <v>274</v>
      </c>
      <c r="C19" s="605"/>
      <c r="D19" s="605"/>
      <c r="E19" s="605"/>
      <c r="F19" s="605"/>
      <c r="G19" s="605"/>
      <c r="H19" s="605"/>
      <c r="I19" s="605"/>
      <c r="J19" s="605"/>
      <c r="K19" s="605"/>
      <c r="L19" s="605"/>
      <c r="M19" s="605"/>
      <c r="N19" s="605"/>
      <c r="O19" s="605"/>
      <c r="P19" s="605"/>
      <c r="Q19" s="606"/>
      <c r="R19" s="607">
        <v>42225</v>
      </c>
      <c r="S19" s="608"/>
      <c r="T19" s="608"/>
      <c r="U19" s="608"/>
      <c r="V19" s="608"/>
      <c r="W19" s="608"/>
      <c r="X19" s="608"/>
      <c r="Y19" s="609"/>
      <c r="Z19" s="610">
        <v>0.2</v>
      </c>
      <c r="AA19" s="610"/>
      <c r="AB19" s="610"/>
      <c r="AC19" s="610"/>
      <c r="AD19" s="611">
        <v>42225</v>
      </c>
      <c r="AE19" s="611"/>
      <c r="AF19" s="611"/>
      <c r="AG19" s="611"/>
      <c r="AH19" s="611"/>
      <c r="AI19" s="611"/>
      <c r="AJ19" s="611"/>
      <c r="AK19" s="611"/>
      <c r="AL19" s="612">
        <v>0.3</v>
      </c>
      <c r="AM19" s="613"/>
      <c r="AN19" s="613"/>
      <c r="AO19" s="614"/>
      <c r="AP19" s="604" t="s">
        <v>275</v>
      </c>
      <c r="AQ19" s="605"/>
      <c r="AR19" s="605"/>
      <c r="AS19" s="605"/>
      <c r="AT19" s="605"/>
      <c r="AU19" s="605"/>
      <c r="AV19" s="605"/>
      <c r="AW19" s="605"/>
      <c r="AX19" s="605"/>
      <c r="AY19" s="605"/>
      <c r="AZ19" s="605"/>
      <c r="BA19" s="605"/>
      <c r="BB19" s="605"/>
      <c r="BC19" s="605"/>
      <c r="BD19" s="605"/>
      <c r="BE19" s="605"/>
      <c r="BF19" s="606"/>
      <c r="BG19" s="607">
        <v>389537</v>
      </c>
      <c r="BH19" s="608"/>
      <c r="BI19" s="608"/>
      <c r="BJ19" s="608"/>
      <c r="BK19" s="608"/>
      <c r="BL19" s="608"/>
      <c r="BM19" s="608"/>
      <c r="BN19" s="609"/>
      <c r="BO19" s="610">
        <v>5.2</v>
      </c>
      <c r="BP19" s="610"/>
      <c r="BQ19" s="610"/>
      <c r="BR19" s="610"/>
      <c r="BS19" s="611" t="s">
        <v>129</v>
      </c>
      <c r="BT19" s="611"/>
      <c r="BU19" s="611"/>
      <c r="BV19" s="611"/>
      <c r="BW19" s="611"/>
      <c r="BX19" s="611"/>
      <c r="BY19" s="611"/>
      <c r="BZ19" s="611"/>
      <c r="CA19" s="611"/>
      <c r="CB19" s="615"/>
      <c r="CD19" s="604" t="s">
        <v>276</v>
      </c>
      <c r="CE19" s="605"/>
      <c r="CF19" s="605"/>
      <c r="CG19" s="605"/>
      <c r="CH19" s="605"/>
      <c r="CI19" s="605"/>
      <c r="CJ19" s="605"/>
      <c r="CK19" s="605"/>
      <c r="CL19" s="605"/>
      <c r="CM19" s="605"/>
      <c r="CN19" s="605"/>
      <c r="CO19" s="605"/>
      <c r="CP19" s="605"/>
      <c r="CQ19" s="606"/>
      <c r="CR19" s="607" t="s">
        <v>129</v>
      </c>
      <c r="CS19" s="608"/>
      <c r="CT19" s="608"/>
      <c r="CU19" s="608"/>
      <c r="CV19" s="608"/>
      <c r="CW19" s="608"/>
      <c r="CX19" s="608"/>
      <c r="CY19" s="609"/>
      <c r="CZ19" s="610" t="s">
        <v>129</v>
      </c>
      <c r="DA19" s="610"/>
      <c r="DB19" s="610"/>
      <c r="DC19" s="610"/>
      <c r="DD19" s="616" t="s">
        <v>129</v>
      </c>
      <c r="DE19" s="608"/>
      <c r="DF19" s="608"/>
      <c r="DG19" s="608"/>
      <c r="DH19" s="608"/>
      <c r="DI19" s="608"/>
      <c r="DJ19" s="608"/>
      <c r="DK19" s="608"/>
      <c r="DL19" s="608"/>
      <c r="DM19" s="608"/>
      <c r="DN19" s="608"/>
      <c r="DO19" s="608"/>
      <c r="DP19" s="609"/>
      <c r="DQ19" s="616" t="s">
        <v>129</v>
      </c>
      <c r="DR19" s="608"/>
      <c r="DS19" s="608"/>
      <c r="DT19" s="608"/>
      <c r="DU19" s="608"/>
      <c r="DV19" s="608"/>
      <c r="DW19" s="608"/>
      <c r="DX19" s="608"/>
      <c r="DY19" s="608"/>
      <c r="DZ19" s="608"/>
      <c r="EA19" s="608"/>
      <c r="EB19" s="608"/>
      <c r="EC19" s="617"/>
    </row>
    <row r="20" spans="2:133" ht="11.25" customHeight="1" x14ac:dyDescent="0.2">
      <c r="B20" s="604" t="s">
        <v>277</v>
      </c>
      <c r="C20" s="605"/>
      <c r="D20" s="605"/>
      <c r="E20" s="605"/>
      <c r="F20" s="605"/>
      <c r="G20" s="605"/>
      <c r="H20" s="605"/>
      <c r="I20" s="605"/>
      <c r="J20" s="605"/>
      <c r="K20" s="605"/>
      <c r="L20" s="605"/>
      <c r="M20" s="605"/>
      <c r="N20" s="605"/>
      <c r="O20" s="605"/>
      <c r="P20" s="605"/>
      <c r="Q20" s="606"/>
      <c r="R20" s="607">
        <v>10210</v>
      </c>
      <c r="S20" s="608"/>
      <c r="T20" s="608"/>
      <c r="U20" s="608"/>
      <c r="V20" s="608"/>
      <c r="W20" s="608"/>
      <c r="X20" s="608"/>
      <c r="Y20" s="609"/>
      <c r="Z20" s="610">
        <v>0</v>
      </c>
      <c r="AA20" s="610"/>
      <c r="AB20" s="610"/>
      <c r="AC20" s="610"/>
      <c r="AD20" s="611">
        <v>10210</v>
      </c>
      <c r="AE20" s="611"/>
      <c r="AF20" s="611"/>
      <c r="AG20" s="611"/>
      <c r="AH20" s="611"/>
      <c r="AI20" s="611"/>
      <c r="AJ20" s="611"/>
      <c r="AK20" s="611"/>
      <c r="AL20" s="612">
        <v>0.1</v>
      </c>
      <c r="AM20" s="613"/>
      <c r="AN20" s="613"/>
      <c r="AO20" s="614"/>
      <c r="AP20" s="604" t="s">
        <v>278</v>
      </c>
      <c r="AQ20" s="605"/>
      <c r="AR20" s="605"/>
      <c r="AS20" s="605"/>
      <c r="AT20" s="605"/>
      <c r="AU20" s="605"/>
      <c r="AV20" s="605"/>
      <c r="AW20" s="605"/>
      <c r="AX20" s="605"/>
      <c r="AY20" s="605"/>
      <c r="AZ20" s="605"/>
      <c r="BA20" s="605"/>
      <c r="BB20" s="605"/>
      <c r="BC20" s="605"/>
      <c r="BD20" s="605"/>
      <c r="BE20" s="605"/>
      <c r="BF20" s="606"/>
      <c r="BG20" s="607">
        <v>389537</v>
      </c>
      <c r="BH20" s="608"/>
      <c r="BI20" s="608"/>
      <c r="BJ20" s="608"/>
      <c r="BK20" s="608"/>
      <c r="BL20" s="608"/>
      <c r="BM20" s="608"/>
      <c r="BN20" s="609"/>
      <c r="BO20" s="610">
        <v>5.2</v>
      </c>
      <c r="BP20" s="610"/>
      <c r="BQ20" s="610"/>
      <c r="BR20" s="610"/>
      <c r="BS20" s="611" t="s">
        <v>129</v>
      </c>
      <c r="BT20" s="611"/>
      <c r="BU20" s="611"/>
      <c r="BV20" s="611"/>
      <c r="BW20" s="611"/>
      <c r="BX20" s="611"/>
      <c r="BY20" s="611"/>
      <c r="BZ20" s="611"/>
      <c r="CA20" s="611"/>
      <c r="CB20" s="615"/>
      <c r="CD20" s="604" t="s">
        <v>279</v>
      </c>
      <c r="CE20" s="605"/>
      <c r="CF20" s="605"/>
      <c r="CG20" s="605"/>
      <c r="CH20" s="605"/>
      <c r="CI20" s="605"/>
      <c r="CJ20" s="605"/>
      <c r="CK20" s="605"/>
      <c r="CL20" s="605"/>
      <c r="CM20" s="605"/>
      <c r="CN20" s="605"/>
      <c r="CO20" s="605"/>
      <c r="CP20" s="605"/>
      <c r="CQ20" s="606"/>
      <c r="CR20" s="607">
        <v>22255081</v>
      </c>
      <c r="CS20" s="608"/>
      <c r="CT20" s="608"/>
      <c r="CU20" s="608"/>
      <c r="CV20" s="608"/>
      <c r="CW20" s="608"/>
      <c r="CX20" s="608"/>
      <c r="CY20" s="609"/>
      <c r="CZ20" s="610">
        <v>100</v>
      </c>
      <c r="DA20" s="610"/>
      <c r="DB20" s="610"/>
      <c r="DC20" s="610"/>
      <c r="DD20" s="616">
        <v>877188</v>
      </c>
      <c r="DE20" s="608"/>
      <c r="DF20" s="608"/>
      <c r="DG20" s="608"/>
      <c r="DH20" s="608"/>
      <c r="DI20" s="608"/>
      <c r="DJ20" s="608"/>
      <c r="DK20" s="608"/>
      <c r="DL20" s="608"/>
      <c r="DM20" s="608"/>
      <c r="DN20" s="608"/>
      <c r="DO20" s="608"/>
      <c r="DP20" s="609"/>
      <c r="DQ20" s="616">
        <v>14043584</v>
      </c>
      <c r="DR20" s="608"/>
      <c r="DS20" s="608"/>
      <c r="DT20" s="608"/>
      <c r="DU20" s="608"/>
      <c r="DV20" s="608"/>
      <c r="DW20" s="608"/>
      <c r="DX20" s="608"/>
      <c r="DY20" s="608"/>
      <c r="DZ20" s="608"/>
      <c r="EA20" s="608"/>
      <c r="EB20" s="608"/>
      <c r="EC20" s="617"/>
    </row>
    <row r="21" spans="2:133" ht="11.25" customHeight="1" x14ac:dyDescent="0.2">
      <c r="B21" s="604" t="s">
        <v>280</v>
      </c>
      <c r="C21" s="605"/>
      <c r="D21" s="605"/>
      <c r="E21" s="605"/>
      <c r="F21" s="605"/>
      <c r="G21" s="605"/>
      <c r="H21" s="605"/>
      <c r="I21" s="605"/>
      <c r="J21" s="605"/>
      <c r="K21" s="605"/>
      <c r="L21" s="605"/>
      <c r="M21" s="605"/>
      <c r="N21" s="605"/>
      <c r="O21" s="605"/>
      <c r="P21" s="605"/>
      <c r="Q21" s="606"/>
      <c r="R21" s="607">
        <v>2841</v>
      </c>
      <c r="S21" s="608"/>
      <c r="T21" s="608"/>
      <c r="U21" s="608"/>
      <c r="V21" s="608"/>
      <c r="W21" s="608"/>
      <c r="X21" s="608"/>
      <c r="Y21" s="609"/>
      <c r="Z21" s="610">
        <v>0</v>
      </c>
      <c r="AA21" s="610"/>
      <c r="AB21" s="610"/>
      <c r="AC21" s="610"/>
      <c r="AD21" s="611">
        <v>2841</v>
      </c>
      <c r="AE21" s="611"/>
      <c r="AF21" s="611"/>
      <c r="AG21" s="611"/>
      <c r="AH21" s="611"/>
      <c r="AI21" s="611"/>
      <c r="AJ21" s="611"/>
      <c r="AK21" s="611"/>
      <c r="AL21" s="612">
        <v>0</v>
      </c>
      <c r="AM21" s="613"/>
      <c r="AN21" s="613"/>
      <c r="AO21" s="614"/>
      <c r="AP21" s="604" t="s">
        <v>281</v>
      </c>
      <c r="AQ21" s="620"/>
      <c r="AR21" s="620"/>
      <c r="AS21" s="620"/>
      <c r="AT21" s="620"/>
      <c r="AU21" s="620"/>
      <c r="AV21" s="620"/>
      <c r="AW21" s="620"/>
      <c r="AX21" s="620"/>
      <c r="AY21" s="620"/>
      <c r="AZ21" s="620"/>
      <c r="BA21" s="620"/>
      <c r="BB21" s="620"/>
      <c r="BC21" s="620"/>
      <c r="BD21" s="620"/>
      <c r="BE21" s="620"/>
      <c r="BF21" s="621"/>
      <c r="BG21" s="607" t="s">
        <v>129</v>
      </c>
      <c r="BH21" s="608"/>
      <c r="BI21" s="608"/>
      <c r="BJ21" s="608"/>
      <c r="BK21" s="608"/>
      <c r="BL21" s="608"/>
      <c r="BM21" s="608"/>
      <c r="BN21" s="609"/>
      <c r="BO21" s="610" t="s">
        <v>129</v>
      </c>
      <c r="BP21" s="610"/>
      <c r="BQ21" s="610"/>
      <c r="BR21" s="610"/>
      <c r="BS21" s="611" t="s">
        <v>129</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282</v>
      </c>
      <c r="C22" s="637"/>
      <c r="D22" s="637"/>
      <c r="E22" s="637"/>
      <c r="F22" s="637"/>
      <c r="G22" s="637"/>
      <c r="H22" s="637"/>
      <c r="I22" s="637"/>
      <c r="J22" s="637"/>
      <c r="K22" s="637"/>
      <c r="L22" s="637"/>
      <c r="M22" s="637"/>
      <c r="N22" s="637"/>
      <c r="O22" s="637"/>
      <c r="P22" s="637"/>
      <c r="Q22" s="638"/>
      <c r="R22" s="607">
        <v>124423</v>
      </c>
      <c r="S22" s="608"/>
      <c r="T22" s="608"/>
      <c r="U22" s="608"/>
      <c r="V22" s="608"/>
      <c r="W22" s="608"/>
      <c r="X22" s="608"/>
      <c r="Y22" s="609"/>
      <c r="Z22" s="610">
        <v>0.5</v>
      </c>
      <c r="AA22" s="610"/>
      <c r="AB22" s="610"/>
      <c r="AC22" s="610"/>
      <c r="AD22" s="611">
        <v>116502</v>
      </c>
      <c r="AE22" s="611"/>
      <c r="AF22" s="611"/>
      <c r="AG22" s="611"/>
      <c r="AH22" s="611"/>
      <c r="AI22" s="611"/>
      <c r="AJ22" s="611"/>
      <c r="AK22" s="611"/>
      <c r="AL22" s="612">
        <v>0.89999997615814209</v>
      </c>
      <c r="AM22" s="613"/>
      <c r="AN22" s="613"/>
      <c r="AO22" s="614"/>
      <c r="AP22" s="604" t="s">
        <v>283</v>
      </c>
      <c r="AQ22" s="620"/>
      <c r="AR22" s="620"/>
      <c r="AS22" s="620"/>
      <c r="AT22" s="620"/>
      <c r="AU22" s="620"/>
      <c r="AV22" s="620"/>
      <c r="AW22" s="620"/>
      <c r="AX22" s="620"/>
      <c r="AY22" s="620"/>
      <c r="AZ22" s="620"/>
      <c r="BA22" s="620"/>
      <c r="BB22" s="620"/>
      <c r="BC22" s="620"/>
      <c r="BD22" s="620"/>
      <c r="BE22" s="620"/>
      <c r="BF22" s="621"/>
      <c r="BG22" s="607" t="s">
        <v>129</v>
      </c>
      <c r="BH22" s="608"/>
      <c r="BI22" s="608"/>
      <c r="BJ22" s="608"/>
      <c r="BK22" s="608"/>
      <c r="BL22" s="608"/>
      <c r="BM22" s="608"/>
      <c r="BN22" s="609"/>
      <c r="BO22" s="610" t="s">
        <v>129</v>
      </c>
      <c r="BP22" s="610"/>
      <c r="BQ22" s="610"/>
      <c r="BR22" s="610"/>
      <c r="BS22" s="611" t="s">
        <v>129</v>
      </c>
      <c r="BT22" s="611"/>
      <c r="BU22" s="611"/>
      <c r="BV22" s="611"/>
      <c r="BW22" s="611"/>
      <c r="BX22" s="611"/>
      <c r="BY22" s="611"/>
      <c r="BZ22" s="611"/>
      <c r="CA22" s="611"/>
      <c r="CB22" s="615"/>
      <c r="CD22" s="589" t="s">
        <v>284</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285</v>
      </c>
      <c r="C23" s="605"/>
      <c r="D23" s="605"/>
      <c r="E23" s="605"/>
      <c r="F23" s="605"/>
      <c r="G23" s="605"/>
      <c r="H23" s="605"/>
      <c r="I23" s="605"/>
      <c r="J23" s="605"/>
      <c r="K23" s="605"/>
      <c r="L23" s="605"/>
      <c r="M23" s="605"/>
      <c r="N23" s="605"/>
      <c r="O23" s="605"/>
      <c r="P23" s="605"/>
      <c r="Q23" s="606"/>
      <c r="R23" s="607">
        <v>3985860</v>
      </c>
      <c r="S23" s="608"/>
      <c r="T23" s="608"/>
      <c r="U23" s="608"/>
      <c r="V23" s="608"/>
      <c r="W23" s="608"/>
      <c r="X23" s="608"/>
      <c r="Y23" s="609"/>
      <c r="Z23" s="610">
        <v>16.899999999999999</v>
      </c>
      <c r="AA23" s="610"/>
      <c r="AB23" s="610"/>
      <c r="AC23" s="610"/>
      <c r="AD23" s="611">
        <v>3686357</v>
      </c>
      <c r="AE23" s="611"/>
      <c r="AF23" s="611"/>
      <c r="AG23" s="611"/>
      <c r="AH23" s="611"/>
      <c r="AI23" s="611"/>
      <c r="AJ23" s="611"/>
      <c r="AK23" s="611"/>
      <c r="AL23" s="612">
        <v>28.2</v>
      </c>
      <c r="AM23" s="613"/>
      <c r="AN23" s="613"/>
      <c r="AO23" s="614"/>
      <c r="AP23" s="604" t="s">
        <v>286</v>
      </c>
      <c r="AQ23" s="620"/>
      <c r="AR23" s="620"/>
      <c r="AS23" s="620"/>
      <c r="AT23" s="620"/>
      <c r="AU23" s="620"/>
      <c r="AV23" s="620"/>
      <c r="AW23" s="620"/>
      <c r="AX23" s="620"/>
      <c r="AY23" s="620"/>
      <c r="AZ23" s="620"/>
      <c r="BA23" s="620"/>
      <c r="BB23" s="620"/>
      <c r="BC23" s="620"/>
      <c r="BD23" s="620"/>
      <c r="BE23" s="620"/>
      <c r="BF23" s="621"/>
      <c r="BG23" s="607">
        <v>389537</v>
      </c>
      <c r="BH23" s="608"/>
      <c r="BI23" s="608"/>
      <c r="BJ23" s="608"/>
      <c r="BK23" s="608"/>
      <c r="BL23" s="608"/>
      <c r="BM23" s="608"/>
      <c r="BN23" s="609"/>
      <c r="BO23" s="610">
        <v>5.2</v>
      </c>
      <c r="BP23" s="610"/>
      <c r="BQ23" s="610"/>
      <c r="BR23" s="610"/>
      <c r="BS23" s="611" t="s">
        <v>129</v>
      </c>
      <c r="BT23" s="611"/>
      <c r="BU23" s="611"/>
      <c r="BV23" s="611"/>
      <c r="BW23" s="611"/>
      <c r="BX23" s="611"/>
      <c r="BY23" s="611"/>
      <c r="BZ23" s="611"/>
      <c r="CA23" s="611"/>
      <c r="CB23" s="615"/>
      <c r="CD23" s="589" t="s">
        <v>226</v>
      </c>
      <c r="CE23" s="590"/>
      <c r="CF23" s="590"/>
      <c r="CG23" s="590"/>
      <c r="CH23" s="590"/>
      <c r="CI23" s="590"/>
      <c r="CJ23" s="590"/>
      <c r="CK23" s="590"/>
      <c r="CL23" s="590"/>
      <c r="CM23" s="590"/>
      <c r="CN23" s="590"/>
      <c r="CO23" s="590"/>
      <c r="CP23" s="590"/>
      <c r="CQ23" s="591"/>
      <c r="CR23" s="589" t="s">
        <v>287</v>
      </c>
      <c r="CS23" s="590"/>
      <c r="CT23" s="590"/>
      <c r="CU23" s="590"/>
      <c r="CV23" s="590"/>
      <c r="CW23" s="590"/>
      <c r="CX23" s="590"/>
      <c r="CY23" s="591"/>
      <c r="CZ23" s="589" t="s">
        <v>288</v>
      </c>
      <c r="DA23" s="590"/>
      <c r="DB23" s="590"/>
      <c r="DC23" s="591"/>
      <c r="DD23" s="589" t="s">
        <v>289</v>
      </c>
      <c r="DE23" s="590"/>
      <c r="DF23" s="590"/>
      <c r="DG23" s="590"/>
      <c r="DH23" s="590"/>
      <c r="DI23" s="590"/>
      <c r="DJ23" s="590"/>
      <c r="DK23" s="591"/>
      <c r="DL23" s="633" t="s">
        <v>290</v>
      </c>
      <c r="DM23" s="634"/>
      <c r="DN23" s="634"/>
      <c r="DO23" s="634"/>
      <c r="DP23" s="634"/>
      <c r="DQ23" s="634"/>
      <c r="DR23" s="634"/>
      <c r="DS23" s="634"/>
      <c r="DT23" s="634"/>
      <c r="DU23" s="634"/>
      <c r="DV23" s="635"/>
      <c r="DW23" s="589" t="s">
        <v>291</v>
      </c>
      <c r="DX23" s="590"/>
      <c r="DY23" s="590"/>
      <c r="DZ23" s="590"/>
      <c r="EA23" s="590"/>
      <c r="EB23" s="590"/>
      <c r="EC23" s="591"/>
    </row>
    <row r="24" spans="2:133" ht="11.25" customHeight="1" x14ac:dyDescent="0.2">
      <c r="B24" s="604" t="s">
        <v>292</v>
      </c>
      <c r="C24" s="605"/>
      <c r="D24" s="605"/>
      <c r="E24" s="605"/>
      <c r="F24" s="605"/>
      <c r="G24" s="605"/>
      <c r="H24" s="605"/>
      <c r="I24" s="605"/>
      <c r="J24" s="605"/>
      <c r="K24" s="605"/>
      <c r="L24" s="605"/>
      <c r="M24" s="605"/>
      <c r="N24" s="605"/>
      <c r="O24" s="605"/>
      <c r="P24" s="605"/>
      <c r="Q24" s="606"/>
      <c r="R24" s="607">
        <v>3686357</v>
      </c>
      <c r="S24" s="608"/>
      <c r="T24" s="608"/>
      <c r="U24" s="608"/>
      <c r="V24" s="608"/>
      <c r="W24" s="608"/>
      <c r="X24" s="608"/>
      <c r="Y24" s="609"/>
      <c r="Z24" s="610">
        <v>15.6</v>
      </c>
      <c r="AA24" s="610"/>
      <c r="AB24" s="610"/>
      <c r="AC24" s="610"/>
      <c r="AD24" s="611">
        <v>3686357</v>
      </c>
      <c r="AE24" s="611"/>
      <c r="AF24" s="611"/>
      <c r="AG24" s="611"/>
      <c r="AH24" s="611"/>
      <c r="AI24" s="611"/>
      <c r="AJ24" s="611"/>
      <c r="AK24" s="611"/>
      <c r="AL24" s="612">
        <v>28.2</v>
      </c>
      <c r="AM24" s="613"/>
      <c r="AN24" s="613"/>
      <c r="AO24" s="614"/>
      <c r="AP24" s="604" t="s">
        <v>293</v>
      </c>
      <c r="AQ24" s="620"/>
      <c r="AR24" s="620"/>
      <c r="AS24" s="620"/>
      <c r="AT24" s="620"/>
      <c r="AU24" s="620"/>
      <c r="AV24" s="620"/>
      <c r="AW24" s="620"/>
      <c r="AX24" s="620"/>
      <c r="AY24" s="620"/>
      <c r="AZ24" s="620"/>
      <c r="BA24" s="620"/>
      <c r="BB24" s="620"/>
      <c r="BC24" s="620"/>
      <c r="BD24" s="620"/>
      <c r="BE24" s="620"/>
      <c r="BF24" s="621"/>
      <c r="BG24" s="607" t="s">
        <v>129</v>
      </c>
      <c r="BH24" s="608"/>
      <c r="BI24" s="608"/>
      <c r="BJ24" s="608"/>
      <c r="BK24" s="608"/>
      <c r="BL24" s="608"/>
      <c r="BM24" s="608"/>
      <c r="BN24" s="609"/>
      <c r="BO24" s="610" t="s">
        <v>129</v>
      </c>
      <c r="BP24" s="610"/>
      <c r="BQ24" s="610"/>
      <c r="BR24" s="610"/>
      <c r="BS24" s="611" t="s">
        <v>129</v>
      </c>
      <c r="BT24" s="611"/>
      <c r="BU24" s="611"/>
      <c r="BV24" s="611"/>
      <c r="BW24" s="611"/>
      <c r="BX24" s="611"/>
      <c r="BY24" s="611"/>
      <c r="BZ24" s="611"/>
      <c r="CA24" s="611"/>
      <c r="CB24" s="615"/>
      <c r="CD24" s="593" t="s">
        <v>294</v>
      </c>
      <c r="CE24" s="594"/>
      <c r="CF24" s="594"/>
      <c r="CG24" s="594"/>
      <c r="CH24" s="594"/>
      <c r="CI24" s="594"/>
      <c r="CJ24" s="594"/>
      <c r="CK24" s="594"/>
      <c r="CL24" s="594"/>
      <c r="CM24" s="594"/>
      <c r="CN24" s="594"/>
      <c r="CO24" s="594"/>
      <c r="CP24" s="594"/>
      <c r="CQ24" s="595"/>
      <c r="CR24" s="596">
        <v>11912714</v>
      </c>
      <c r="CS24" s="597"/>
      <c r="CT24" s="597"/>
      <c r="CU24" s="597"/>
      <c r="CV24" s="597"/>
      <c r="CW24" s="597"/>
      <c r="CX24" s="597"/>
      <c r="CY24" s="598"/>
      <c r="CZ24" s="601">
        <v>53.5</v>
      </c>
      <c r="DA24" s="602"/>
      <c r="DB24" s="602"/>
      <c r="DC24" s="618"/>
      <c r="DD24" s="639">
        <v>6433404</v>
      </c>
      <c r="DE24" s="597"/>
      <c r="DF24" s="597"/>
      <c r="DG24" s="597"/>
      <c r="DH24" s="597"/>
      <c r="DI24" s="597"/>
      <c r="DJ24" s="597"/>
      <c r="DK24" s="598"/>
      <c r="DL24" s="639">
        <v>6417417</v>
      </c>
      <c r="DM24" s="597"/>
      <c r="DN24" s="597"/>
      <c r="DO24" s="597"/>
      <c r="DP24" s="597"/>
      <c r="DQ24" s="597"/>
      <c r="DR24" s="597"/>
      <c r="DS24" s="597"/>
      <c r="DT24" s="597"/>
      <c r="DU24" s="597"/>
      <c r="DV24" s="598"/>
      <c r="DW24" s="601">
        <v>46.3</v>
      </c>
      <c r="DX24" s="602"/>
      <c r="DY24" s="602"/>
      <c r="DZ24" s="602"/>
      <c r="EA24" s="602"/>
      <c r="EB24" s="602"/>
      <c r="EC24" s="603"/>
    </row>
    <row r="25" spans="2:133" ht="11.25" customHeight="1" x14ac:dyDescent="0.2">
      <c r="B25" s="604" t="s">
        <v>295</v>
      </c>
      <c r="C25" s="605"/>
      <c r="D25" s="605"/>
      <c r="E25" s="605"/>
      <c r="F25" s="605"/>
      <c r="G25" s="605"/>
      <c r="H25" s="605"/>
      <c r="I25" s="605"/>
      <c r="J25" s="605"/>
      <c r="K25" s="605"/>
      <c r="L25" s="605"/>
      <c r="M25" s="605"/>
      <c r="N25" s="605"/>
      <c r="O25" s="605"/>
      <c r="P25" s="605"/>
      <c r="Q25" s="606"/>
      <c r="R25" s="607">
        <v>298218</v>
      </c>
      <c r="S25" s="608"/>
      <c r="T25" s="608"/>
      <c r="U25" s="608"/>
      <c r="V25" s="608"/>
      <c r="W25" s="608"/>
      <c r="X25" s="608"/>
      <c r="Y25" s="609"/>
      <c r="Z25" s="610">
        <v>1.3</v>
      </c>
      <c r="AA25" s="610"/>
      <c r="AB25" s="610"/>
      <c r="AC25" s="610"/>
      <c r="AD25" s="611" t="s">
        <v>129</v>
      </c>
      <c r="AE25" s="611"/>
      <c r="AF25" s="611"/>
      <c r="AG25" s="611"/>
      <c r="AH25" s="611"/>
      <c r="AI25" s="611"/>
      <c r="AJ25" s="611"/>
      <c r="AK25" s="611"/>
      <c r="AL25" s="612" t="s">
        <v>129</v>
      </c>
      <c r="AM25" s="613"/>
      <c r="AN25" s="613"/>
      <c r="AO25" s="614"/>
      <c r="AP25" s="604" t="s">
        <v>296</v>
      </c>
      <c r="AQ25" s="620"/>
      <c r="AR25" s="620"/>
      <c r="AS25" s="620"/>
      <c r="AT25" s="620"/>
      <c r="AU25" s="620"/>
      <c r="AV25" s="620"/>
      <c r="AW25" s="620"/>
      <c r="AX25" s="620"/>
      <c r="AY25" s="620"/>
      <c r="AZ25" s="620"/>
      <c r="BA25" s="620"/>
      <c r="BB25" s="620"/>
      <c r="BC25" s="620"/>
      <c r="BD25" s="620"/>
      <c r="BE25" s="620"/>
      <c r="BF25" s="621"/>
      <c r="BG25" s="607" t="s">
        <v>129</v>
      </c>
      <c r="BH25" s="608"/>
      <c r="BI25" s="608"/>
      <c r="BJ25" s="608"/>
      <c r="BK25" s="608"/>
      <c r="BL25" s="608"/>
      <c r="BM25" s="608"/>
      <c r="BN25" s="609"/>
      <c r="BO25" s="610" t="s">
        <v>129</v>
      </c>
      <c r="BP25" s="610"/>
      <c r="BQ25" s="610"/>
      <c r="BR25" s="610"/>
      <c r="BS25" s="611" t="s">
        <v>129</v>
      </c>
      <c r="BT25" s="611"/>
      <c r="BU25" s="611"/>
      <c r="BV25" s="611"/>
      <c r="BW25" s="611"/>
      <c r="BX25" s="611"/>
      <c r="BY25" s="611"/>
      <c r="BZ25" s="611"/>
      <c r="CA25" s="611"/>
      <c r="CB25" s="615"/>
      <c r="CD25" s="604" t="s">
        <v>297</v>
      </c>
      <c r="CE25" s="605"/>
      <c r="CF25" s="605"/>
      <c r="CG25" s="605"/>
      <c r="CH25" s="605"/>
      <c r="CI25" s="605"/>
      <c r="CJ25" s="605"/>
      <c r="CK25" s="605"/>
      <c r="CL25" s="605"/>
      <c r="CM25" s="605"/>
      <c r="CN25" s="605"/>
      <c r="CO25" s="605"/>
      <c r="CP25" s="605"/>
      <c r="CQ25" s="606"/>
      <c r="CR25" s="607">
        <v>4022268</v>
      </c>
      <c r="CS25" s="625"/>
      <c r="CT25" s="625"/>
      <c r="CU25" s="625"/>
      <c r="CV25" s="625"/>
      <c r="CW25" s="625"/>
      <c r="CX25" s="625"/>
      <c r="CY25" s="626"/>
      <c r="CZ25" s="612">
        <v>18.100000000000001</v>
      </c>
      <c r="DA25" s="640"/>
      <c r="DB25" s="640"/>
      <c r="DC25" s="642"/>
      <c r="DD25" s="616">
        <v>3690031</v>
      </c>
      <c r="DE25" s="625"/>
      <c r="DF25" s="625"/>
      <c r="DG25" s="625"/>
      <c r="DH25" s="625"/>
      <c r="DI25" s="625"/>
      <c r="DJ25" s="625"/>
      <c r="DK25" s="626"/>
      <c r="DL25" s="616">
        <v>3683805</v>
      </c>
      <c r="DM25" s="625"/>
      <c r="DN25" s="625"/>
      <c r="DO25" s="625"/>
      <c r="DP25" s="625"/>
      <c r="DQ25" s="625"/>
      <c r="DR25" s="625"/>
      <c r="DS25" s="625"/>
      <c r="DT25" s="625"/>
      <c r="DU25" s="625"/>
      <c r="DV25" s="626"/>
      <c r="DW25" s="612">
        <v>26.6</v>
      </c>
      <c r="DX25" s="640"/>
      <c r="DY25" s="640"/>
      <c r="DZ25" s="640"/>
      <c r="EA25" s="640"/>
      <c r="EB25" s="640"/>
      <c r="EC25" s="641"/>
    </row>
    <row r="26" spans="2:133" ht="11.25" customHeight="1" x14ac:dyDescent="0.2">
      <c r="B26" s="604" t="s">
        <v>298</v>
      </c>
      <c r="C26" s="605"/>
      <c r="D26" s="605"/>
      <c r="E26" s="605"/>
      <c r="F26" s="605"/>
      <c r="G26" s="605"/>
      <c r="H26" s="605"/>
      <c r="I26" s="605"/>
      <c r="J26" s="605"/>
      <c r="K26" s="605"/>
      <c r="L26" s="605"/>
      <c r="M26" s="605"/>
      <c r="N26" s="605"/>
      <c r="O26" s="605"/>
      <c r="P26" s="605"/>
      <c r="Q26" s="606"/>
      <c r="R26" s="607">
        <v>1285</v>
      </c>
      <c r="S26" s="608"/>
      <c r="T26" s="608"/>
      <c r="U26" s="608"/>
      <c r="V26" s="608"/>
      <c r="W26" s="608"/>
      <c r="X26" s="608"/>
      <c r="Y26" s="609"/>
      <c r="Z26" s="610">
        <v>0</v>
      </c>
      <c r="AA26" s="610"/>
      <c r="AB26" s="610"/>
      <c r="AC26" s="610"/>
      <c r="AD26" s="611" t="s">
        <v>129</v>
      </c>
      <c r="AE26" s="611"/>
      <c r="AF26" s="611"/>
      <c r="AG26" s="611"/>
      <c r="AH26" s="611"/>
      <c r="AI26" s="611"/>
      <c r="AJ26" s="611"/>
      <c r="AK26" s="611"/>
      <c r="AL26" s="612" t="s">
        <v>129</v>
      </c>
      <c r="AM26" s="613"/>
      <c r="AN26" s="613"/>
      <c r="AO26" s="614"/>
      <c r="AP26" s="604" t="s">
        <v>299</v>
      </c>
      <c r="AQ26" s="620"/>
      <c r="AR26" s="620"/>
      <c r="AS26" s="620"/>
      <c r="AT26" s="620"/>
      <c r="AU26" s="620"/>
      <c r="AV26" s="620"/>
      <c r="AW26" s="620"/>
      <c r="AX26" s="620"/>
      <c r="AY26" s="620"/>
      <c r="AZ26" s="620"/>
      <c r="BA26" s="620"/>
      <c r="BB26" s="620"/>
      <c r="BC26" s="620"/>
      <c r="BD26" s="620"/>
      <c r="BE26" s="620"/>
      <c r="BF26" s="621"/>
      <c r="BG26" s="607" t="s">
        <v>129</v>
      </c>
      <c r="BH26" s="608"/>
      <c r="BI26" s="608"/>
      <c r="BJ26" s="608"/>
      <c r="BK26" s="608"/>
      <c r="BL26" s="608"/>
      <c r="BM26" s="608"/>
      <c r="BN26" s="609"/>
      <c r="BO26" s="610" t="s">
        <v>129</v>
      </c>
      <c r="BP26" s="610"/>
      <c r="BQ26" s="610"/>
      <c r="BR26" s="610"/>
      <c r="BS26" s="611" t="s">
        <v>129</v>
      </c>
      <c r="BT26" s="611"/>
      <c r="BU26" s="611"/>
      <c r="BV26" s="611"/>
      <c r="BW26" s="611"/>
      <c r="BX26" s="611"/>
      <c r="BY26" s="611"/>
      <c r="BZ26" s="611"/>
      <c r="CA26" s="611"/>
      <c r="CB26" s="615"/>
      <c r="CD26" s="604" t="s">
        <v>300</v>
      </c>
      <c r="CE26" s="605"/>
      <c r="CF26" s="605"/>
      <c r="CG26" s="605"/>
      <c r="CH26" s="605"/>
      <c r="CI26" s="605"/>
      <c r="CJ26" s="605"/>
      <c r="CK26" s="605"/>
      <c r="CL26" s="605"/>
      <c r="CM26" s="605"/>
      <c r="CN26" s="605"/>
      <c r="CO26" s="605"/>
      <c r="CP26" s="605"/>
      <c r="CQ26" s="606"/>
      <c r="CR26" s="607">
        <v>2487769</v>
      </c>
      <c r="CS26" s="608"/>
      <c r="CT26" s="608"/>
      <c r="CU26" s="608"/>
      <c r="CV26" s="608"/>
      <c r="CW26" s="608"/>
      <c r="CX26" s="608"/>
      <c r="CY26" s="609"/>
      <c r="CZ26" s="612">
        <v>11.2</v>
      </c>
      <c r="DA26" s="640"/>
      <c r="DB26" s="640"/>
      <c r="DC26" s="642"/>
      <c r="DD26" s="616">
        <v>2277517</v>
      </c>
      <c r="DE26" s="608"/>
      <c r="DF26" s="608"/>
      <c r="DG26" s="608"/>
      <c r="DH26" s="608"/>
      <c r="DI26" s="608"/>
      <c r="DJ26" s="608"/>
      <c r="DK26" s="609"/>
      <c r="DL26" s="616" t="s">
        <v>129</v>
      </c>
      <c r="DM26" s="608"/>
      <c r="DN26" s="608"/>
      <c r="DO26" s="608"/>
      <c r="DP26" s="608"/>
      <c r="DQ26" s="608"/>
      <c r="DR26" s="608"/>
      <c r="DS26" s="608"/>
      <c r="DT26" s="608"/>
      <c r="DU26" s="608"/>
      <c r="DV26" s="609"/>
      <c r="DW26" s="612" t="s">
        <v>129</v>
      </c>
      <c r="DX26" s="640"/>
      <c r="DY26" s="640"/>
      <c r="DZ26" s="640"/>
      <c r="EA26" s="640"/>
      <c r="EB26" s="640"/>
      <c r="EC26" s="641"/>
    </row>
    <row r="27" spans="2:133" ht="11.25" customHeight="1" x14ac:dyDescent="0.2">
      <c r="B27" s="604" t="s">
        <v>301</v>
      </c>
      <c r="C27" s="605"/>
      <c r="D27" s="605"/>
      <c r="E27" s="605"/>
      <c r="F27" s="605"/>
      <c r="G27" s="605"/>
      <c r="H27" s="605"/>
      <c r="I27" s="605"/>
      <c r="J27" s="605"/>
      <c r="K27" s="605"/>
      <c r="L27" s="605"/>
      <c r="M27" s="605"/>
      <c r="N27" s="605"/>
      <c r="O27" s="605"/>
      <c r="P27" s="605"/>
      <c r="Q27" s="606"/>
      <c r="R27" s="607">
        <v>13629051</v>
      </c>
      <c r="S27" s="608"/>
      <c r="T27" s="608"/>
      <c r="U27" s="608"/>
      <c r="V27" s="608"/>
      <c r="W27" s="608"/>
      <c r="X27" s="608"/>
      <c r="Y27" s="609"/>
      <c r="Z27" s="610">
        <v>57.7</v>
      </c>
      <c r="AA27" s="610"/>
      <c r="AB27" s="610"/>
      <c r="AC27" s="610"/>
      <c r="AD27" s="611">
        <v>12932090</v>
      </c>
      <c r="AE27" s="611"/>
      <c r="AF27" s="611"/>
      <c r="AG27" s="611"/>
      <c r="AH27" s="611"/>
      <c r="AI27" s="611"/>
      <c r="AJ27" s="611"/>
      <c r="AK27" s="611"/>
      <c r="AL27" s="612">
        <v>98.900001525878906</v>
      </c>
      <c r="AM27" s="613"/>
      <c r="AN27" s="613"/>
      <c r="AO27" s="614"/>
      <c r="AP27" s="604" t="s">
        <v>302</v>
      </c>
      <c r="AQ27" s="605"/>
      <c r="AR27" s="605"/>
      <c r="AS27" s="605"/>
      <c r="AT27" s="605"/>
      <c r="AU27" s="605"/>
      <c r="AV27" s="605"/>
      <c r="AW27" s="605"/>
      <c r="AX27" s="605"/>
      <c r="AY27" s="605"/>
      <c r="AZ27" s="605"/>
      <c r="BA27" s="605"/>
      <c r="BB27" s="605"/>
      <c r="BC27" s="605"/>
      <c r="BD27" s="605"/>
      <c r="BE27" s="605"/>
      <c r="BF27" s="606"/>
      <c r="BG27" s="607">
        <v>7426192</v>
      </c>
      <c r="BH27" s="608"/>
      <c r="BI27" s="608"/>
      <c r="BJ27" s="608"/>
      <c r="BK27" s="608"/>
      <c r="BL27" s="608"/>
      <c r="BM27" s="608"/>
      <c r="BN27" s="609"/>
      <c r="BO27" s="610">
        <v>100</v>
      </c>
      <c r="BP27" s="610"/>
      <c r="BQ27" s="610"/>
      <c r="BR27" s="610"/>
      <c r="BS27" s="611" t="s">
        <v>129</v>
      </c>
      <c r="BT27" s="611"/>
      <c r="BU27" s="611"/>
      <c r="BV27" s="611"/>
      <c r="BW27" s="611"/>
      <c r="BX27" s="611"/>
      <c r="BY27" s="611"/>
      <c r="BZ27" s="611"/>
      <c r="CA27" s="611"/>
      <c r="CB27" s="615"/>
      <c r="CD27" s="604" t="s">
        <v>303</v>
      </c>
      <c r="CE27" s="605"/>
      <c r="CF27" s="605"/>
      <c r="CG27" s="605"/>
      <c r="CH27" s="605"/>
      <c r="CI27" s="605"/>
      <c r="CJ27" s="605"/>
      <c r="CK27" s="605"/>
      <c r="CL27" s="605"/>
      <c r="CM27" s="605"/>
      <c r="CN27" s="605"/>
      <c r="CO27" s="605"/>
      <c r="CP27" s="605"/>
      <c r="CQ27" s="606"/>
      <c r="CR27" s="607">
        <v>6015510</v>
      </c>
      <c r="CS27" s="625"/>
      <c r="CT27" s="625"/>
      <c r="CU27" s="625"/>
      <c r="CV27" s="625"/>
      <c r="CW27" s="625"/>
      <c r="CX27" s="625"/>
      <c r="CY27" s="626"/>
      <c r="CZ27" s="612">
        <v>27</v>
      </c>
      <c r="DA27" s="640"/>
      <c r="DB27" s="640"/>
      <c r="DC27" s="642"/>
      <c r="DD27" s="616">
        <v>1252332</v>
      </c>
      <c r="DE27" s="625"/>
      <c r="DF27" s="625"/>
      <c r="DG27" s="625"/>
      <c r="DH27" s="625"/>
      <c r="DI27" s="625"/>
      <c r="DJ27" s="625"/>
      <c r="DK27" s="626"/>
      <c r="DL27" s="616">
        <v>1242571</v>
      </c>
      <c r="DM27" s="625"/>
      <c r="DN27" s="625"/>
      <c r="DO27" s="625"/>
      <c r="DP27" s="625"/>
      <c r="DQ27" s="625"/>
      <c r="DR27" s="625"/>
      <c r="DS27" s="625"/>
      <c r="DT27" s="625"/>
      <c r="DU27" s="625"/>
      <c r="DV27" s="626"/>
      <c r="DW27" s="612">
        <v>9</v>
      </c>
      <c r="DX27" s="640"/>
      <c r="DY27" s="640"/>
      <c r="DZ27" s="640"/>
      <c r="EA27" s="640"/>
      <c r="EB27" s="640"/>
      <c r="EC27" s="641"/>
    </row>
    <row r="28" spans="2:133" ht="11.25" customHeight="1" x14ac:dyDescent="0.2">
      <c r="B28" s="604" t="s">
        <v>304</v>
      </c>
      <c r="C28" s="605"/>
      <c r="D28" s="605"/>
      <c r="E28" s="605"/>
      <c r="F28" s="605"/>
      <c r="G28" s="605"/>
      <c r="H28" s="605"/>
      <c r="I28" s="605"/>
      <c r="J28" s="605"/>
      <c r="K28" s="605"/>
      <c r="L28" s="605"/>
      <c r="M28" s="605"/>
      <c r="N28" s="605"/>
      <c r="O28" s="605"/>
      <c r="P28" s="605"/>
      <c r="Q28" s="606"/>
      <c r="R28" s="607">
        <v>8463</v>
      </c>
      <c r="S28" s="608"/>
      <c r="T28" s="608"/>
      <c r="U28" s="608"/>
      <c r="V28" s="608"/>
      <c r="W28" s="608"/>
      <c r="X28" s="608"/>
      <c r="Y28" s="609"/>
      <c r="Z28" s="610">
        <v>0</v>
      </c>
      <c r="AA28" s="610"/>
      <c r="AB28" s="610"/>
      <c r="AC28" s="610"/>
      <c r="AD28" s="611">
        <v>8463</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305</v>
      </c>
      <c r="CE28" s="605"/>
      <c r="CF28" s="605"/>
      <c r="CG28" s="605"/>
      <c r="CH28" s="605"/>
      <c r="CI28" s="605"/>
      <c r="CJ28" s="605"/>
      <c r="CK28" s="605"/>
      <c r="CL28" s="605"/>
      <c r="CM28" s="605"/>
      <c r="CN28" s="605"/>
      <c r="CO28" s="605"/>
      <c r="CP28" s="605"/>
      <c r="CQ28" s="606"/>
      <c r="CR28" s="607">
        <v>1874936</v>
      </c>
      <c r="CS28" s="608"/>
      <c r="CT28" s="608"/>
      <c r="CU28" s="608"/>
      <c r="CV28" s="608"/>
      <c r="CW28" s="608"/>
      <c r="CX28" s="608"/>
      <c r="CY28" s="609"/>
      <c r="CZ28" s="612">
        <v>8.4</v>
      </c>
      <c r="DA28" s="640"/>
      <c r="DB28" s="640"/>
      <c r="DC28" s="642"/>
      <c r="DD28" s="616">
        <v>1491041</v>
      </c>
      <c r="DE28" s="608"/>
      <c r="DF28" s="608"/>
      <c r="DG28" s="608"/>
      <c r="DH28" s="608"/>
      <c r="DI28" s="608"/>
      <c r="DJ28" s="608"/>
      <c r="DK28" s="609"/>
      <c r="DL28" s="616">
        <v>1491041</v>
      </c>
      <c r="DM28" s="608"/>
      <c r="DN28" s="608"/>
      <c r="DO28" s="608"/>
      <c r="DP28" s="608"/>
      <c r="DQ28" s="608"/>
      <c r="DR28" s="608"/>
      <c r="DS28" s="608"/>
      <c r="DT28" s="608"/>
      <c r="DU28" s="608"/>
      <c r="DV28" s="609"/>
      <c r="DW28" s="612">
        <v>10.8</v>
      </c>
      <c r="DX28" s="640"/>
      <c r="DY28" s="640"/>
      <c r="DZ28" s="640"/>
      <c r="EA28" s="640"/>
      <c r="EB28" s="640"/>
      <c r="EC28" s="641"/>
    </row>
    <row r="29" spans="2:133" ht="11.25" customHeight="1" x14ac:dyDescent="0.2">
      <c r="B29" s="604" t="s">
        <v>306</v>
      </c>
      <c r="C29" s="605"/>
      <c r="D29" s="605"/>
      <c r="E29" s="605"/>
      <c r="F29" s="605"/>
      <c r="G29" s="605"/>
      <c r="H29" s="605"/>
      <c r="I29" s="605"/>
      <c r="J29" s="605"/>
      <c r="K29" s="605"/>
      <c r="L29" s="605"/>
      <c r="M29" s="605"/>
      <c r="N29" s="605"/>
      <c r="O29" s="605"/>
      <c r="P29" s="605"/>
      <c r="Q29" s="606"/>
      <c r="R29" s="607">
        <v>5544</v>
      </c>
      <c r="S29" s="608"/>
      <c r="T29" s="608"/>
      <c r="U29" s="608"/>
      <c r="V29" s="608"/>
      <c r="W29" s="608"/>
      <c r="X29" s="608"/>
      <c r="Y29" s="609"/>
      <c r="Z29" s="610">
        <v>0</v>
      </c>
      <c r="AA29" s="610"/>
      <c r="AB29" s="610"/>
      <c r="AC29" s="610"/>
      <c r="AD29" s="611" t="s">
        <v>129</v>
      </c>
      <c r="AE29" s="611"/>
      <c r="AF29" s="611"/>
      <c r="AG29" s="611"/>
      <c r="AH29" s="611"/>
      <c r="AI29" s="611"/>
      <c r="AJ29" s="611"/>
      <c r="AK29" s="611"/>
      <c r="AL29" s="612" t="s">
        <v>129</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307</v>
      </c>
      <c r="CE29" s="646"/>
      <c r="CF29" s="604" t="s">
        <v>70</v>
      </c>
      <c r="CG29" s="605"/>
      <c r="CH29" s="605"/>
      <c r="CI29" s="605"/>
      <c r="CJ29" s="605"/>
      <c r="CK29" s="605"/>
      <c r="CL29" s="605"/>
      <c r="CM29" s="605"/>
      <c r="CN29" s="605"/>
      <c r="CO29" s="605"/>
      <c r="CP29" s="605"/>
      <c r="CQ29" s="606"/>
      <c r="CR29" s="607">
        <v>1874936</v>
      </c>
      <c r="CS29" s="625"/>
      <c r="CT29" s="625"/>
      <c r="CU29" s="625"/>
      <c r="CV29" s="625"/>
      <c r="CW29" s="625"/>
      <c r="CX29" s="625"/>
      <c r="CY29" s="626"/>
      <c r="CZ29" s="612">
        <v>8.4</v>
      </c>
      <c r="DA29" s="640"/>
      <c r="DB29" s="640"/>
      <c r="DC29" s="642"/>
      <c r="DD29" s="616">
        <v>1491041</v>
      </c>
      <c r="DE29" s="625"/>
      <c r="DF29" s="625"/>
      <c r="DG29" s="625"/>
      <c r="DH29" s="625"/>
      <c r="DI29" s="625"/>
      <c r="DJ29" s="625"/>
      <c r="DK29" s="626"/>
      <c r="DL29" s="616">
        <v>1491041</v>
      </c>
      <c r="DM29" s="625"/>
      <c r="DN29" s="625"/>
      <c r="DO29" s="625"/>
      <c r="DP29" s="625"/>
      <c r="DQ29" s="625"/>
      <c r="DR29" s="625"/>
      <c r="DS29" s="625"/>
      <c r="DT29" s="625"/>
      <c r="DU29" s="625"/>
      <c r="DV29" s="626"/>
      <c r="DW29" s="612">
        <v>10.8</v>
      </c>
      <c r="DX29" s="640"/>
      <c r="DY29" s="640"/>
      <c r="DZ29" s="640"/>
      <c r="EA29" s="640"/>
      <c r="EB29" s="640"/>
      <c r="EC29" s="641"/>
    </row>
    <row r="30" spans="2:133" ht="11.25" customHeight="1" x14ac:dyDescent="0.2">
      <c r="B30" s="604" t="s">
        <v>308</v>
      </c>
      <c r="C30" s="605"/>
      <c r="D30" s="605"/>
      <c r="E30" s="605"/>
      <c r="F30" s="605"/>
      <c r="G30" s="605"/>
      <c r="H30" s="605"/>
      <c r="I30" s="605"/>
      <c r="J30" s="605"/>
      <c r="K30" s="605"/>
      <c r="L30" s="605"/>
      <c r="M30" s="605"/>
      <c r="N30" s="605"/>
      <c r="O30" s="605"/>
      <c r="P30" s="605"/>
      <c r="Q30" s="606"/>
      <c r="R30" s="607">
        <v>160559</v>
      </c>
      <c r="S30" s="608"/>
      <c r="T30" s="608"/>
      <c r="U30" s="608"/>
      <c r="V30" s="608"/>
      <c r="W30" s="608"/>
      <c r="X30" s="608"/>
      <c r="Y30" s="609"/>
      <c r="Z30" s="610">
        <v>0.7</v>
      </c>
      <c r="AA30" s="610"/>
      <c r="AB30" s="610"/>
      <c r="AC30" s="610"/>
      <c r="AD30" s="611">
        <v>62312</v>
      </c>
      <c r="AE30" s="611"/>
      <c r="AF30" s="611"/>
      <c r="AG30" s="611"/>
      <c r="AH30" s="611"/>
      <c r="AI30" s="611"/>
      <c r="AJ30" s="611"/>
      <c r="AK30" s="611"/>
      <c r="AL30" s="612">
        <v>0.5</v>
      </c>
      <c r="AM30" s="613"/>
      <c r="AN30" s="613"/>
      <c r="AO30" s="614"/>
      <c r="AP30" s="589" t="s">
        <v>226</v>
      </c>
      <c r="AQ30" s="590"/>
      <c r="AR30" s="590"/>
      <c r="AS30" s="590"/>
      <c r="AT30" s="590"/>
      <c r="AU30" s="590"/>
      <c r="AV30" s="590"/>
      <c r="AW30" s="590"/>
      <c r="AX30" s="590"/>
      <c r="AY30" s="590"/>
      <c r="AZ30" s="590"/>
      <c r="BA30" s="590"/>
      <c r="BB30" s="590"/>
      <c r="BC30" s="590"/>
      <c r="BD30" s="590"/>
      <c r="BE30" s="590"/>
      <c r="BF30" s="591"/>
      <c r="BG30" s="589" t="s">
        <v>309</v>
      </c>
      <c r="BH30" s="643"/>
      <c r="BI30" s="643"/>
      <c r="BJ30" s="643"/>
      <c r="BK30" s="643"/>
      <c r="BL30" s="643"/>
      <c r="BM30" s="643"/>
      <c r="BN30" s="643"/>
      <c r="BO30" s="643"/>
      <c r="BP30" s="643"/>
      <c r="BQ30" s="644"/>
      <c r="BR30" s="589" t="s">
        <v>310</v>
      </c>
      <c r="BS30" s="643"/>
      <c r="BT30" s="643"/>
      <c r="BU30" s="643"/>
      <c r="BV30" s="643"/>
      <c r="BW30" s="643"/>
      <c r="BX30" s="643"/>
      <c r="BY30" s="643"/>
      <c r="BZ30" s="643"/>
      <c r="CA30" s="643"/>
      <c r="CB30" s="644"/>
      <c r="CD30" s="647"/>
      <c r="CE30" s="648"/>
      <c r="CF30" s="604" t="s">
        <v>311</v>
      </c>
      <c r="CG30" s="605"/>
      <c r="CH30" s="605"/>
      <c r="CI30" s="605"/>
      <c r="CJ30" s="605"/>
      <c r="CK30" s="605"/>
      <c r="CL30" s="605"/>
      <c r="CM30" s="605"/>
      <c r="CN30" s="605"/>
      <c r="CO30" s="605"/>
      <c r="CP30" s="605"/>
      <c r="CQ30" s="606"/>
      <c r="CR30" s="607">
        <v>1735114</v>
      </c>
      <c r="CS30" s="608"/>
      <c r="CT30" s="608"/>
      <c r="CU30" s="608"/>
      <c r="CV30" s="608"/>
      <c r="CW30" s="608"/>
      <c r="CX30" s="608"/>
      <c r="CY30" s="609"/>
      <c r="CZ30" s="612">
        <v>7.8</v>
      </c>
      <c r="DA30" s="640"/>
      <c r="DB30" s="640"/>
      <c r="DC30" s="642"/>
      <c r="DD30" s="616">
        <v>1438287</v>
      </c>
      <c r="DE30" s="608"/>
      <c r="DF30" s="608"/>
      <c r="DG30" s="608"/>
      <c r="DH30" s="608"/>
      <c r="DI30" s="608"/>
      <c r="DJ30" s="608"/>
      <c r="DK30" s="609"/>
      <c r="DL30" s="616">
        <v>1438287</v>
      </c>
      <c r="DM30" s="608"/>
      <c r="DN30" s="608"/>
      <c r="DO30" s="608"/>
      <c r="DP30" s="608"/>
      <c r="DQ30" s="608"/>
      <c r="DR30" s="608"/>
      <c r="DS30" s="608"/>
      <c r="DT30" s="608"/>
      <c r="DU30" s="608"/>
      <c r="DV30" s="609"/>
      <c r="DW30" s="612">
        <v>10.4</v>
      </c>
      <c r="DX30" s="640"/>
      <c r="DY30" s="640"/>
      <c r="DZ30" s="640"/>
      <c r="EA30" s="640"/>
      <c r="EB30" s="640"/>
      <c r="EC30" s="641"/>
    </row>
    <row r="31" spans="2:133" ht="11.25" customHeight="1" x14ac:dyDescent="0.2">
      <c r="B31" s="604" t="s">
        <v>312</v>
      </c>
      <c r="C31" s="605"/>
      <c r="D31" s="605"/>
      <c r="E31" s="605"/>
      <c r="F31" s="605"/>
      <c r="G31" s="605"/>
      <c r="H31" s="605"/>
      <c r="I31" s="605"/>
      <c r="J31" s="605"/>
      <c r="K31" s="605"/>
      <c r="L31" s="605"/>
      <c r="M31" s="605"/>
      <c r="N31" s="605"/>
      <c r="O31" s="605"/>
      <c r="P31" s="605"/>
      <c r="Q31" s="606"/>
      <c r="R31" s="607">
        <v>137850</v>
      </c>
      <c r="S31" s="608"/>
      <c r="T31" s="608"/>
      <c r="U31" s="608"/>
      <c r="V31" s="608"/>
      <c r="W31" s="608"/>
      <c r="X31" s="608"/>
      <c r="Y31" s="609"/>
      <c r="Z31" s="610">
        <v>0.6</v>
      </c>
      <c r="AA31" s="610"/>
      <c r="AB31" s="610"/>
      <c r="AC31" s="610"/>
      <c r="AD31" s="611" t="s">
        <v>129</v>
      </c>
      <c r="AE31" s="611"/>
      <c r="AF31" s="611"/>
      <c r="AG31" s="611"/>
      <c r="AH31" s="611"/>
      <c r="AI31" s="611"/>
      <c r="AJ31" s="611"/>
      <c r="AK31" s="611"/>
      <c r="AL31" s="612" t="s">
        <v>129</v>
      </c>
      <c r="AM31" s="613"/>
      <c r="AN31" s="613"/>
      <c r="AO31" s="614"/>
      <c r="AP31" s="655" t="s">
        <v>313</v>
      </c>
      <c r="AQ31" s="656"/>
      <c r="AR31" s="656"/>
      <c r="AS31" s="656"/>
      <c r="AT31" s="661" t="s">
        <v>314</v>
      </c>
      <c r="AU31" s="209"/>
      <c r="AV31" s="209"/>
      <c r="AW31" s="209"/>
      <c r="AX31" s="593" t="s">
        <v>190</v>
      </c>
      <c r="AY31" s="594"/>
      <c r="AZ31" s="594"/>
      <c r="BA31" s="594"/>
      <c r="BB31" s="594"/>
      <c r="BC31" s="594"/>
      <c r="BD31" s="594"/>
      <c r="BE31" s="594"/>
      <c r="BF31" s="595"/>
      <c r="BG31" s="654">
        <v>98.1</v>
      </c>
      <c r="BH31" s="651"/>
      <c r="BI31" s="651"/>
      <c r="BJ31" s="651"/>
      <c r="BK31" s="651"/>
      <c r="BL31" s="651"/>
      <c r="BM31" s="602">
        <v>93.2</v>
      </c>
      <c r="BN31" s="651"/>
      <c r="BO31" s="651"/>
      <c r="BP31" s="651"/>
      <c r="BQ31" s="652"/>
      <c r="BR31" s="654">
        <v>97.5</v>
      </c>
      <c r="BS31" s="651"/>
      <c r="BT31" s="651"/>
      <c r="BU31" s="651"/>
      <c r="BV31" s="651"/>
      <c r="BW31" s="651"/>
      <c r="BX31" s="602">
        <v>92.6</v>
      </c>
      <c r="BY31" s="651"/>
      <c r="BZ31" s="651"/>
      <c r="CA31" s="651"/>
      <c r="CB31" s="652"/>
      <c r="CD31" s="647"/>
      <c r="CE31" s="648"/>
      <c r="CF31" s="604" t="s">
        <v>315</v>
      </c>
      <c r="CG31" s="605"/>
      <c r="CH31" s="605"/>
      <c r="CI31" s="605"/>
      <c r="CJ31" s="605"/>
      <c r="CK31" s="605"/>
      <c r="CL31" s="605"/>
      <c r="CM31" s="605"/>
      <c r="CN31" s="605"/>
      <c r="CO31" s="605"/>
      <c r="CP31" s="605"/>
      <c r="CQ31" s="606"/>
      <c r="CR31" s="607">
        <v>139822</v>
      </c>
      <c r="CS31" s="625"/>
      <c r="CT31" s="625"/>
      <c r="CU31" s="625"/>
      <c r="CV31" s="625"/>
      <c r="CW31" s="625"/>
      <c r="CX31" s="625"/>
      <c r="CY31" s="626"/>
      <c r="CZ31" s="612">
        <v>0.6</v>
      </c>
      <c r="DA31" s="640"/>
      <c r="DB31" s="640"/>
      <c r="DC31" s="642"/>
      <c r="DD31" s="616">
        <v>52754</v>
      </c>
      <c r="DE31" s="625"/>
      <c r="DF31" s="625"/>
      <c r="DG31" s="625"/>
      <c r="DH31" s="625"/>
      <c r="DI31" s="625"/>
      <c r="DJ31" s="625"/>
      <c r="DK31" s="626"/>
      <c r="DL31" s="616">
        <v>52754</v>
      </c>
      <c r="DM31" s="625"/>
      <c r="DN31" s="625"/>
      <c r="DO31" s="625"/>
      <c r="DP31" s="625"/>
      <c r="DQ31" s="625"/>
      <c r="DR31" s="625"/>
      <c r="DS31" s="625"/>
      <c r="DT31" s="625"/>
      <c r="DU31" s="625"/>
      <c r="DV31" s="626"/>
      <c r="DW31" s="612">
        <v>0.4</v>
      </c>
      <c r="DX31" s="640"/>
      <c r="DY31" s="640"/>
      <c r="DZ31" s="640"/>
      <c r="EA31" s="640"/>
      <c r="EB31" s="640"/>
      <c r="EC31" s="641"/>
    </row>
    <row r="32" spans="2:133" ht="11.25" customHeight="1" x14ac:dyDescent="0.2">
      <c r="B32" s="604" t="s">
        <v>316</v>
      </c>
      <c r="C32" s="605"/>
      <c r="D32" s="605"/>
      <c r="E32" s="605"/>
      <c r="F32" s="605"/>
      <c r="G32" s="605"/>
      <c r="H32" s="605"/>
      <c r="I32" s="605"/>
      <c r="J32" s="605"/>
      <c r="K32" s="605"/>
      <c r="L32" s="605"/>
      <c r="M32" s="605"/>
      <c r="N32" s="605"/>
      <c r="O32" s="605"/>
      <c r="P32" s="605"/>
      <c r="Q32" s="606"/>
      <c r="R32" s="607">
        <v>5396007</v>
      </c>
      <c r="S32" s="608"/>
      <c r="T32" s="608"/>
      <c r="U32" s="608"/>
      <c r="V32" s="608"/>
      <c r="W32" s="608"/>
      <c r="X32" s="608"/>
      <c r="Y32" s="609"/>
      <c r="Z32" s="610">
        <v>22.8</v>
      </c>
      <c r="AA32" s="610"/>
      <c r="AB32" s="610"/>
      <c r="AC32" s="610"/>
      <c r="AD32" s="611" t="s">
        <v>129</v>
      </c>
      <c r="AE32" s="611"/>
      <c r="AF32" s="611"/>
      <c r="AG32" s="611"/>
      <c r="AH32" s="611"/>
      <c r="AI32" s="611"/>
      <c r="AJ32" s="611"/>
      <c r="AK32" s="611"/>
      <c r="AL32" s="612" t="s">
        <v>129</v>
      </c>
      <c r="AM32" s="613"/>
      <c r="AN32" s="613"/>
      <c r="AO32" s="614"/>
      <c r="AP32" s="657"/>
      <c r="AQ32" s="658"/>
      <c r="AR32" s="658"/>
      <c r="AS32" s="658"/>
      <c r="AT32" s="662"/>
      <c r="AU32" s="205" t="s">
        <v>317</v>
      </c>
      <c r="AX32" s="604" t="s">
        <v>318</v>
      </c>
      <c r="AY32" s="605"/>
      <c r="AZ32" s="605"/>
      <c r="BA32" s="605"/>
      <c r="BB32" s="605"/>
      <c r="BC32" s="605"/>
      <c r="BD32" s="605"/>
      <c r="BE32" s="605"/>
      <c r="BF32" s="606"/>
      <c r="BG32" s="664">
        <v>98</v>
      </c>
      <c r="BH32" s="625"/>
      <c r="BI32" s="625"/>
      <c r="BJ32" s="625"/>
      <c r="BK32" s="625"/>
      <c r="BL32" s="625"/>
      <c r="BM32" s="613">
        <v>94.2</v>
      </c>
      <c r="BN32" s="625"/>
      <c r="BO32" s="625"/>
      <c r="BP32" s="625"/>
      <c r="BQ32" s="653"/>
      <c r="BR32" s="664">
        <v>97.8</v>
      </c>
      <c r="BS32" s="625"/>
      <c r="BT32" s="625"/>
      <c r="BU32" s="625"/>
      <c r="BV32" s="625"/>
      <c r="BW32" s="625"/>
      <c r="BX32" s="613">
        <v>93.8</v>
      </c>
      <c r="BY32" s="625"/>
      <c r="BZ32" s="625"/>
      <c r="CA32" s="625"/>
      <c r="CB32" s="653"/>
      <c r="CD32" s="649"/>
      <c r="CE32" s="650"/>
      <c r="CF32" s="604" t="s">
        <v>319</v>
      </c>
      <c r="CG32" s="605"/>
      <c r="CH32" s="605"/>
      <c r="CI32" s="605"/>
      <c r="CJ32" s="605"/>
      <c r="CK32" s="605"/>
      <c r="CL32" s="605"/>
      <c r="CM32" s="605"/>
      <c r="CN32" s="605"/>
      <c r="CO32" s="605"/>
      <c r="CP32" s="605"/>
      <c r="CQ32" s="606"/>
      <c r="CR32" s="607" t="s">
        <v>129</v>
      </c>
      <c r="CS32" s="608"/>
      <c r="CT32" s="608"/>
      <c r="CU32" s="608"/>
      <c r="CV32" s="608"/>
      <c r="CW32" s="608"/>
      <c r="CX32" s="608"/>
      <c r="CY32" s="609"/>
      <c r="CZ32" s="612" t="s">
        <v>129</v>
      </c>
      <c r="DA32" s="640"/>
      <c r="DB32" s="640"/>
      <c r="DC32" s="642"/>
      <c r="DD32" s="616" t="s">
        <v>129</v>
      </c>
      <c r="DE32" s="608"/>
      <c r="DF32" s="608"/>
      <c r="DG32" s="608"/>
      <c r="DH32" s="608"/>
      <c r="DI32" s="608"/>
      <c r="DJ32" s="608"/>
      <c r="DK32" s="609"/>
      <c r="DL32" s="616" t="s">
        <v>129</v>
      </c>
      <c r="DM32" s="608"/>
      <c r="DN32" s="608"/>
      <c r="DO32" s="608"/>
      <c r="DP32" s="608"/>
      <c r="DQ32" s="608"/>
      <c r="DR32" s="608"/>
      <c r="DS32" s="608"/>
      <c r="DT32" s="608"/>
      <c r="DU32" s="608"/>
      <c r="DV32" s="609"/>
      <c r="DW32" s="612" t="s">
        <v>129</v>
      </c>
      <c r="DX32" s="640"/>
      <c r="DY32" s="640"/>
      <c r="DZ32" s="640"/>
      <c r="EA32" s="640"/>
      <c r="EB32" s="640"/>
      <c r="EC32" s="641"/>
    </row>
    <row r="33" spans="2:133" ht="11.25" customHeight="1" x14ac:dyDescent="0.2">
      <c r="B33" s="636" t="s">
        <v>320</v>
      </c>
      <c r="C33" s="637"/>
      <c r="D33" s="637"/>
      <c r="E33" s="637"/>
      <c r="F33" s="637"/>
      <c r="G33" s="637"/>
      <c r="H33" s="637"/>
      <c r="I33" s="637"/>
      <c r="J33" s="637"/>
      <c r="K33" s="637"/>
      <c r="L33" s="637"/>
      <c r="M33" s="637"/>
      <c r="N33" s="637"/>
      <c r="O33" s="637"/>
      <c r="P33" s="637"/>
      <c r="Q33" s="638"/>
      <c r="R33" s="607" t="s">
        <v>129</v>
      </c>
      <c r="S33" s="608"/>
      <c r="T33" s="608"/>
      <c r="U33" s="608"/>
      <c r="V33" s="608"/>
      <c r="W33" s="608"/>
      <c r="X33" s="608"/>
      <c r="Y33" s="609"/>
      <c r="Z33" s="610" t="s">
        <v>129</v>
      </c>
      <c r="AA33" s="610"/>
      <c r="AB33" s="610"/>
      <c r="AC33" s="610"/>
      <c r="AD33" s="611" t="s">
        <v>129</v>
      </c>
      <c r="AE33" s="611"/>
      <c r="AF33" s="611"/>
      <c r="AG33" s="611"/>
      <c r="AH33" s="611"/>
      <c r="AI33" s="611"/>
      <c r="AJ33" s="611"/>
      <c r="AK33" s="611"/>
      <c r="AL33" s="612" t="s">
        <v>129</v>
      </c>
      <c r="AM33" s="613"/>
      <c r="AN33" s="613"/>
      <c r="AO33" s="614"/>
      <c r="AP33" s="659"/>
      <c r="AQ33" s="660"/>
      <c r="AR33" s="660"/>
      <c r="AS33" s="660"/>
      <c r="AT33" s="663"/>
      <c r="AU33" s="210"/>
      <c r="AV33" s="210"/>
      <c r="AW33" s="210"/>
      <c r="AX33" s="627" t="s">
        <v>321</v>
      </c>
      <c r="AY33" s="628"/>
      <c r="AZ33" s="628"/>
      <c r="BA33" s="628"/>
      <c r="BB33" s="628"/>
      <c r="BC33" s="628"/>
      <c r="BD33" s="628"/>
      <c r="BE33" s="628"/>
      <c r="BF33" s="629"/>
      <c r="BG33" s="665">
        <v>97.9</v>
      </c>
      <c r="BH33" s="666"/>
      <c r="BI33" s="666"/>
      <c r="BJ33" s="666"/>
      <c r="BK33" s="666"/>
      <c r="BL33" s="666"/>
      <c r="BM33" s="667">
        <v>92.1</v>
      </c>
      <c r="BN33" s="666"/>
      <c r="BO33" s="666"/>
      <c r="BP33" s="666"/>
      <c r="BQ33" s="668"/>
      <c r="BR33" s="665">
        <v>96.9</v>
      </c>
      <c r="BS33" s="666"/>
      <c r="BT33" s="666"/>
      <c r="BU33" s="666"/>
      <c r="BV33" s="666"/>
      <c r="BW33" s="666"/>
      <c r="BX33" s="667">
        <v>91.3</v>
      </c>
      <c r="BY33" s="666"/>
      <c r="BZ33" s="666"/>
      <c r="CA33" s="666"/>
      <c r="CB33" s="668"/>
      <c r="CD33" s="604" t="s">
        <v>322</v>
      </c>
      <c r="CE33" s="605"/>
      <c r="CF33" s="605"/>
      <c r="CG33" s="605"/>
      <c r="CH33" s="605"/>
      <c r="CI33" s="605"/>
      <c r="CJ33" s="605"/>
      <c r="CK33" s="605"/>
      <c r="CL33" s="605"/>
      <c r="CM33" s="605"/>
      <c r="CN33" s="605"/>
      <c r="CO33" s="605"/>
      <c r="CP33" s="605"/>
      <c r="CQ33" s="606"/>
      <c r="CR33" s="607">
        <v>9465179</v>
      </c>
      <c r="CS33" s="625"/>
      <c r="CT33" s="625"/>
      <c r="CU33" s="625"/>
      <c r="CV33" s="625"/>
      <c r="CW33" s="625"/>
      <c r="CX33" s="625"/>
      <c r="CY33" s="626"/>
      <c r="CZ33" s="612">
        <v>42.5</v>
      </c>
      <c r="DA33" s="640"/>
      <c r="DB33" s="640"/>
      <c r="DC33" s="642"/>
      <c r="DD33" s="616">
        <v>7229537</v>
      </c>
      <c r="DE33" s="625"/>
      <c r="DF33" s="625"/>
      <c r="DG33" s="625"/>
      <c r="DH33" s="625"/>
      <c r="DI33" s="625"/>
      <c r="DJ33" s="625"/>
      <c r="DK33" s="626"/>
      <c r="DL33" s="616">
        <v>5448339</v>
      </c>
      <c r="DM33" s="625"/>
      <c r="DN33" s="625"/>
      <c r="DO33" s="625"/>
      <c r="DP33" s="625"/>
      <c r="DQ33" s="625"/>
      <c r="DR33" s="625"/>
      <c r="DS33" s="625"/>
      <c r="DT33" s="625"/>
      <c r="DU33" s="625"/>
      <c r="DV33" s="626"/>
      <c r="DW33" s="612">
        <v>39.299999999999997</v>
      </c>
      <c r="DX33" s="640"/>
      <c r="DY33" s="640"/>
      <c r="DZ33" s="640"/>
      <c r="EA33" s="640"/>
      <c r="EB33" s="640"/>
      <c r="EC33" s="641"/>
    </row>
    <row r="34" spans="2:133" ht="11.25" customHeight="1" x14ac:dyDescent="0.2">
      <c r="B34" s="604" t="s">
        <v>323</v>
      </c>
      <c r="C34" s="605"/>
      <c r="D34" s="605"/>
      <c r="E34" s="605"/>
      <c r="F34" s="605"/>
      <c r="G34" s="605"/>
      <c r="H34" s="605"/>
      <c r="I34" s="605"/>
      <c r="J34" s="605"/>
      <c r="K34" s="605"/>
      <c r="L34" s="605"/>
      <c r="M34" s="605"/>
      <c r="N34" s="605"/>
      <c r="O34" s="605"/>
      <c r="P34" s="605"/>
      <c r="Q34" s="606"/>
      <c r="R34" s="607">
        <v>1846000</v>
      </c>
      <c r="S34" s="608"/>
      <c r="T34" s="608"/>
      <c r="U34" s="608"/>
      <c r="V34" s="608"/>
      <c r="W34" s="608"/>
      <c r="X34" s="608"/>
      <c r="Y34" s="609"/>
      <c r="Z34" s="610">
        <v>7.8</v>
      </c>
      <c r="AA34" s="610"/>
      <c r="AB34" s="610"/>
      <c r="AC34" s="610"/>
      <c r="AD34" s="611" t="s">
        <v>129</v>
      </c>
      <c r="AE34" s="611"/>
      <c r="AF34" s="611"/>
      <c r="AG34" s="611"/>
      <c r="AH34" s="611"/>
      <c r="AI34" s="611"/>
      <c r="AJ34" s="611"/>
      <c r="AK34" s="611"/>
      <c r="AL34" s="612" t="s">
        <v>129</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324</v>
      </c>
      <c r="CE34" s="605"/>
      <c r="CF34" s="605"/>
      <c r="CG34" s="605"/>
      <c r="CH34" s="605"/>
      <c r="CI34" s="605"/>
      <c r="CJ34" s="605"/>
      <c r="CK34" s="605"/>
      <c r="CL34" s="605"/>
      <c r="CM34" s="605"/>
      <c r="CN34" s="605"/>
      <c r="CO34" s="605"/>
      <c r="CP34" s="605"/>
      <c r="CQ34" s="606"/>
      <c r="CR34" s="607">
        <v>2511507</v>
      </c>
      <c r="CS34" s="608"/>
      <c r="CT34" s="608"/>
      <c r="CU34" s="608"/>
      <c r="CV34" s="608"/>
      <c r="CW34" s="608"/>
      <c r="CX34" s="608"/>
      <c r="CY34" s="609"/>
      <c r="CZ34" s="612">
        <v>11.3</v>
      </c>
      <c r="DA34" s="640"/>
      <c r="DB34" s="640"/>
      <c r="DC34" s="642"/>
      <c r="DD34" s="616">
        <v>1713089</v>
      </c>
      <c r="DE34" s="608"/>
      <c r="DF34" s="608"/>
      <c r="DG34" s="608"/>
      <c r="DH34" s="608"/>
      <c r="DI34" s="608"/>
      <c r="DJ34" s="608"/>
      <c r="DK34" s="609"/>
      <c r="DL34" s="616">
        <v>1568969</v>
      </c>
      <c r="DM34" s="608"/>
      <c r="DN34" s="608"/>
      <c r="DO34" s="608"/>
      <c r="DP34" s="608"/>
      <c r="DQ34" s="608"/>
      <c r="DR34" s="608"/>
      <c r="DS34" s="608"/>
      <c r="DT34" s="608"/>
      <c r="DU34" s="608"/>
      <c r="DV34" s="609"/>
      <c r="DW34" s="612">
        <v>11.3</v>
      </c>
      <c r="DX34" s="640"/>
      <c r="DY34" s="640"/>
      <c r="DZ34" s="640"/>
      <c r="EA34" s="640"/>
      <c r="EB34" s="640"/>
      <c r="EC34" s="641"/>
    </row>
    <row r="35" spans="2:133" ht="11.25" customHeight="1" x14ac:dyDescent="0.2">
      <c r="B35" s="604" t="s">
        <v>325</v>
      </c>
      <c r="C35" s="605"/>
      <c r="D35" s="605"/>
      <c r="E35" s="605"/>
      <c r="F35" s="605"/>
      <c r="G35" s="605"/>
      <c r="H35" s="605"/>
      <c r="I35" s="605"/>
      <c r="J35" s="605"/>
      <c r="K35" s="605"/>
      <c r="L35" s="605"/>
      <c r="M35" s="605"/>
      <c r="N35" s="605"/>
      <c r="O35" s="605"/>
      <c r="P35" s="605"/>
      <c r="Q35" s="606"/>
      <c r="R35" s="607">
        <v>56757</v>
      </c>
      <c r="S35" s="608"/>
      <c r="T35" s="608"/>
      <c r="U35" s="608"/>
      <c r="V35" s="608"/>
      <c r="W35" s="608"/>
      <c r="X35" s="608"/>
      <c r="Y35" s="609"/>
      <c r="Z35" s="610">
        <v>0.2</v>
      </c>
      <c r="AA35" s="610"/>
      <c r="AB35" s="610"/>
      <c r="AC35" s="610"/>
      <c r="AD35" s="611">
        <v>53939</v>
      </c>
      <c r="AE35" s="611"/>
      <c r="AF35" s="611"/>
      <c r="AG35" s="611"/>
      <c r="AH35" s="611"/>
      <c r="AI35" s="611"/>
      <c r="AJ35" s="611"/>
      <c r="AK35" s="611"/>
      <c r="AL35" s="612">
        <v>0.4</v>
      </c>
      <c r="AM35" s="613"/>
      <c r="AN35" s="613"/>
      <c r="AO35" s="614"/>
      <c r="AP35" s="213"/>
      <c r="AQ35" s="589" t="s">
        <v>326</v>
      </c>
      <c r="AR35" s="590"/>
      <c r="AS35" s="590"/>
      <c r="AT35" s="590"/>
      <c r="AU35" s="590"/>
      <c r="AV35" s="590"/>
      <c r="AW35" s="590"/>
      <c r="AX35" s="590"/>
      <c r="AY35" s="590"/>
      <c r="AZ35" s="590"/>
      <c r="BA35" s="590"/>
      <c r="BB35" s="590"/>
      <c r="BC35" s="590"/>
      <c r="BD35" s="590"/>
      <c r="BE35" s="590"/>
      <c r="BF35" s="591"/>
      <c r="BG35" s="589" t="s">
        <v>327</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328</v>
      </c>
      <c r="CE35" s="605"/>
      <c r="CF35" s="605"/>
      <c r="CG35" s="605"/>
      <c r="CH35" s="605"/>
      <c r="CI35" s="605"/>
      <c r="CJ35" s="605"/>
      <c r="CK35" s="605"/>
      <c r="CL35" s="605"/>
      <c r="CM35" s="605"/>
      <c r="CN35" s="605"/>
      <c r="CO35" s="605"/>
      <c r="CP35" s="605"/>
      <c r="CQ35" s="606"/>
      <c r="CR35" s="607">
        <v>201188</v>
      </c>
      <c r="CS35" s="625"/>
      <c r="CT35" s="625"/>
      <c r="CU35" s="625"/>
      <c r="CV35" s="625"/>
      <c r="CW35" s="625"/>
      <c r="CX35" s="625"/>
      <c r="CY35" s="626"/>
      <c r="CZ35" s="612">
        <v>0.9</v>
      </c>
      <c r="DA35" s="640"/>
      <c r="DB35" s="640"/>
      <c r="DC35" s="642"/>
      <c r="DD35" s="616">
        <v>184787</v>
      </c>
      <c r="DE35" s="625"/>
      <c r="DF35" s="625"/>
      <c r="DG35" s="625"/>
      <c r="DH35" s="625"/>
      <c r="DI35" s="625"/>
      <c r="DJ35" s="625"/>
      <c r="DK35" s="626"/>
      <c r="DL35" s="616">
        <v>184748</v>
      </c>
      <c r="DM35" s="625"/>
      <c r="DN35" s="625"/>
      <c r="DO35" s="625"/>
      <c r="DP35" s="625"/>
      <c r="DQ35" s="625"/>
      <c r="DR35" s="625"/>
      <c r="DS35" s="625"/>
      <c r="DT35" s="625"/>
      <c r="DU35" s="625"/>
      <c r="DV35" s="626"/>
      <c r="DW35" s="612">
        <v>1.3</v>
      </c>
      <c r="DX35" s="640"/>
      <c r="DY35" s="640"/>
      <c r="DZ35" s="640"/>
      <c r="EA35" s="640"/>
      <c r="EB35" s="640"/>
      <c r="EC35" s="641"/>
    </row>
    <row r="36" spans="2:133" ht="11.25" customHeight="1" x14ac:dyDescent="0.2">
      <c r="B36" s="604" t="s">
        <v>329</v>
      </c>
      <c r="C36" s="605"/>
      <c r="D36" s="605"/>
      <c r="E36" s="605"/>
      <c r="F36" s="605"/>
      <c r="G36" s="605"/>
      <c r="H36" s="605"/>
      <c r="I36" s="605"/>
      <c r="J36" s="605"/>
      <c r="K36" s="605"/>
      <c r="L36" s="605"/>
      <c r="M36" s="605"/>
      <c r="N36" s="605"/>
      <c r="O36" s="605"/>
      <c r="P36" s="605"/>
      <c r="Q36" s="606"/>
      <c r="R36" s="607">
        <v>40070</v>
      </c>
      <c r="S36" s="608"/>
      <c r="T36" s="608"/>
      <c r="U36" s="608"/>
      <c r="V36" s="608"/>
      <c r="W36" s="608"/>
      <c r="X36" s="608"/>
      <c r="Y36" s="609"/>
      <c r="Z36" s="610">
        <v>0.2</v>
      </c>
      <c r="AA36" s="610"/>
      <c r="AB36" s="610"/>
      <c r="AC36" s="610"/>
      <c r="AD36" s="611" t="s">
        <v>129</v>
      </c>
      <c r="AE36" s="611"/>
      <c r="AF36" s="611"/>
      <c r="AG36" s="611"/>
      <c r="AH36" s="611"/>
      <c r="AI36" s="611"/>
      <c r="AJ36" s="611"/>
      <c r="AK36" s="611"/>
      <c r="AL36" s="612" t="s">
        <v>129</v>
      </c>
      <c r="AM36" s="613"/>
      <c r="AN36" s="613"/>
      <c r="AO36" s="614"/>
      <c r="AP36" s="213"/>
      <c r="AQ36" s="669" t="s">
        <v>330</v>
      </c>
      <c r="AR36" s="670"/>
      <c r="AS36" s="670"/>
      <c r="AT36" s="670"/>
      <c r="AU36" s="670"/>
      <c r="AV36" s="670"/>
      <c r="AW36" s="670"/>
      <c r="AX36" s="670"/>
      <c r="AY36" s="671"/>
      <c r="AZ36" s="596">
        <v>2942083</v>
      </c>
      <c r="BA36" s="597"/>
      <c r="BB36" s="597"/>
      <c r="BC36" s="597"/>
      <c r="BD36" s="597"/>
      <c r="BE36" s="597"/>
      <c r="BF36" s="672"/>
      <c r="BG36" s="593" t="s">
        <v>331</v>
      </c>
      <c r="BH36" s="594"/>
      <c r="BI36" s="594"/>
      <c r="BJ36" s="594"/>
      <c r="BK36" s="594"/>
      <c r="BL36" s="594"/>
      <c r="BM36" s="594"/>
      <c r="BN36" s="594"/>
      <c r="BO36" s="594"/>
      <c r="BP36" s="594"/>
      <c r="BQ36" s="594"/>
      <c r="BR36" s="594"/>
      <c r="BS36" s="594"/>
      <c r="BT36" s="594"/>
      <c r="BU36" s="595"/>
      <c r="BV36" s="596">
        <v>91825</v>
      </c>
      <c r="BW36" s="597"/>
      <c r="BX36" s="597"/>
      <c r="BY36" s="597"/>
      <c r="BZ36" s="597"/>
      <c r="CA36" s="597"/>
      <c r="CB36" s="672"/>
      <c r="CD36" s="604" t="s">
        <v>332</v>
      </c>
      <c r="CE36" s="605"/>
      <c r="CF36" s="605"/>
      <c r="CG36" s="605"/>
      <c r="CH36" s="605"/>
      <c r="CI36" s="605"/>
      <c r="CJ36" s="605"/>
      <c r="CK36" s="605"/>
      <c r="CL36" s="605"/>
      <c r="CM36" s="605"/>
      <c r="CN36" s="605"/>
      <c r="CO36" s="605"/>
      <c r="CP36" s="605"/>
      <c r="CQ36" s="606"/>
      <c r="CR36" s="607">
        <v>4231390</v>
      </c>
      <c r="CS36" s="608"/>
      <c r="CT36" s="608"/>
      <c r="CU36" s="608"/>
      <c r="CV36" s="608"/>
      <c r="CW36" s="608"/>
      <c r="CX36" s="608"/>
      <c r="CY36" s="609"/>
      <c r="CZ36" s="612">
        <v>19</v>
      </c>
      <c r="DA36" s="640"/>
      <c r="DB36" s="640"/>
      <c r="DC36" s="642"/>
      <c r="DD36" s="616">
        <v>3680367</v>
      </c>
      <c r="DE36" s="608"/>
      <c r="DF36" s="608"/>
      <c r="DG36" s="608"/>
      <c r="DH36" s="608"/>
      <c r="DI36" s="608"/>
      <c r="DJ36" s="608"/>
      <c r="DK36" s="609"/>
      <c r="DL36" s="616">
        <v>2158543</v>
      </c>
      <c r="DM36" s="608"/>
      <c r="DN36" s="608"/>
      <c r="DO36" s="608"/>
      <c r="DP36" s="608"/>
      <c r="DQ36" s="608"/>
      <c r="DR36" s="608"/>
      <c r="DS36" s="608"/>
      <c r="DT36" s="608"/>
      <c r="DU36" s="608"/>
      <c r="DV36" s="609"/>
      <c r="DW36" s="612">
        <v>15.6</v>
      </c>
      <c r="DX36" s="640"/>
      <c r="DY36" s="640"/>
      <c r="DZ36" s="640"/>
      <c r="EA36" s="640"/>
      <c r="EB36" s="640"/>
      <c r="EC36" s="641"/>
    </row>
    <row r="37" spans="2:133" ht="11.25" customHeight="1" x14ac:dyDescent="0.2">
      <c r="B37" s="604" t="s">
        <v>333</v>
      </c>
      <c r="C37" s="605"/>
      <c r="D37" s="605"/>
      <c r="E37" s="605"/>
      <c r="F37" s="605"/>
      <c r="G37" s="605"/>
      <c r="H37" s="605"/>
      <c r="I37" s="605"/>
      <c r="J37" s="605"/>
      <c r="K37" s="605"/>
      <c r="L37" s="605"/>
      <c r="M37" s="605"/>
      <c r="N37" s="605"/>
      <c r="O37" s="605"/>
      <c r="P37" s="605"/>
      <c r="Q37" s="606"/>
      <c r="R37" s="607">
        <v>178333</v>
      </c>
      <c r="S37" s="608"/>
      <c r="T37" s="608"/>
      <c r="U37" s="608"/>
      <c r="V37" s="608"/>
      <c r="W37" s="608"/>
      <c r="X37" s="608"/>
      <c r="Y37" s="609"/>
      <c r="Z37" s="610">
        <v>0.8</v>
      </c>
      <c r="AA37" s="610"/>
      <c r="AB37" s="610"/>
      <c r="AC37" s="610"/>
      <c r="AD37" s="611" t="s">
        <v>129</v>
      </c>
      <c r="AE37" s="611"/>
      <c r="AF37" s="611"/>
      <c r="AG37" s="611"/>
      <c r="AH37" s="611"/>
      <c r="AI37" s="611"/>
      <c r="AJ37" s="611"/>
      <c r="AK37" s="611"/>
      <c r="AL37" s="612" t="s">
        <v>129</v>
      </c>
      <c r="AM37" s="613"/>
      <c r="AN37" s="613"/>
      <c r="AO37" s="614"/>
      <c r="AQ37" s="673" t="s">
        <v>334</v>
      </c>
      <c r="AR37" s="674"/>
      <c r="AS37" s="674"/>
      <c r="AT37" s="674"/>
      <c r="AU37" s="674"/>
      <c r="AV37" s="674"/>
      <c r="AW37" s="674"/>
      <c r="AX37" s="674"/>
      <c r="AY37" s="675"/>
      <c r="AZ37" s="607">
        <v>826487</v>
      </c>
      <c r="BA37" s="608"/>
      <c r="BB37" s="608"/>
      <c r="BC37" s="608"/>
      <c r="BD37" s="625"/>
      <c r="BE37" s="625"/>
      <c r="BF37" s="653"/>
      <c r="BG37" s="604" t="s">
        <v>335</v>
      </c>
      <c r="BH37" s="605"/>
      <c r="BI37" s="605"/>
      <c r="BJ37" s="605"/>
      <c r="BK37" s="605"/>
      <c r="BL37" s="605"/>
      <c r="BM37" s="605"/>
      <c r="BN37" s="605"/>
      <c r="BO37" s="605"/>
      <c r="BP37" s="605"/>
      <c r="BQ37" s="605"/>
      <c r="BR37" s="605"/>
      <c r="BS37" s="605"/>
      <c r="BT37" s="605"/>
      <c r="BU37" s="606"/>
      <c r="BV37" s="607">
        <v>76166</v>
      </c>
      <c r="BW37" s="608"/>
      <c r="BX37" s="608"/>
      <c r="BY37" s="608"/>
      <c r="BZ37" s="608"/>
      <c r="CA37" s="608"/>
      <c r="CB37" s="617"/>
      <c r="CD37" s="604" t="s">
        <v>336</v>
      </c>
      <c r="CE37" s="605"/>
      <c r="CF37" s="605"/>
      <c r="CG37" s="605"/>
      <c r="CH37" s="605"/>
      <c r="CI37" s="605"/>
      <c r="CJ37" s="605"/>
      <c r="CK37" s="605"/>
      <c r="CL37" s="605"/>
      <c r="CM37" s="605"/>
      <c r="CN37" s="605"/>
      <c r="CO37" s="605"/>
      <c r="CP37" s="605"/>
      <c r="CQ37" s="606"/>
      <c r="CR37" s="607">
        <v>1406724</v>
      </c>
      <c r="CS37" s="625"/>
      <c r="CT37" s="625"/>
      <c r="CU37" s="625"/>
      <c r="CV37" s="625"/>
      <c r="CW37" s="625"/>
      <c r="CX37" s="625"/>
      <c r="CY37" s="626"/>
      <c r="CZ37" s="612">
        <v>6.3</v>
      </c>
      <c r="DA37" s="640"/>
      <c r="DB37" s="640"/>
      <c r="DC37" s="642"/>
      <c r="DD37" s="616">
        <v>1406547</v>
      </c>
      <c r="DE37" s="625"/>
      <c r="DF37" s="625"/>
      <c r="DG37" s="625"/>
      <c r="DH37" s="625"/>
      <c r="DI37" s="625"/>
      <c r="DJ37" s="625"/>
      <c r="DK37" s="626"/>
      <c r="DL37" s="616">
        <v>1348835</v>
      </c>
      <c r="DM37" s="625"/>
      <c r="DN37" s="625"/>
      <c r="DO37" s="625"/>
      <c r="DP37" s="625"/>
      <c r="DQ37" s="625"/>
      <c r="DR37" s="625"/>
      <c r="DS37" s="625"/>
      <c r="DT37" s="625"/>
      <c r="DU37" s="625"/>
      <c r="DV37" s="626"/>
      <c r="DW37" s="612">
        <v>9.6999999999999993</v>
      </c>
      <c r="DX37" s="640"/>
      <c r="DY37" s="640"/>
      <c r="DZ37" s="640"/>
      <c r="EA37" s="640"/>
      <c r="EB37" s="640"/>
      <c r="EC37" s="641"/>
    </row>
    <row r="38" spans="2:133" ht="11.25" customHeight="1" x14ac:dyDescent="0.2">
      <c r="B38" s="604" t="s">
        <v>337</v>
      </c>
      <c r="C38" s="605"/>
      <c r="D38" s="605"/>
      <c r="E38" s="605"/>
      <c r="F38" s="605"/>
      <c r="G38" s="605"/>
      <c r="H38" s="605"/>
      <c r="I38" s="605"/>
      <c r="J38" s="605"/>
      <c r="K38" s="605"/>
      <c r="L38" s="605"/>
      <c r="M38" s="605"/>
      <c r="N38" s="605"/>
      <c r="O38" s="605"/>
      <c r="P38" s="605"/>
      <c r="Q38" s="606"/>
      <c r="R38" s="607">
        <v>444333</v>
      </c>
      <c r="S38" s="608"/>
      <c r="T38" s="608"/>
      <c r="U38" s="608"/>
      <c r="V38" s="608"/>
      <c r="W38" s="608"/>
      <c r="X38" s="608"/>
      <c r="Y38" s="609"/>
      <c r="Z38" s="610">
        <v>1.9</v>
      </c>
      <c r="AA38" s="610"/>
      <c r="AB38" s="610"/>
      <c r="AC38" s="610"/>
      <c r="AD38" s="611" t="s">
        <v>129</v>
      </c>
      <c r="AE38" s="611"/>
      <c r="AF38" s="611"/>
      <c r="AG38" s="611"/>
      <c r="AH38" s="611"/>
      <c r="AI38" s="611"/>
      <c r="AJ38" s="611"/>
      <c r="AK38" s="611"/>
      <c r="AL38" s="612" t="s">
        <v>129</v>
      </c>
      <c r="AM38" s="613"/>
      <c r="AN38" s="613"/>
      <c r="AO38" s="614"/>
      <c r="AQ38" s="673" t="s">
        <v>338</v>
      </c>
      <c r="AR38" s="674"/>
      <c r="AS38" s="674"/>
      <c r="AT38" s="674"/>
      <c r="AU38" s="674"/>
      <c r="AV38" s="674"/>
      <c r="AW38" s="674"/>
      <c r="AX38" s="674"/>
      <c r="AY38" s="675"/>
      <c r="AZ38" s="607">
        <v>101977</v>
      </c>
      <c r="BA38" s="608"/>
      <c r="BB38" s="608"/>
      <c r="BC38" s="608"/>
      <c r="BD38" s="625"/>
      <c r="BE38" s="625"/>
      <c r="BF38" s="653"/>
      <c r="BG38" s="604" t="s">
        <v>339</v>
      </c>
      <c r="BH38" s="605"/>
      <c r="BI38" s="605"/>
      <c r="BJ38" s="605"/>
      <c r="BK38" s="605"/>
      <c r="BL38" s="605"/>
      <c r="BM38" s="605"/>
      <c r="BN38" s="605"/>
      <c r="BO38" s="605"/>
      <c r="BP38" s="605"/>
      <c r="BQ38" s="605"/>
      <c r="BR38" s="605"/>
      <c r="BS38" s="605"/>
      <c r="BT38" s="605"/>
      <c r="BU38" s="606"/>
      <c r="BV38" s="607">
        <v>9735</v>
      </c>
      <c r="BW38" s="608"/>
      <c r="BX38" s="608"/>
      <c r="BY38" s="608"/>
      <c r="BZ38" s="608"/>
      <c r="CA38" s="608"/>
      <c r="CB38" s="617"/>
      <c r="CD38" s="604" t="s">
        <v>340</v>
      </c>
      <c r="CE38" s="605"/>
      <c r="CF38" s="605"/>
      <c r="CG38" s="605"/>
      <c r="CH38" s="605"/>
      <c r="CI38" s="605"/>
      <c r="CJ38" s="605"/>
      <c r="CK38" s="605"/>
      <c r="CL38" s="605"/>
      <c r="CM38" s="605"/>
      <c r="CN38" s="605"/>
      <c r="CO38" s="605"/>
      <c r="CP38" s="605"/>
      <c r="CQ38" s="606"/>
      <c r="CR38" s="607">
        <v>2013619</v>
      </c>
      <c r="CS38" s="608"/>
      <c r="CT38" s="608"/>
      <c r="CU38" s="608"/>
      <c r="CV38" s="608"/>
      <c r="CW38" s="608"/>
      <c r="CX38" s="608"/>
      <c r="CY38" s="609"/>
      <c r="CZ38" s="612">
        <v>9</v>
      </c>
      <c r="DA38" s="640"/>
      <c r="DB38" s="640"/>
      <c r="DC38" s="642"/>
      <c r="DD38" s="616">
        <v>1564714</v>
      </c>
      <c r="DE38" s="608"/>
      <c r="DF38" s="608"/>
      <c r="DG38" s="608"/>
      <c r="DH38" s="608"/>
      <c r="DI38" s="608"/>
      <c r="DJ38" s="608"/>
      <c r="DK38" s="609"/>
      <c r="DL38" s="616">
        <v>1536079</v>
      </c>
      <c r="DM38" s="608"/>
      <c r="DN38" s="608"/>
      <c r="DO38" s="608"/>
      <c r="DP38" s="608"/>
      <c r="DQ38" s="608"/>
      <c r="DR38" s="608"/>
      <c r="DS38" s="608"/>
      <c r="DT38" s="608"/>
      <c r="DU38" s="608"/>
      <c r="DV38" s="609"/>
      <c r="DW38" s="612">
        <v>11.1</v>
      </c>
      <c r="DX38" s="640"/>
      <c r="DY38" s="640"/>
      <c r="DZ38" s="640"/>
      <c r="EA38" s="640"/>
      <c r="EB38" s="640"/>
      <c r="EC38" s="641"/>
    </row>
    <row r="39" spans="2:133" ht="11.25" customHeight="1" x14ac:dyDescent="0.2">
      <c r="B39" s="604" t="s">
        <v>341</v>
      </c>
      <c r="C39" s="605"/>
      <c r="D39" s="605"/>
      <c r="E39" s="605"/>
      <c r="F39" s="605"/>
      <c r="G39" s="605"/>
      <c r="H39" s="605"/>
      <c r="I39" s="605"/>
      <c r="J39" s="605"/>
      <c r="K39" s="605"/>
      <c r="L39" s="605"/>
      <c r="M39" s="605"/>
      <c r="N39" s="605"/>
      <c r="O39" s="605"/>
      <c r="P39" s="605"/>
      <c r="Q39" s="606"/>
      <c r="R39" s="607">
        <v>804415</v>
      </c>
      <c r="S39" s="608"/>
      <c r="T39" s="608"/>
      <c r="U39" s="608"/>
      <c r="V39" s="608"/>
      <c r="W39" s="608"/>
      <c r="X39" s="608"/>
      <c r="Y39" s="609"/>
      <c r="Z39" s="610">
        <v>3.4</v>
      </c>
      <c r="AA39" s="610"/>
      <c r="AB39" s="610"/>
      <c r="AC39" s="610"/>
      <c r="AD39" s="611">
        <v>19018</v>
      </c>
      <c r="AE39" s="611"/>
      <c r="AF39" s="611"/>
      <c r="AG39" s="611"/>
      <c r="AH39" s="611"/>
      <c r="AI39" s="611"/>
      <c r="AJ39" s="611"/>
      <c r="AK39" s="611"/>
      <c r="AL39" s="612">
        <v>0.1</v>
      </c>
      <c r="AM39" s="613"/>
      <c r="AN39" s="613"/>
      <c r="AO39" s="614"/>
      <c r="AQ39" s="673" t="s">
        <v>342</v>
      </c>
      <c r="AR39" s="674"/>
      <c r="AS39" s="674"/>
      <c r="AT39" s="674"/>
      <c r="AU39" s="674"/>
      <c r="AV39" s="674"/>
      <c r="AW39" s="674"/>
      <c r="AX39" s="674"/>
      <c r="AY39" s="675"/>
      <c r="AZ39" s="607" t="s">
        <v>129</v>
      </c>
      <c r="BA39" s="608"/>
      <c r="BB39" s="608"/>
      <c r="BC39" s="608"/>
      <c r="BD39" s="625"/>
      <c r="BE39" s="625"/>
      <c r="BF39" s="653"/>
      <c r="BG39" s="604" t="s">
        <v>343</v>
      </c>
      <c r="BH39" s="605"/>
      <c r="BI39" s="605"/>
      <c r="BJ39" s="605"/>
      <c r="BK39" s="605"/>
      <c r="BL39" s="605"/>
      <c r="BM39" s="605"/>
      <c r="BN39" s="605"/>
      <c r="BO39" s="605"/>
      <c r="BP39" s="605"/>
      <c r="BQ39" s="605"/>
      <c r="BR39" s="605"/>
      <c r="BS39" s="605"/>
      <c r="BT39" s="605"/>
      <c r="BU39" s="606"/>
      <c r="BV39" s="607">
        <v>15165</v>
      </c>
      <c r="BW39" s="608"/>
      <c r="BX39" s="608"/>
      <c r="BY39" s="608"/>
      <c r="BZ39" s="608"/>
      <c r="CA39" s="608"/>
      <c r="CB39" s="617"/>
      <c r="CD39" s="604" t="s">
        <v>344</v>
      </c>
      <c r="CE39" s="605"/>
      <c r="CF39" s="605"/>
      <c r="CG39" s="605"/>
      <c r="CH39" s="605"/>
      <c r="CI39" s="605"/>
      <c r="CJ39" s="605"/>
      <c r="CK39" s="605"/>
      <c r="CL39" s="605"/>
      <c r="CM39" s="605"/>
      <c r="CN39" s="605"/>
      <c r="CO39" s="605"/>
      <c r="CP39" s="605"/>
      <c r="CQ39" s="606"/>
      <c r="CR39" s="607">
        <v>286475</v>
      </c>
      <c r="CS39" s="625"/>
      <c r="CT39" s="625"/>
      <c r="CU39" s="625"/>
      <c r="CV39" s="625"/>
      <c r="CW39" s="625"/>
      <c r="CX39" s="625"/>
      <c r="CY39" s="626"/>
      <c r="CZ39" s="612">
        <v>1.3</v>
      </c>
      <c r="DA39" s="640"/>
      <c r="DB39" s="640"/>
      <c r="DC39" s="642"/>
      <c r="DD39" s="616">
        <v>14420</v>
      </c>
      <c r="DE39" s="625"/>
      <c r="DF39" s="625"/>
      <c r="DG39" s="625"/>
      <c r="DH39" s="625"/>
      <c r="DI39" s="625"/>
      <c r="DJ39" s="625"/>
      <c r="DK39" s="626"/>
      <c r="DL39" s="616" t="s">
        <v>129</v>
      </c>
      <c r="DM39" s="625"/>
      <c r="DN39" s="625"/>
      <c r="DO39" s="625"/>
      <c r="DP39" s="625"/>
      <c r="DQ39" s="625"/>
      <c r="DR39" s="625"/>
      <c r="DS39" s="625"/>
      <c r="DT39" s="625"/>
      <c r="DU39" s="625"/>
      <c r="DV39" s="626"/>
      <c r="DW39" s="612" t="s">
        <v>129</v>
      </c>
      <c r="DX39" s="640"/>
      <c r="DY39" s="640"/>
      <c r="DZ39" s="640"/>
      <c r="EA39" s="640"/>
      <c r="EB39" s="640"/>
      <c r="EC39" s="641"/>
    </row>
    <row r="40" spans="2:133" ht="11.25" customHeight="1" x14ac:dyDescent="0.2">
      <c r="B40" s="604" t="s">
        <v>345</v>
      </c>
      <c r="C40" s="605"/>
      <c r="D40" s="605"/>
      <c r="E40" s="605"/>
      <c r="F40" s="605"/>
      <c r="G40" s="605"/>
      <c r="H40" s="605"/>
      <c r="I40" s="605"/>
      <c r="J40" s="605"/>
      <c r="K40" s="605"/>
      <c r="L40" s="605"/>
      <c r="M40" s="605"/>
      <c r="N40" s="605"/>
      <c r="O40" s="605"/>
      <c r="P40" s="605"/>
      <c r="Q40" s="606"/>
      <c r="R40" s="607">
        <v>921200</v>
      </c>
      <c r="S40" s="608"/>
      <c r="T40" s="608"/>
      <c r="U40" s="608"/>
      <c r="V40" s="608"/>
      <c r="W40" s="608"/>
      <c r="X40" s="608"/>
      <c r="Y40" s="609"/>
      <c r="Z40" s="610">
        <v>3.9</v>
      </c>
      <c r="AA40" s="610"/>
      <c r="AB40" s="610"/>
      <c r="AC40" s="610"/>
      <c r="AD40" s="611" t="s">
        <v>129</v>
      </c>
      <c r="AE40" s="611"/>
      <c r="AF40" s="611"/>
      <c r="AG40" s="611"/>
      <c r="AH40" s="611"/>
      <c r="AI40" s="611"/>
      <c r="AJ40" s="611"/>
      <c r="AK40" s="611"/>
      <c r="AL40" s="612" t="s">
        <v>129</v>
      </c>
      <c r="AM40" s="613"/>
      <c r="AN40" s="613"/>
      <c r="AO40" s="614"/>
      <c r="AQ40" s="673" t="s">
        <v>346</v>
      </c>
      <c r="AR40" s="674"/>
      <c r="AS40" s="674"/>
      <c r="AT40" s="674"/>
      <c r="AU40" s="674"/>
      <c r="AV40" s="674"/>
      <c r="AW40" s="674"/>
      <c r="AX40" s="674"/>
      <c r="AY40" s="675"/>
      <c r="AZ40" s="607" t="s">
        <v>129</v>
      </c>
      <c r="BA40" s="608"/>
      <c r="BB40" s="608"/>
      <c r="BC40" s="608"/>
      <c r="BD40" s="625"/>
      <c r="BE40" s="625"/>
      <c r="BF40" s="653"/>
      <c r="BG40" s="657" t="s">
        <v>347</v>
      </c>
      <c r="BH40" s="658"/>
      <c r="BI40" s="658"/>
      <c r="BJ40" s="658"/>
      <c r="BK40" s="658"/>
      <c r="BL40" s="214"/>
      <c r="BM40" s="605" t="s">
        <v>348</v>
      </c>
      <c r="BN40" s="605"/>
      <c r="BO40" s="605"/>
      <c r="BP40" s="605"/>
      <c r="BQ40" s="605"/>
      <c r="BR40" s="605"/>
      <c r="BS40" s="605"/>
      <c r="BT40" s="605"/>
      <c r="BU40" s="606"/>
      <c r="BV40" s="607">
        <v>94</v>
      </c>
      <c r="BW40" s="608"/>
      <c r="BX40" s="608"/>
      <c r="BY40" s="608"/>
      <c r="BZ40" s="608"/>
      <c r="CA40" s="608"/>
      <c r="CB40" s="617"/>
      <c r="CD40" s="604" t="s">
        <v>349</v>
      </c>
      <c r="CE40" s="605"/>
      <c r="CF40" s="605"/>
      <c r="CG40" s="605"/>
      <c r="CH40" s="605"/>
      <c r="CI40" s="605"/>
      <c r="CJ40" s="605"/>
      <c r="CK40" s="605"/>
      <c r="CL40" s="605"/>
      <c r="CM40" s="605"/>
      <c r="CN40" s="605"/>
      <c r="CO40" s="605"/>
      <c r="CP40" s="605"/>
      <c r="CQ40" s="606"/>
      <c r="CR40" s="607">
        <v>221000</v>
      </c>
      <c r="CS40" s="608"/>
      <c r="CT40" s="608"/>
      <c r="CU40" s="608"/>
      <c r="CV40" s="608"/>
      <c r="CW40" s="608"/>
      <c r="CX40" s="608"/>
      <c r="CY40" s="609"/>
      <c r="CZ40" s="612">
        <v>1</v>
      </c>
      <c r="DA40" s="640"/>
      <c r="DB40" s="640"/>
      <c r="DC40" s="642"/>
      <c r="DD40" s="616">
        <v>72160</v>
      </c>
      <c r="DE40" s="608"/>
      <c r="DF40" s="608"/>
      <c r="DG40" s="608"/>
      <c r="DH40" s="608"/>
      <c r="DI40" s="608"/>
      <c r="DJ40" s="608"/>
      <c r="DK40" s="609"/>
      <c r="DL40" s="616" t="s">
        <v>129</v>
      </c>
      <c r="DM40" s="608"/>
      <c r="DN40" s="608"/>
      <c r="DO40" s="608"/>
      <c r="DP40" s="608"/>
      <c r="DQ40" s="608"/>
      <c r="DR40" s="608"/>
      <c r="DS40" s="608"/>
      <c r="DT40" s="608"/>
      <c r="DU40" s="608"/>
      <c r="DV40" s="609"/>
      <c r="DW40" s="612" t="s">
        <v>129</v>
      </c>
      <c r="DX40" s="640"/>
      <c r="DY40" s="640"/>
      <c r="DZ40" s="640"/>
      <c r="EA40" s="640"/>
      <c r="EB40" s="640"/>
      <c r="EC40" s="641"/>
    </row>
    <row r="41" spans="2:133" ht="11.25" customHeight="1" x14ac:dyDescent="0.2">
      <c r="B41" s="604" t="s">
        <v>350</v>
      </c>
      <c r="C41" s="605"/>
      <c r="D41" s="605"/>
      <c r="E41" s="605"/>
      <c r="F41" s="605"/>
      <c r="G41" s="605"/>
      <c r="H41" s="605"/>
      <c r="I41" s="605"/>
      <c r="J41" s="605"/>
      <c r="K41" s="605"/>
      <c r="L41" s="605"/>
      <c r="M41" s="605"/>
      <c r="N41" s="605"/>
      <c r="O41" s="605"/>
      <c r="P41" s="605"/>
      <c r="Q41" s="606"/>
      <c r="R41" s="607" t="s">
        <v>129</v>
      </c>
      <c r="S41" s="608"/>
      <c r="T41" s="608"/>
      <c r="U41" s="608"/>
      <c r="V41" s="608"/>
      <c r="W41" s="608"/>
      <c r="X41" s="608"/>
      <c r="Y41" s="609"/>
      <c r="Z41" s="610" t="s">
        <v>129</v>
      </c>
      <c r="AA41" s="610"/>
      <c r="AB41" s="610"/>
      <c r="AC41" s="610"/>
      <c r="AD41" s="611" t="s">
        <v>129</v>
      </c>
      <c r="AE41" s="611"/>
      <c r="AF41" s="611"/>
      <c r="AG41" s="611"/>
      <c r="AH41" s="611"/>
      <c r="AI41" s="611"/>
      <c r="AJ41" s="611"/>
      <c r="AK41" s="611"/>
      <c r="AL41" s="612" t="s">
        <v>129</v>
      </c>
      <c r="AM41" s="613"/>
      <c r="AN41" s="613"/>
      <c r="AO41" s="614"/>
      <c r="AQ41" s="673" t="s">
        <v>351</v>
      </c>
      <c r="AR41" s="674"/>
      <c r="AS41" s="674"/>
      <c r="AT41" s="674"/>
      <c r="AU41" s="674"/>
      <c r="AV41" s="674"/>
      <c r="AW41" s="674"/>
      <c r="AX41" s="674"/>
      <c r="AY41" s="675"/>
      <c r="AZ41" s="607">
        <v>504540</v>
      </c>
      <c r="BA41" s="608"/>
      <c r="BB41" s="608"/>
      <c r="BC41" s="608"/>
      <c r="BD41" s="625"/>
      <c r="BE41" s="625"/>
      <c r="BF41" s="653"/>
      <c r="BG41" s="657"/>
      <c r="BH41" s="658"/>
      <c r="BI41" s="658"/>
      <c r="BJ41" s="658"/>
      <c r="BK41" s="658"/>
      <c r="BL41" s="214"/>
      <c r="BM41" s="605" t="s">
        <v>352</v>
      </c>
      <c r="BN41" s="605"/>
      <c r="BO41" s="605"/>
      <c r="BP41" s="605"/>
      <c r="BQ41" s="605"/>
      <c r="BR41" s="605"/>
      <c r="BS41" s="605"/>
      <c r="BT41" s="605"/>
      <c r="BU41" s="606"/>
      <c r="BV41" s="607" t="s">
        <v>129</v>
      </c>
      <c r="BW41" s="608"/>
      <c r="BX41" s="608"/>
      <c r="BY41" s="608"/>
      <c r="BZ41" s="608"/>
      <c r="CA41" s="608"/>
      <c r="CB41" s="617"/>
      <c r="CD41" s="604" t="s">
        <v>353</v>
      </c>
      <c r="CE41" s="605"/>
      <c r="CF41" s="605"/>
      <c r="CG41" s="605"/>
      <c r="CH41" s="605"/>
      <c r="CI41" s="605"/>
      <c r="CJ41" s="605"/>
      <c r="CK41" s="605"/>
      <c r="CL41" s="605"/>
      <c r="CM41" s="605"/>
      <c r="CN41" s="605"/>
      <c r="CO41" s="605"/>
      <c r="CP41" s="605"/>
      <c r="CQ41" s="606"/>
      <c r="CR41" s="607" t="s">
        <v>129</v>
      </c>
      <c r="CS41" s="625"/>
      <c r="CT41" s="625"/>
      <c r="CU41" s="625"/>
      <c r="CV41" s="625"/>
      <c r="CW41" s="625"/>
      <c r="CX41" s="625"/>
      <c r="CY41" s="626"/>
      <c r="CZ41" s="612" t="s">
        <v>129</v>
      </c>
      <c r="DA41" s="640"/>
      <c r="DB41" s="640"/>
      <c r="DC41" s="642"/>
      <c r="DD41" s="616" t="s">
        <v>129</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354</v>
      </c>
      <c r="C42" s="605"/>
      <c r="D42" s="605"/>
      <c r="E42" s="605"/>
      <c r="F42" s="605"/>
      <c r="G42" s="605"/>
      <c r="H42" s="605"/>
      <c r="I42" s="605"/>
      <c r="J42" s="605"/>
      <c r="K42" s="605"/>
      <c r="L42" s="605"/>
      <c r="M42" s="605"/>
      <c r="N42" s="605"/>
      <c r="O42" s="605"/>
      <c r="P42" s="605"/>
      <c r="Q42" s="606"/>
      <c r="R42" s="607" t="s">
        <v>129</v>
      </c>
      <c r="S42" s="608"/>
      <c r="T42" s="608"/>
      <c r="U42" s="608"/>
      <c r="V42" s="608"/>
      <c r="W42" s="608"/>
      <c r="X42" s="608"/>
      <c r="Y42" s="609"/>
      <c r="Z42" s="610" t="s">
        <v>129</v>
      </c>
      <c r="AA42" s="610"/>
      <c r="AB42" s="610"/>
      <c r="AC42" s="610"/>
      <c r="AD42" s="611" t="s">
        <v>129</v>
      </c>
      <c r="AE42" s="611"/>
      <c r="AF42" s="611"/>
      <c r="AG42" s="611"/>
      <c r="AH42" s="611"/>
      <c r="AI42" s="611"/>
      <c r="AJ42" s="611"/>
      <c r="AK42" s="611"/>
      <c r="AL42" s="612" t="s">
        <v>129</v>
      </c>
      <c r="AM42" s="613"/>
      <c r="AN42" s="613"/>
      <c r="AO42" s="614"/>
      <c r="AQ42" s="676" t="s">
        <v>355</v>
      </c>
      <c r="AR42" s="677"/>
      <c r="AS42" s="677"/>
      <c r="AT42" s="677"/>
      <c r="AU42" s="677"/>
      <c r="AV42" s="677"/>
      <c r="AW42" s="677"/>
      <c r="AX42" s="677"/>
      <c r="AY42" s="678"/>
      <c r="AZ42" s="685">
        <v>1509079</v>
      </c>
      <c r="BA42" s="686"/>
      <c r="BB42" s="686"/>
      <c r="BC42" s="686"/>
      <c r="BD42" s="666"/>
      <c r="BE42" s="666"/>
      <c r="BF42" s="668"/>
      <c r="BG42" s="659"/>
      <c r="BH42" s="660"/>
      <c r="BI42" s="660"/>
      <c r="BJ42" s="660"/>
      <c r="BK42" s="660"/>
      <c r="BL42" s="215"/>
      <c r="BM42" s="628" t="s">
        <v>356</v>
      </c>
      <c r="BN42" s="628"/>
      <c r="BO42" s="628"/>
      <c r="BP42" s="628"/>
      <c r="BQ42" s="628"/>
      <c r="BR42" s="628"/>
      <c r="BS42" s="628"/>
      <c r="BT42" s="628"/>
      <c r="BU42" s="629"/>
      <c r="BV42" s="685">
        <v>295</v>
      </c>
      <c r="BW42" s="686"/>
      <c r="BX42" s="686"/>
      <c r="BY42" s="686"/>
      <c r="BZ42" s="686"/>
      <c r="CA42" s="686"/>
      <c r="CB42" s="692"/>
      <c r="CD42" s="604" t="s">
        <v>357</v>
      </c>
      <c r="CE42" s="605"/>
      <c r="CF42" s="605"/>
      <c r="CG42" s="605"/>
      <c r="CH42" s="605"/>
      <c r="CI42" s="605"/>
      <c r="CJ42" s="605"/>
      <c r="CK42" s="605"/>
      <c r="CL42" s="605"/>
      <c r="CM42" s="605"/>
      <c r="CN42" s="605"/>
      <c r="CO42" s="605"/>
      <c r="CP42" s="605"/>
      <c r="CQ42" s="606"/>
      <c r="CR42" s="607">
        <v>877188</v>
      </c>
      <c r="CS42" s="625"/>
      <c r="CT42" s="625"/>
      <c r="CU42" s="625"/>
      <c r="CV42" s="625"/>
      <c r="CW42" s="625"/>
      <c r="CX42" s="625"/>
      <c r="CY42" s="626"/>
      <c r="CZ42" s="612">
        <v>3.9</v>
      </c>
      <c r="DA42" s="640"/>
      <c r="DB42" s="640"/>
      <c r="DC42" s="642"/>
      <c r="DD42" s="616">
        <v>380643</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358</v>
      </c>
      <c r="C43" s="605"/>
      <c r="D43" s="605"/>
      <c r="E43" s="605"/>
      <c r="F43" s="605"/>
      <c r="G43" s="605"/>
      <c r="H43" s="605"/>
      <c r="I43" s="605"/>
      <c r="J43" s="605"/>
      <c r="K43" s="605"/>
      <c r="L43" s="605"/>
      <c r="M43" s="605"/>
      <c r="N43" s="605"/>
      <c r="O43" s="605"/>
      <c r="P43" s="605"/>
      <c r="Q43" s="606"/>
      <c r="R43" s="607">
        <v>784300</v>
      </c>
      <c r="S43" s="608"/>
      <c r="T43" s="608"/>
      <c r="U43" s="608"/>
      <c r="V43" s="608"/>
      <c r="W43" s="608"/>
      <c r="X43" s="608"/>
      <c r="Y43" s="609"/>
      <c r="Z43" s="610">
        <v>3.3</v>
      </c>
      <c r="AA43" s="610"/>
      <c r="AB43" s="610"/>
      <c r="AC43" s="610"/>
      <c r="AD43" s="611" t="s">
        <v>129</v>
      </c>
      <c r="AE43" s="611"/>
      <c r="AF43" s="611"/>
      <c r="AG43" s="611"/>
      <c r="AH43" s="611"/>
      <c r="AI43" s="611"/>
      <c r="AJ43" s="611"/>
      <c r="AK43" s="611"/>
      <c r="AL43" s="612" t="s">
        <v>129</v>
      </c>
      <c r="AM43" s="613"/>
      <c r="AN43" s="613"/>
      <c r="AO43" s="614"/>
      <c r="CD43" s="604" t="s">
        <v>359</v>
      </c>
      <c r="CE43" s="605"/>
      <c r="CF43" s="605"/>
      <c r="CG43" s="605"/>
      <c r="CH43" s="605"/>
      <c r="CI43" s="605"/>
      <c r="CJ43" s="605"/>
      <c r="CK43" s="605"/>
      <c r="CL43" s="605"/>
      <c r="CM43" s="605"/>
      <c r="CN43" s="605"/>
      <c r="CO43" s="605"/>
      <c r="CP43" s="605"/>
      <c r="CQ43" s="606"/>
      <c r="CR43" s="607">
        <v>133669</v>
      </c>
      <c r="CS43" s="625"/>
      <c r="CT43" s="625"/>
      <c r="CU43" s="625"/>
      <c r="CV43" s="625"/>
      <c r="CW43" s="625"/>
      <c r="CX43" s="625"/>
      <c r="CY43" s="626"/>
      <c r="CZ43" s="612">
        <v>0.6</v>
      </c>
      <c r="DA43" s="640"/>
      <c r="DB43" s="640"/>
      <c r="DC43" s="642"/>
      <c r="DD43" s="616">
        <v>133669</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360</v>
      </c>
      <c r="C44" s="628"/>
      <c r="D44" s="628"/>
      <c r="E44" s="628"/>
      <c r="F44" s="628"/>
      <c r="G44" s="628"/>
      <c r="H44" s="628"/>
      <c r="I44" s="628"/>
      <c r="J44" s="628"/>
      <c r="K44" s="628"/>
      <c r="L44" s="628"/>
      <c r="M44" s="628"/>
      <c r="N44" s="628"/>
      <c r="O44" s="628"/>
      <c r="P44" s="628"/>
      <c r="Q44" s="629"/>
      <c r="R44" s="685">
        <v>23628582</v>
      </c>
      <c r="S44" s="686"/>
      <c r="T44" s="686"/>
      <c r="U44" s="686"/>
      <c r="V44" s="686"/>
      <c r="W44" s="686"/>
      <c r="X44" s="686"/>
      <c r="Y44" s="687"/>
      <c r="Z44" s="688">
        <v>100</v>
      </c>
      <c r="AA44" s="688"/>
      <c r="AB44" s="688"/>
      <c r="AC44" s="688"/>
      <c r="AD44" s="689">
        <v>13075822</v>
      </c>
      <c r="AE44" s="689"/>
      <c r="AF44" s="689"/>
      <c r="AG44" s="689"/>
      <c r="AH44" s="689"/>
      <c r="AI44" s="689"/>
      <c r="AJ44" s="689"/>
      <c r="AK44" s="689"/>
      <c r="AL44" s="690">
        <v>100</v>
      </c>
      <c r="AM44" s="667"/>
      <c r="AN44" s="667"/>
      <c r="AO44" s="691"/>
      <c r="CD44" s="645" t="s">
        <v>307</v>
      </c>
      <c r="CE44" s="646"/>
      <c r="CF44" s="604" t="s">
        <v>361</v>
      </c>
      <c r="CG44" s="605"/>
      <c r="CH44" s="605"/>
      <c r="CI44" s="605"/>
      <c r="CJ44" s="605"/>
      <c r="CK44" s="605"/>
      <c r="CL44" s="605"/>
      <c r="CM44" s="605"/>
      <c r="CN44" s="605"/>
      <c r="CO44" s="605"/>
      <c r="CP44" s="605"/>
      <c r="CQ44" s="606"/>
      <c r="CR44" s="607">
        <v>877188</v>
      </c>
      <c r="CS44" s="608"/>
      <c r="CT44" s="608"/>
      <c r="CU44" s="608"/>
      <c r="CV44" s="608"/>
      <c r="CW44" s="608"/>
      <c r="CX44" s="608"/>
      <c r="CY44" s="609"/>
      <c r="CZ44" s="612">
        <v>3.9</v>
      </c>
      <c r="DA44" s="613"/>
      <c r="DB44" s="613"/>
      <c r="DC44" s="619"/>
      <c r="DD44" s="616">
        <v>380643</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362</v>
      </c>
      <c r="CG45" s="605"/>
      <c r="CH45" s="605"/>
      <c r="CI45" s="605"/>
      <c r="CJ45" s="605"/>
      <c r="CK45" s="605"/>
      <c r="CL45" s="605"/>
      <c r="CM45" s="605"/>
      <c r="CN45" s="605"/>
      <c r="CO45" s="605"/>
      <c r="CP45" s="605"/>
      <c r="CQ45" s="606"/>
      <c r="CR45" s="607">
        <v>476109</v>
      </c>
      <c r="CS45" s="625"/>
      <c r="CT45" s="625"/>
      <c r="CU45" s="625"/>
      <c r="CV45" s="625"/>
      <c r="CW45" s="625"/>
      <c r="CX45" s="625"/>
      <c r="CY45" s="626"/>
      <c r="CZ45" s="612">
        <v>2.1</v>
      </c>
      <c r="DA45" s="640"/>
      <c r="DB45" s="640"/>
      <c r="DC45" s="642"/>
      <c r="DD45" s="616">
        <v>93423</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363</v>
      </c>
      <c r="CD46" s="647"/>
      <c r="CE46" s="648"/>
      <c r="CF46" s="604" t="s">
        <v>364</v>
      </c>
      <c r="CG46" s="605"/>
      <c r="CH46" s="605"/>
      <c r="CI46" s="605"/>
      <c r="CJ46" s="605"/>
      <c r="CK46" s="605"/>
      <c r="CL46" s="605"/>
      <c r="CM46" s="605"/>
      <c r="CN46" s="605"/>
      <c r="CO46" s="605"/>
      <c r="CP46" s="605"/>
      <c r="CQ46" s="606"/>
      <c r="CR46" s="607">
        <v>401079</v>
      </c>
      <c r="CS46" s="608"/>
      <c r="CT46" s="608"/>
      <c r="CU46" s="608"/>
      <c r="CV46" s="608"/>
      <c r="CW46" s="608"/>
      <c r="CX46" s="608"/>
      <c r="CY46" s="609"/>
      <c r="CZ46" s="612">
        <v>1.8</v>
      </c>
      <c r="DA46" s="613"/>
      <c r="DB46" s="613"/>
      <c r="DC46" s="619"/>
      <c r="DD46" s="616">
        <v>287220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365</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366</v>
      </c>
      <c r="CG47" s="605"/>
      <c r="CH47" s="605"/>
      <c r="CI47" s="605"/>
      <c r="CJ47" s="605"/>
      <c r="CK47" s="605"/>
      <c r="CL47" s="605"/>
      <c r="CM47" s="605"/>
      <c r="CN47" s="605"/>
      <c r="CO47" s="605"/>
      <c r="CP47" s="605"/>
      <c r="CQ47" s="606"/>
      <c r="CR47" s="607" t="s">
        <v>129</v>
      </c>
      <c r="CS47" s="625"/>
      <c r="CT47" s="625"/>
      <c r="CU47" s="625"/>
      <c r="CV47" s="625"/>
      <c r="CW47" s="625"/>
      <c r="CX47" s="625"/>
      <c r="CY47" s="626"/>
      <c r="CZ47" s="612" t="s">
        <v>129</v>
      </c>
      <c r="DA47" s="640"/>
      <c r="DB47" s="640"/>
      <c r="DC47" s="642"/>
      <c r="DD47" s="616" t="s">
        <v>367</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368</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369</v>
      </c>
      <c r="CG48" s="605"/>
      <c r="CH48" s="605"/>
      <c r="CI48" s="605"/>
      <c r="CJ48" s="605"/>
      <c r="CK48" s="605"/>
      <c r="CL48" s="605"/>
      <c r="CM48" s="605"/>
      <c r="CN48" s="605"/>
      <c r="CO48" s="605"/>
      <c r="CP48" s="605"/>
      <c r="CQ48" s="606"/>
      <c r="CR48" s="607" t="s">
        <v>367</v>
      </c>
      <c r="CS48" s="608"/>
      <c r="CT48" s="608"/>
      <c r="CU48" s="608"/>
      <c r="CV48" s="608"/>
      <c r="CW48" s="608"/>
      <c r="CX48" s="608"/>
      <c r="CY48" s="609"/>
      <c r="CZ48" s="612" t="s">
        <v>367</v>
      </c>
      <c r="DA48" s="613"/>
      <c r="DB48" s="613"/>
      <c r="DC48" s="619"/>
      <c r="DD48" s="616" t="s">
        <v>367</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216"/>
      <c r="CD49" s="627" t="s">
        <v>370</v>
      </c>
      <c r="CE49" s="628"/>
      <c r="CF49" s="628"/>
      <c r="CG49" s="628"/>
      <c r="CH49" s="628"/>
      <c r="CI49" s="628"/>
      <c r="CJ49" s="628"/>
      <c r="CK49" s="628"/>
      <c r="CL49" s="628"/>
      <c r="CM49" s="628"/>
      <c r="CN49" s="628"/>
      <c r="CO49" s="628"/>
      <c r="CP49" s="628"/>
      <c r="CQ49" s="629"/>
      <c r="CR49" s="685">
        <v>22255081</v>
      </c>
      <c r="CS49" s="666"/>
      <c r="CT49" s="666"/>
      <c r="CU49" s="666"/>
      <c r="CV49" s="666"/>
      <c r="CW49" s="666"/>
      <c r="CX49" s="666"/>
      <c r="CY49" s="693"/>
      <c r="CZ49" s="690">
        <v>100</v>
      </c>
      <c r="DA49" s="694"/>
      <c r="DB49" s="694"/>
      <c r="DC49" s="695"/>
      <c r="DD49" s="696">
        <v>14043584</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216"/>
    </row>
  </sheetData>
  <sheetProtection algorithmName="SHA-512" hashValue="nE58zaaC7tjknoN21xc4UC4RySKjUKfWcrPIoXyg26+PB+SsA1+JkJCHQmAEwLwJiwKr7V/D5ek5KQep0yxnSA==" saltValue="SN3nNvAscCo6VfoZFgFAj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371</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372</v>
      </c>
      <c r="DK2" s="706"/>
      <c r="DL2" s="706"/>
      <c r="DM2" s="706"/>
      <c r="DN2" s="706"/>
      <c r="DO2" s="707"/>
      <c r="DP2" s="219"/>
      <c r="DQ2" s="705" t="s">
        <v>373</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374</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375</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376</v>
      </c>
      <c r="B5" s="711"/>
      <c r="C5" s="711"/>
      <c r="D5" s="711"/>
      <c r="E5" s="711"/>
      <c r="F5" s="711"/>
      <c r="G5" s="711"/>
      <c r="H5" s="711"/>
      <c r="I5" s="711"/>
      <c r="J5" s="711"/>
      <c r="K5" s="711"/>
      <c r="L5" s="711"/>
      <c r="M5" s="711"/>
      <c r="N5" s="711"/>
      <c r="O5" s="711"/>
      <c r="P5" s="712"/>
      <c r="Q5" s="716" t="s">
        <v>377</v>
      </c>
      <c r="R5" s="717"/>
      <c r="S5" s="717"/>
      <c r="T5" s="717"/>
      <c r="U5" s="718"/>
      <c r="V5" s="716" t="s">
        <v>378</v>
      </c>
      <c r="W5" s="717"/>
      <c r="X5" s="717"/>
      <c r="Y5" s="717"/>
      <c r="Z5" s="718"/>
      <c r="AA5" s="716" t="s">
        <v>379</v>
      </c>
      <c r="AB5" s="717"/>
      <c r="AC5" s="717"/>
      <c r="AD5" s="717"/>
      <c r="AE5" s="717"/>
      <c r="AF5" s="722" t="s">
        <v>380</v>
      </c>
      <c r="AG5" s="717"/>
      <c r="AH5" s="717"/>
      <c r="AI5" s="717"/>
      <c r="AJ5" s="723"/>
      <c r="AK5" s="717" t="s">
        <v>381</v>
      </c>
      <c r="AL5" s="717"/>
      <c r="AM5" s="717"/>
      <c r="AN5" s="717"/>
      <c r="AO5" s="718"/>
      <c r="AP5" s="716" t="s">
        <v>382</v>
      </c>
      <c r="AQ5" s="717"/>
      <c r="AR5" s="717"/>
      <c r="AS5" s="717"/>
      <c r="AT5" s="718"/>
      <c r="AU5" s="716" t="s">
        <v>383</v>
      </c>
      <c r="AV5" s="717"/>
      <c r="AW5" s="717"/>
      <c r="AX5" s="717"/>
      <c r="AY5" s="723"/>
      <c r="AZ5" s="223"/>
      <c r="BA5" s="223"/>
      <c r="BB5" s="223"/>
      <c r="BC5" s="223"/>
      <c r="BD5" s="223"/>
      <c r="BE5" s="224"/>
      <c r="BF5" s="224"/>
      <c r="BG5" s="224"/>
      <c r="BH5" s="224"/>
      <c r="BI5" s="224"/>
      <c r="BJ5" s="224"/>
      <c r="BK5" s="224"/>
      <c r="BL5" s="224"/>
      <c r="BM5" s="224"/>
      <c r="BN5" s="224"/>
      <c r="BO5" s="224"/>
      <c r="BP5" s="224"/>
      <c r="BQ5" s="710" t="s">
        <v>384</v>
      </c>
      <c r="BR5" s="711"/>
      <c r="BS5" s="711"/>
      <c r="BT5" s="711"/>
      <c r="BU5" s="711"/>
      <c r="BV5" s="711"/>
      <c r="BW5" s="711"/>
      <c r="BX5" s="711"/>
      <c r="BY5" s="711"/>
      <c r="BZ5" s="711"/>
      <c r="CA5" s="711"/>
      <c r="CB5" s="711"/>
      <c r="CC5" s="711"/>
      <c r="CD5" s="711"/>
      <c r="CE5" s="711"/>
      <c r="CF5" s="711"/>
      <c r="CG5" s="712"/>
      <c r="CH5" s="716" t="s">
        <v>385</v>
      </c>
      <c r="CI5" s="717"/>
      <c r="CJ5" s="717"/>
      <c r="CK5" s="717"/>
      <c r="CL5" s="718"/>
      <c r="CM5" s="716" t="s">
        <v>386</v>
      </c>
      <c r="CN5" s="717"/>
      <c r="CO5" s="717"/>
      <c r="CP5" s="717"/>
      <c r="CQ5" s="718"/>
      <c r="CR5" s="716" t="s">
        <v>387</v>
      </c>
      <c r="CS5" s="717"/>
      <c r="CT5" s="717"/>
      <c r="CU5" s="717"/>
      <c r="CV5" s="718"/>
      <c r="CW5" s="716" t="s">
        <v>388</v>
      </c>
      <c r="CX5" s="717"/>
      <c r="CY5" s="717"/>
      <c r="CZ5" s="717"/>
      <c r="DA5" s="718"/>
      <c r="DB5" s="716" t="s">
        <v>389</v>
      </c>
      <c r="DC5" s="717"/>
      <c r="DD5" s="717"/>
      <c r="DE5" s="717"/>
      <c r="DF5" s="718"/>
      <c r="DG5" s="746" t="s">
        <v>390</v>
      </c>
      <c r="DH5" s="747"/>
      <c r="DI5" s="747"/>
      <c r="DJ5" s="747"/>
      <c r="DK5" s="748"/>
      <c r="DL5" s="746" t="s">
        <v>391</v>
      </c>
      <c r="DM5" s="747"/>
      <c r="DN5" s="747"/>
      <c r="DO5" s="747"/>
      <c r="DP5" s="748"/>
      <c r="DQ5" s="716" t="s">
        <v>392</v>
      </c>
      <c r="DR5" s="717"/>
      <c r="DS5" s="717"/>
      <c r="DT5" s="717"/>
      <c r="DU5" s="718"/>
      <c r="DV5" s="716" t="s">
        <v>383</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2">
      <c r="A7" s="227">
        <v>1</v>
      </c>
      <c r="B7" s="732" t="s">
        <v>393</v>
      </c>
      <c r="C7" s="733"/>
      <c r="D7" s="733"/>
      <c r="E7" s="733"/>
      <c r="F7" s="733"/>
      <c r="G7" s="733"/>
      <c r="H7" s="733"/>
      <c r="I7" s="733"/>
      <c r="J7" s="733"/>
      <c r="K7" s="733"/>
      <c r="L7" s="733"/>
      <c r="M7" s="733"/>
      <c r="N7" s="733"/>
      <c r="O7" s="733"/>
      <c r="P7" s="734"/>
      <c r="Q7" s="735">
        <v>22827</v>
      </c>
      <c r="R7" s="736"/>
      <c r="S7" s="736"/>
      <c r="T7" s="736"/>
      <c r="U7" s="736"/>
      <c r="V7" s="736">
        <v>21453</v>
      </c>
      <c r="W7" s="736"/>
      <c r="X7" s="736"/>
      <c r="Y7" s="736"/>
      <c r="Z7" s="736"/>
      <c r="AA7" s="736">
        <v>1374</v>
      </c>
      <c r="AB7" s="736"/>
      <c r="AC7" s="736"/>
      <c r="AD7" s="736"/>
      <c r="AE7" s="737"/>
      <c r="AF7" s="738">
        <v>1269</v>
      </c>
      <c r="AG7" s="739"/>
      <c r="AH7" s="739"/>
      <c r="AI7" s="739"/>
      <c r="AJ7" s="740"/>
      <c r="AK7" s="741">
        <v>11</v>
      </c>
      <c r="AL7" s="742"/>
      <c r="AM7" s="742"/>
      <c r="AN7" s="742"/>
      <c r="AO7" s="742"/>
      <c r="AP7" s="742">
        <v>15508</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601</v>
      </c>
      <c r="BT7" s="730"/>
      <c r="BU7" s="730"/>
      <c r="BV7" s="730"/>
      <c r="BW7" s="730"/>
      <c r="BX7" s="730"/>
      <c r="BY7" s="730"/>
      <c r="BZ7" s="730"/>
      <c r="CA7" s="730"/>
      <c r="CB7" s="730"/>
      <c r="CC7" s="730"/>
      <c r="CD7" s="730"/>
      <c r="CE7" s="730"/>
      <c r="CF7" s="730"/>
      <c r="CG7" s="745"/>
      <c r="CH7" s="726">
        <v>15</v>
      </c>
      <c r="CI7" s="727"/>
      <c r="CJ7" s="727"/>
      <c r="CK7" s="727"/>
      <c r="CL7" s="728"/>
      <c r="CM7" s="726">
        <v>78</v>
      </c>
      <c r="CN7" s="727"/>
      <c r="CO7" s="727"/>
      <c r="CP7" s="727"/>
      <c r="CQ7" s="728"/>
      <c r="CR7" s="726">
        <v>15</v>
      </c>
      <c r="CS7" s="727"/>
      <c r="CT7" s="727"/>
      <c r="CU7" s="727"/>
      <c r="CV7" s="728"/>
      <c r="CW7" s="726" t="s">
        <v>525</v>
      </c>
      <c r="CX7" s="727"/>
      <c r="CY7" s="727"/>
      <c r="CZ7" s="727"/>
      <c r="DA7" s="728"/>
      <c r="DB7" s="726" t="s">
        <v>525</v>
      </c>
      <c r="DC7" s="727"/>
      <c r="DD7" s="727"/>
      <c r="DE7" s="727"/>
      <c r="DF7" s="728"/>
      <c r="DG7" s="726" t="s">
        <v>525</v>
      </c>
      <c r="DH7" s="727"/>
      <c r="DI7" s="727"/>
      <c r="DJ7" s="727"/>
      <c r="DK7" s="728"/>
      <c r="DL7" s="726" t="s">
        <v>525</v>
      </c>
      <c r="DM7" s="727"/>
      <c r="DN7" s="727"/>
      <c r="DO7" s="727"/>
      <c r="DP7" s="728"/>
      <c r="DQ7" s="726" t="s">
        <v>525</v>
      </c>
      <c r="DR7" s="727"/>
      <c r="DS7" s="727"/>
      <c r="DT7" s="727"/>
      <c r="DU7" s="728"/>
      <c r="DV7" s="729"/>
      <c r="DW7" s="730"/>
      <c r="DX7" s="730"/>
      <c r="DY7" s="730"/>
      <c r="DZ7" s="731"/>
      <c r="EA7" s="225"/>
    </row>
    <row r="8" spans="1:131" s="226" customFormat="1" ht="26.25" customHeight="1" x14ac:dyDescent="0.2">
      <c r="A8" s="229">
        <v>2</v>
      </c>
      <c r="B8" s="763" t="s">
        <v>394</v>
      </c>
      <c r="C8" s="764"/>
      <c r="D8" s="764"/>
      <c r="E8" s="764"/>
      <c r="F8" s="764"/>
      <c r="G8" s="764"/>
      <c r="H8" s="764"/>
      <c r="I8" s="764"/>
      <c r="J8" s="764"/>
      <c r="K8" s="764"/>
      <c r="L8" s="764"/>
      <c r="M8" s="764"/>
      <c r="N8" s="764"/>
      <c r="O8" s="764"/>
      <c r="P8" s="765"/>
      <c r="Q8" s="766">
        <v>1335</v>
      </c>
      <c r="R8" s="767"/>
      <c r="S8" s="767"/>
      <c r="T8" s="767"/>
      <c r="U8" s="767"/>
      <c r="V8" s="767">
        <v>1335</v>
      </c>
      <c r="W8" s="767"/>
      <c r="X8" s="767"/>
      <c r="Y8" s="767"/>
      <c r="Z8" s="767"/>
      <c r="AA8" s="767" t="s">
        <v>525</v>
      </c>
      <c r="AB8" s="767"/>
      <c r="AC8" s="767"/>
      <c r="AD8" s="767"/>
      <c r="AE8" s="768"/>
      <c r="AF8" s="769" t="s">
        <v>395</v>
      </c>
      <c r="AG8" s="770"/>
      <c r="AH8" s="770"/>
      <c r="AI8" s="770"/>
      <c r="AJ8" s="771"/>
      <c r="AK8" s="752">
        <v>701</v>
      </c>
      <c r="AL8" s="753"/>
      <c r="AM8" s="753"/>
      <c r="AN8" s="753"/>
      <c r="AO8" s="753"/>
      <c r="AP8" s="753">
        <v>5579</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t="s">
        <v>602</v>
      </c>
      <c r="BT8" s="757"/>
      <c r="BU8" s="757"/>
      <c r="BV8" s="757"/>
      <c r="BW8" s="757"/>
      <c r="BX8" s="757"/>
      <c r="BY8" s="757"/>
      <c r="BZ8" s="757"/>
      <c r="CA8" s="757"/>
      <c r="CB8" s="757"/>
      <c r="CC8" s="757"/>
      <c r="CD8" s="757"/>
      <c r="CE8" s="757"/>
      <c r="CF8" s="757"/>
      <c r="CG8" s="758"/>
      <c r="CH8" s="759">
        <v>2</v>
      </c>
      <c r="CI8" s="760"/>
      <c r="CJ8" s="760"/>
      <c r="CK8" s="760"/>
      <c r="CL8" s="761"/>
      <c r="CM8" s="759">
        <v>-3</v>
      </c>
      <c r="CN8" s="760"/>
      <c r="CO8" s="760"/>
      <c r="CP8" s="760"/>
      <c r="CQ8" s="761"/>
      <c r="CR8" s="759">
        <v>5</v>
      </c>
      <c r="CS8" s="760"/>
      <c r="CT8" s="760"/>
      <c r="CU8" s="760"/>
      <c r="CV8" s="761"/>
      <c r="CW8" s="759" t="s">
        <v>525</v>
      </c>
      <c r="CX8" s="760"/>
      <c r="CY8" s="760"/>
      <c r="CZ8" s="760"/>
      <c r="DA8" s="761"/>
      <c r="DB8" s="759" t="s">
        <v>525</v>
      </c>
      <c r="DC8" s="760"/>
      <c r="DD8" s="760"/>
      <c r="DE8" s="760"/>
      <c r="DF8" s="761"/>
      <c r="DG8" s="759" t="s">
        <v>525</v>
      </c>
      <c r="DH8" s="760"/>
      <c r="DI8" s="760"/>
      <c r="DJ8" s="760"/>
      <c r="DK8" s="761"/>
      <c r="DL8" s="759" t="s">
        <v>525</v>
      </c>
      <c r="DM8" s="760"/>
      <c r="DN8" s="760"/>
      <c r="DO8" s="760"/>
      <c r="DP8" s="761"/>
      <c r="DQ8" s="759" t="s">
        <v>525</v>
      </c>
      <c r="DR8" s="760"/>
      <c r="DS8" s="760"/>
      <c r="DT8" s="760"/>
      <c r="DU8" s="761"/>
      <c r="DV8" s="756"/>
      <c r="DW8" s="757"/>
      <c r="DX8" s="757"/>
      <c r="DY8" s="757"/>
      <c r="DZ8" s="762"/>
      <c r="EA8" s="225"/>
    </row>
    <row r="9" spans="1:131" s="226" customFormat="1" ht="26.25" customHeight="1" x14ac:dyDescent="0.2">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t="s">
        <v>600</v>
      </c>
      <c r="BS9" s="756" t="s">
        <v>603</v>
      </c>
      <c r="BT9" s="757"/>
      <c r="BU9" s="757"/>
      <c r="BV9" s="757"/>
      <c r="BW9" s="757"/>
      <c r="BX9" s="757"/>
      <c r="BY9" s="757"/>
      <c r="BZ9" s="757"/>
      <c r="CA9" s="757"/>
      <c r="CB9" s="757"/>
      <c r="CC9" s="757"/>
      <c r="CD9" s="757"/>
      <c r="CE9" s="757"/>
      <c r="CF9" s="757"/>
      <c r="CG9" s="758"/>
      <c r="CH9" s="759">
        <v>2725</v>
      </c>
      <c r="CI9" s="760"/>
      <c r="CJ9" s="760"/>
      <c r="CK9" s="760"/>
      <c r="CL9" s="761"/>
      <c r="CM9" s="759">
        <v>716</v>
      </c>
      <c r="CN9" s="760"/>
      <c r="CO9" s="760"/>
      <c r="CP9" s="760"/>
      <c r="CQ9" s="761"/>
      <c r="CR9" s="759">
        <v>70</v>
      </c>
      <c r="CS9" s="760"/>
      <c r="CT9" s="760"/>
      <c r="CU9" s="760"/>
      <c r="CV9" s="761"/>
      <c r="CW9" s="759">
        <v>533</v>
      </c>
      <c r="CX9" s="760"/>
      <c r="CY9" s="760"/>
      <c r="CZ9" s="760"/>
      <c r="DA9" s="761"/>
      <c r="DB9" s="759">
        <v>8191</v>
      </c>
      <c r="DC9" s="760"/>
      <c r="DD9" s="760"/>
      <c r="DE9" s="760"/>
      <c r="DF9" s="761"/>
      <c r="DG9" s="759" t="s">
        <v>525</v>
      </c>
      <c r="DH9" s="760"/>
      <c r="DI9" s="760"/>
      <c r="DJ9" s="760"/>
      <c r="DK9" s="761"/>
      <c r="DL9" s="759" t="s">
        <v>525</v>
      </c>
      <c r="DM9" s="760"/>
      <c r="DN9" s="760"/>
      <c r="DO9" s="760"/>
      <c r="DP9" s="761"/>
      <c r="DQ9" s="759">
        <v>2336</v>
      </c>
      <c r="DR9" s="760"/>
      <c r="DS9" s="760"/>
      <c r="DT9" s="760"/>
      <c r="DU9" s="761"/>
      <c r="DV9" s="756"/>
      <c r="DW9" s="757"/>
      <c r="DX9" s="757"/>
      <c r="DY9" s="757"/>
      <c r="DZ9" s="762"/>
      <c r="EA9" s="225"/>
    </row>
    <row r="10" spans="1:131" s="226" customFormat="1" ht="26.25" customHeight="1" x14ac:dyDescent="0.2">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2">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2">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2">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2">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2">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2">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2">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2">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2">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2">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5">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2">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396</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5">
      <c r="A23" s="231" t="s">
        <v>397</v>
      </c>
      <c r="B23" s="772" t="s">
        <v>398</v>
      </c>
      <c r="C23" s="773"/>
      <c r="D23" s="773"/>
      <c r="E23" s="773"/>
      <c r="F23" s="773"/>
      <c r="G23" s="773"/>
      <c r="H23" s="773"/>
      <c r="I23" s="773"/>
      <c r="J23" s="773"/>
      <c r="K23" s="773"/>
      <c r="L23" s="773"/>
      <c r="M23" s="773"/>
      <c r="N23" s="773"/>
      <c r="O23" s="773"/>
      <c r="P23" s="774"/>
      <c r="Q23" s="775">
        <v>23629</v>
      </c>
      <c r="R23" s="776"/>
      <c r="S23" s="776"/>
      <c r="T23" s="776"/>
      <c r="U23" s="776"/>
      <c r="V23" s="776">
        <v>22255</v>
      </c>
      <c r="W23" s="776"/>
      <c r="X23" s="776"/>
      <c r="Y23" s="776"/>
      <c r="Z23" s="776"/>
      <c r="AA23" s="776">
        <v>1374</v>
      </c>
      <c r="AB23" s="776"/>
      <c r="AC23" s="776"/>
      <c r="AD23" s="776"/>
      <c r="AE23" s="777"/>
      <c r="AF23" s="778">
        <v>1269</v>
      </c>
      <c r="AG23" s="776"/>
      <c r="AH23" s="776"/>
      <c r="AI23" s="776"/>
      <c r="AJ23" s="779"/>
      <c r="AK23" s="780"/>
      <c r="AL23" s="781"/>
      <c r="AM23" s="781"/>
      <c r="AN23" s="781"/>
      <c r="AO23" s="781"/>
      <c r="AP23" s="776">
        <v>21087</v>
      </c>
      <c r="AQ23" s="776"/>
      <c r="AR23" s="776"/>
      <c r="AS23" s="776"/>
      <c r="AT23" s="776"/>
      <c r="AU23" s="792"/>
      <c r="AV23" s="792"/>
      <c r="AW23" s="792"/>
      <c r="AX23" s="792"/>
      <c r="AY23" s="793"/>
      <c r="AZ23" s="794" t="s">
        <v>399</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2">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5">
      <c r="A25" s="708" t="s">
        <v>401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376</v>
      </c>
      <c r="B26" s="711"/>
      <c r="C26" s="711"/>
      <c r="D26" s="711"/>
      <c r="E26" s="711"/>
      <c r="F26" s="711"/>
      <c r="G26" s="711"/>
      <c r="H26" s="711"/>
      <c r="I26" s="711"/>
      <c r="J26" s="711"/>
      <c r="K26" s="711"/>
      <c r="L26" s="711"/>
      <c r="M26" s="711"/>
      <c r="N26" s="711"/>
      <c r="O26" s="711"/>
      <c r="P26" s="712"/>
      <c r="Q26" s="716" t="s">
        <v>402</v>
      </c>
      <c r="R26" s="717"/>
      <c r="S26" s="717"/>
      <c r="T26" s="717"/>
      <c r="U26" s="718"/>
      <c r="V26" s="716" t="s">
        <v>403</v>
      </c>
      <c r="W26" s="717"/>
      <c r="X26" s="717"/>
      <c r="Y26" s="717"/>
      <c r="Z26" s="718"/>
      <c r="AA26" s="716" t="s">
        <v>404</v>
      </c>
      <c r="AB26" s="717"/>
      <c r="AC26" s="717"/>
      <c r="AD26" s="717"/>
      <c r="AE26" s="717"/>
      <c r="AF26" s="797" t="s">
        <v>405</v>
      </c>
      <c r="AG26" s="798"/>
      <c r="AH26" s="798"/>
      <c r="AI26" s="798"/>
      <c r="AJ26" s="799"/>
      <c r="AK26" s="717" t="s">
        <v>406</v>
      </c>
      <c r="AL26" s="717"/>
      <c r="AM26" s="717"/>
      <c r="AN26" s="717"/>
      <c r="AO26" s="718"/>
      <c r="AP26" s="716" t="s">
        <v>407</v>
      </c>
      <c r="AQ26" s="717"/>
      <c r="AR26" s="717"/>
      <c r="AS26" s="717"/>
      <c r="AT26" s="718"/>
      <c r="AU26" s="716" t="s">
        <v>408</v>
      </c>
      <c r="AV26" s="717"/>
      <c r="AW26" s="717"/>
      <c r="AX26" s="717"/>
      <c r="AY26" s="718"/>
      <c r="AZ26" s="716" t="s">
        <v>409</v>
      </c>
      <c r="BA26" s="717"/>
      <c r="BB26" s="717"/>
      <c r="BC26" s="717"/>
      <c r="BD26" s="718"/>
      <c r="BE26" s="716" t="s">
        <v>383</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3">
        <v>1</v>
      </c>
      <c r="B28" s="732" t="s">
        <v>410</v>
      </c>
      <c r="C28" s="733"/>
      <c r="D28" s="733"/>
      <c r="E28" s="733"/>
      <c r="F28" s="733"/>
      <c r="G28" s="733"/>
      <c r="H28" s="733"/>
      <c r="I28" s="733"/>
      <c r="J28" s="733"/>
      <c r="K28" s="733"/>
      <c r="L28" s="733"/>
      <c r="M28" s="733"/>
      <c r="N28" s="733"/>
      <c r="O28" s="733"/>
      <c r="P28" s="734"/>
      <c r="Q28" s="805">
        <v>6533</v>
      </c>
      <c r="R28" s="806"/>
      <c r="S28" s="806"/>
      <c r="T28" s="806"/>
      <c r="U28" s="806"/>
      <c r="V28" s="806">
        <v>6441</v>
      </c>
      <c r="W28" s="806"/>
      <c r="X28" s="806"/>
      <c r="Y28" s="806"/>
      <c r="Z28" s="806"/>
      <c r="AA28" s="806">
        <v>92</v>
      </c>
      <c r="AB28" s="806"/>
      <c r="AC28" s="806"/>
      <c r="AD28" s="806"/>
      <c r="AE28" s="807"/>
      <c r="AF28" s="808">
        <v>92</v>
      </c>
      <c r="AG28" s="806"/>
      <c r="AH28" s="806"/>
      <c r="AI28" s="806"/>
      <c r="AJ28" s="809"/>
      <c r="AK28" s="810">
        <v>411</v>
      </c>
      <c r="AL28" s="811"/>
      <c r="AM28" s="811"/>
      <c r="AN28" s="811"/>
      <c r="AO28" s="811"/>
      <c r="AP28" s="811" t="s">
        <v>525</v>
      </c>
      <c r="AQ28" s="811"/>
      <c r="AR28" s="811"/>
      <c r="AS28" s="811"/>
      <c r="AT28" s="811"/>
      <c r="AU28" s="811" t="s">
        <v>525</v>
      </c>
      <c r="AV28" s="811"/>
      <c r="AW28" s="811"/>
      <c r="AX28" s="811"/>
      <c r="AY28" s="811"/>
      <c r="AZ28" s="812"/>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3">
        <v>2</v>
      </c>
      <c r="B29" s="763" t="s">
        <v>411</v>
      </c>
      <c r="C29" s="764"/>
      <c r="D29" s="764"/>
      <c r="E29" s="764"/>
      <c r="F29" s="764"/>
      <c r="G29" s="764"/>
      <c r="H29" s="764"/>
      <c r="I29" s="764"/>
      <c r="J29" s="764"/>
      <c r="K29" s="764"/>
      <c r="L29" s="764"/>
      <c r="M29" s="764"/>
      <c r="N29" s="764"/>
      <c r="O29" s="764"/>
      <c r="P29" s="765"/>
      <c r="Q29" s="766">
        <v>4746</v>
      </c>
      <c r="R29" s="767"/>
      <c r="S29" s="767"/>
      <c r="T29" s="767"/>
      <c r="U29" s="767"/>
      <c r="V29" s="767">
        <v>4733</v>
      </c>
      <c r="W29" s="767"/>
      <c r="X29" s="767"/>
      <c r="Y29" s="767"/>
      <c r="Z29" s="767"/>
      <c r="AA29" s="767">
        <v>13</v>
      </c>
      <c r="AB29" s="767"/>
      <c r="AC29" s="767"/>
      <c r="AD29" s="767"/>
      <c r="AE29" s="768"/>
      <c r="AF29" s="769">
        <v>13</v>
      </c>
      <c r="AG29" s="770"/>
      <c r="AH29" s="770"/>
      <c r="AI29" s="770"/>
      <c r="AJ29" s="771"/>
      <c r="AK29" s="817">
        <v>812</v>
      </c>
      <c r="AL29" s="813"/>
      <c r="AM29" s="813"/>
      <c r="AN29" s="813"/>
      <c r="AO29" s="813"/>
      <c r="AP29" s="813" t="s">
        <v>525</v>
      </c>
      <c r="AQ29" s="813"/>
      <c r="AR29" s="813"/>
      <c r="AS29" s="813"/>
      <c r="AT29" s="813"/>
      <c r="AU29" s="813" t="s">
        <v>525</v>
      </c>
      <c r="AV29" s="813"/>
      <c r="AW29" s="813"/>
      <c r="AX29" s="813"/>
      <c r="AY29" s="813"/>
      <c r="AZ29" s="814"/>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3">
        <v>3</v>
      </c>
      <c r="B30" s="763" t="s">
        <v>412</v>
      </c>
      <c r="C30" s="764"/>
      <c r="D30" s="764"/>
      <c r="E30" s="764"/>
      <c r="F30" s="764"/>
      <c r="G30" s="764"/>
      <c r="H30" s="764"/>
      <c r="I30" s="764"/>
      <c r="J30" s="764"/>
      <c r="K30" s="764"/>
      <c r="L30" s="764"/>
      <c r="M30" s="764"/>
      <c r="N30" s="764"/>
      <c r="O30" s="764"/>
      <c r="P30" s="765"/>
      <c r="Q30" s="766">
        <v>682</v>
      </c>
      <c r="R30" s="767"/>
      <c r="S30" s="767"/>
      <c r="T30" s="767"/>
      <c r="U30" s="767"/>
      <c r="V30" s="767">
        <v>676</v>
      </c>
      <c r="W30" s="767"/>
      <c r="X30" s="767"/>
      <c r="Y30" s="767"/>
      <c r="Z30" s="767"/>
      <c r="AA30" s="767">
        <v>6</v>
      </c>
      <c r="AB30" s="767"/>
      <c r="AC30" s="767"/>
      <c r="AD30" s="767"/>
      <c r="AE30" s="768"/>
      <c r="AF30" s="769">
        <v>6</v>
      </c>
      <c r="AG30" s="770"/>
      <c r="AH30" s="770"/>
      <c r="AI30" s="770"/>
      <c r="AJ30" s="771"/>
      <c r="AK30" s="817">
        <v>2</v>
      </c>
      <c r="AL30" s="813"/>
      <c r="AM30" s="813"/>
      <c r="AN30" s="813"/>
      <c r="AO30" s="813"/>
      <c r="AP30" s="813" t="s">
        <v>525</v>
      </c>
      <c r="AQ30" s="813"/>
      <c r="AR30" s="813"/>
      <c r="AS30" s="813"/>
      <c r="AT30" s="813"/>
      <c r="AU30" s="813" t="s">
        <v>525</v>
      </c>
      <c r="AV30" s="813"/>
      <c r="AW30" s="813"/>
      <c r="AX30" s="813"/>
      <c r="AY30" s="813"/>
      <c r="AZ30" s="814"/>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3">
        <v>4</v>
      </c>
      <c r="B31" s="763" t="s">
        <v>413</v>
      </c>
      <c r="C31" s="764"/>
      <c r="D31" s="764"/>
      <c r="E31" s="764"/>
      <c r="F31" s="764"/>
      <c r="G31" s="764"/>
      <c r="H31" s="764"/>
      <c r="I31" s="764"/>
      <c r="J31" s="764"/>
      <c r="K31" s="764"/>
      <c r="L31" s="764"/>
      <c r="M31" s="764"/>
      <c r="N31" s="764"/>
      <c r="O31" s="764"/>
      <c r="P31" s="765"/>
      <c r="Q31" s="766">
        <v>6</v>
      </c>
      <c r="R31" s="767"/>
      <c r="S31" s="767"/>
      <c r="T31" s="767"/>
      <c r="U31" s="767"/>
      <c r="V31" s="767">
        <v>6</v>
      </c>
      <c r="W31" s="767"/>
      <c r="X31" s="767"/>
      <c r="Y31" s="767"/>
      <c r="Z31" s="767"/>
      <c r="AA31" s="767" t="s">
        <v>525</v>
      </c>
      <c r="AB31" s="767"/>
      <c r="AC31" s="767"/>
      <c r="AD31" s="767"/>
      <c r="AE31" s="768"/>
      <c r="AF31" s="769" t="s">
        <v>414</v>
      </c>
      <c r="AG31" s="770"/>
      <c r="AH31" s="770"/>
      <c r="AI31" s="770"/>
      <c r="AJ31" s="771"/>
      <c r="AK31" s="817">
        <v>153</v>
      </c>
      <c r="AL31" s="813"/>
      <c r="AM31" s="813"/>
      <c r="AN31" s="813"/>
      <c r="AO31" s="813"/>
      <c r="AP31" s="813" t="s">
        <v>525</v>
      </c>
      <c r="AQ31" s="813"/>
      <c r="AR31" s="813"/>
      <c r="AS31" s="813"/>
      <c r="AT31" s="813"/>
      <c r="AU31" s="813" t="s">
        <v>525</v>
      </c>
      <c r="AV31" s="813"/>
      <c r="AW31" s="813"/>
      <c r="AX31" s="813"/>
      <c r="AY31" s="813"/>
      <c r="AZ31" s="814"/>
      <c r="BA31" s="814"/>
      <c r="BB31" s="814"/>
      <c r="BC31" s="814"/>
      <c r="BD31" s="814"/>
      <c r="BE31" s="815"/>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3">
        <v>5</v>
      </c>
      <c r="B32" s="763" t="s">
        <v>415</v>
      </c>
      <c r="C32" s="764"/>
      <c r="D32" s="764"/>
      <c r="E32" s="764"/>
      <c r="F32" s="764"/>
      <c r="G32" s="764"/>
      <c r="H32" s="764"/>
      <c r="I32" s="764"/>
      <c r="J32" s="764"/>
      <c r="K32" s="764"/>
      <c r="L32" s="764"/>
      <c r="M32" s="764"/>
      <c r="N32" s="764"/>
      <c r="O32" s="764"/>
      <c r="P32" s="765"/>
      <c r="Q32" s="766">
        <v>1056</v>
      </c>
      <c r="R32" s="767"/>
      <c r="S32" s="767"/>
      <c r="T32" s="767"/>
      <c r="U32" s="767"/>
      <c r="V32" s="767">
        <v>1093</v>
      </c>
      <c r="W32" s="767"/>
      <c r="X32" s="767"/>
      <c r="Y32" s="767"/>
      <c r="Z32" s="767"/>
      <c r="AA32" s="767">
        <v>-37</v>
      </c>
      <c r="AB32" s="767"/>
      <c r="AC32" s="767"/>
      <c r="AD32" s="767"/>
      <c r="AE32" s="768"/>
      <c r="AF32" s="769">
        <v>1445</v>
      </c>
      <c r="AG32" s="770"/>
      <c r="AH32" s="770"/>
      <c r="AI32" s="770"/>
      <c r="AJ32" s="771"/>
      <c r="AK32" s="817" t="s">
        <v>525</v>
      </c>
      <c r="AL32" s="813"/>
      <c r="AM32" s="813"/>
      <c r="AN32" s="813"/>
      <c r="AO32" s="813"/>
      <c r="AP32" s="813" t="s">
        <v>525</v>
      </c>
      <c r="AQ32" s="813"/>
      <c r="AR32" s="813"/>
      <c r="AS32" s="813"/>
      <c r="AT32" s="813"/>
      <c r="AU32" s="813" t="s">
        <v>525</v>
      </c>
      <c r="AV32" s="813"/>
      <c r="AW32" s="813"/>
      <c r="AX32" s="813"/>
      <c r="AY32" s="813"/>
      <c r="AZ32" s="814" t="s">
        <v>525</v>
      </c>
      <c r="BA32" s="814"/>
      <c r="BB32" s="814"/>
      <c r="BC32" s="814"/>
      <c r="BD32" s="814"/>
      <c r="BE32" s="815" t="s">
        <v>416</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3">
        <v>6</v>
      </c>
      <c r="B33" s="763" t="s">
        <v>417</v>
      </c>
      <c r="C33" s="764"/>
      <c r="D33" s="764"/>
      <c r="E33" s="764"/>
      <c r="F33" s="764"/>
      <c r="G33" s="764"/>
      <c r="H33" s="764"/>
      <c r="I33" s="764"/>
      <c r="J33" s="764"/>
      <c r="K33" s="764"/>
      <c r="L33" s="764"/>
      <c r="M33" s="764"/>
      <c r="N33" s="764"/>
      <c r="O33" s="764"/>
      <c r="P33" s="765"/>
      <c r="Q33" s="766">
        <v>2123</v>
      </c>
      <c r="R33" s="767"/>
      <c r="S33" s="767"/>
      <c r="T33" s="767"/>
      <c r="U33" s="767"/>
      <c r="V33" s="767">
        <v>1884</v>
      </c>
      <c r="W33" s="767"/>
      <c r="X33" s="767"/>
      <c r="Y33" s="767"/>
      <c r="Z33" s="767"/>
      <c r="AA33" s="767">
        <v>239</v>
      </c>
      <c r="AB33" s="767"/>
      <c r="AC33" s="767"/>
      <c r="AD33" s="767"/>
      <c r="AE33" s="768"/>
      <c r="AF33" s="769">
        <v>108</v>
      </c>
      <c r="AG33" s="770"/>
      <c r="AH33" s="770"/>
      <c r="AI33" s="770"/>
      <c r="AJ33" s="771"/>
      <c r="AK33" s="817">
        <v>826</v>
      </c>
      <c r="AL33" s="813"/>
      <c r="AM33" s="813"/>
      <c r="AN33" s="813"/>
      <c r="AO33" s="813"/>
      <c r="AP33" s="813">
        <v>6505</v>
      </c>
      <c r="AQ33" s="813"/>
      <c r="AR33" s="813"/>
      <c r="AS33" s="813"/>
      <c r="AT33" s="813"/>
      <c r="AU33" s="813">
        <v>5438</v>
      </c>
      <c r="AV33" s="813"/>
      <c r="AW33" s="813"/>
      <c r="AX33" s="813"/>
      <c r="AY33" s="813"/>
      <c r="AZ33" s="814" t="s">
        <v>525</v>
      </c>
      <c r="BA33" s="814"/>
      <c r="BB33" s="814"/>
      <c r="BC33" s="814"/>
      <c r="BD33" s="814"/>
      <c r="BE33" s="815" t="s">
        <v>418</v>
      </c>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3">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419</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1" t="s">
        <v>397</v>
      </c>
      <c r="B63" s="772" t="s">
        <v>420</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1664</v>
      </c>
      <c r="AG63" s="827"/>
      <c r="AH63" s="827"/>
      <c r="AI63" s="827"/>
      <c r="AJ63" s="828"/>
      <c r="AK63" s="829"/>
      <c r="AL63" s="824"/>
      <c r="AM63" s="824"/>
      <c r="AN63" s="824"/>
      <c r="AO63" s="824"/>
      <c r="AP63" s="827">
        <v>6505</v>
      </c>
      <c r="AQ63" s="827"/>
      <c r="AR63" s="827"/>
      <c r="AS63" s="827"/>
      <c r="AT63" s="827"/>
      <c r="AU63" s="827">
        <v>5438</v>
      </c>
      <c r="AV63" s="827"/>
      <c r="AW63" s="827"/>
      <c r="AX63" s="827"/>
      <c r="AY63" s="827"/>
      <c r="AZ63" s="831"/>
      <c r="BA63" s="831"/>
      <c r="BB63" s="831"/>
      <c r="BC63" s="831"/>
      <c r="BD63" s="831"/>
      <c r="BE63" s="832"/>
      <c r="BF63" s="832"/>
      <c r="BG63" s="832"/>
      <c r="BH63" s="832"/>
      <c r="BI63" s="833"/>
      <c r="BJ63" s="834" t="s">
        <v>421</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423</v>
      </c>
      <c r="B66" s="711"/>
      <c r="C66" s="711"/>
      <c r="D66" s="711"/>
      <c r="E66" s="711"/>
      <c r="F66" s="711"/>
      <c r="G66" s="711"/>
      <c r="H66" s="711"/>
      <c r="I66" s="711"/>
      <c r="J66" s="711"/>
      <c r="K66" s="711"/>
      <c r="L66" s="711"/>
      <c r="M66" s="711"/>
      <c r="N66" s="711"/>
      <c r="O66" s="711"/>
      <c r="P66" s="712"/>
      <c r="Q66" s="716" t="s">
        <v>402</v>
      </c>
      <c r="R66" s="717"/>
      <c r="S66" s="717"/>
      <c r="T66" s="717"/>
      <c r="U66" s="718"/>
      <c r="V66" s="716" t="s">
        <v>424</v>
      </c>
      <c r="W66" s="717"/>
      <c r="X66" s="717"/>
      <c r="Y66" s="717"/>
      <c r="Z66" s="718"/>
      <c r="AA66" s="716" t="s">
        <v>404</v>
      </c>
      <c r="AB66" s="717"/>
      <c r="AC66" s="717"/>
      <c r="AD66" s="717"/>
      <c r="AE66" s="718"/>
      <c r="AF66" s="837" t="s">
        <v>425</v>
      </c>
      <c r="AG66" s="798"/>
      <c r="AH66" s="798"/>
      <c r="AI66" s="798"/>
      <c r="AJ66" s="838"/>
      <c r="AK66" s="716" t="s">
        <v>426</v>
      </c>
      <c r="AL66" s="711"/>
      <c r="AM66" s="711"/>
      <c r="AN66" s="711"/>
      <c r="AO66" s="712"/>
      <c r="AP66" s="716" t="s">
        <v>427</v>
      </c>
      <c r="AQ66" s="717"/>
      <c r="AR66" s="717"/>
      <c r="AS66" s="717"/>
      <c r="AT66" s="718"/>
      <c r="AU66" s="716" t="s">
        <v>428</v>
      </c>
      <c r="AV66" s="717"/>
      <c r="AW66" s="717"/>
      <c r="AX66" s="717"/>
      <c r="AY66" s="718"/>
      <c r="AZ66" s="716" t="s">
        <v>383</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7">
        <v>1</v>
      </c>
      <c r="B68" s="852" t="s">
        <v>590</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525</v>
      </c>
      <c r="AQ68" s="849"/>
      <c r="AR68" s="849"/>
      <c r="AS68" s="849"/>
      <c r="AT68" s="849"/>
      <c r="AU68" s="849" t="s">
        <v>525</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29">
        <v>2</v>
      </c>
      <c r="B69" s="856" t="s">
        <v>591</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525</v>
      </c>
      <c r="AL69" s="813"/>
      <c r="AM69" s="813"/>
      <c r="AN69" s="813"/>
      <c r="AO69" s="813"/>
      <c r="AP69" s="813" t="s">
        <v>525</v>
      </c>
      <c r="AQ69" s="813"/>
      <c r="AR69" s="813"/>
      <c r="AS69" s="813"/>
      <c r="AT69" s="813"/>
      <c r="AU69" s="813" t="s">
        <v>525</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29">
        <v>3</v>
      </c>
      <c r="B70" s="856" t="s">
        <v>592</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525</v>
      </c>
      <c r="AQ70" s="813"/>
      <c r="AR70" s="813"/>
      <c r="AS70" s="813"/>
      <c r="AT70" s="813"/>
      <c r="AU70" s="813" t="s">
        <v>525</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29">
        <v>4</v>
      </c>
      <c r="B71" s="856" t="s">
        <v>593</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525</v>
      </c>
      <c r="AL71" s="813"/>
      <c r="AM71" s="813"/>
      <c r="AN71" s="813"/>
      <c r="AO71" s="813"/>
      <c r="AP71" s="813" t="s">
        <v>525</v>
      </c>
      <c r="AQ71" s="813"/>
      <c r="AR71" s="813"/>
      <c r="AS71" s="813"/>
      <c r="AT71" s="813"/>
      <c r="AU71" s="813" t="s">
        <v>525</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29">
        <v>5</v>
      </c>
      <c r="B72" s="856" t="s">
        <v>594</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525</v>
      </c>
      <c r="AQ72" s="813"/>
      <c r="AR72" s="813"/>
      <c r="AS72" s="813"/>
      <c r="AT72" s="813"/>
      <c r="AU72" s="813" t="s">
        <v>525</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29">
        <v>6</v>
      </c>
      <c r="B73" s="856" t="s">
        <v>595</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525</v>
      </c>
      <c r="AQ73" s="813"/>
      <c r="AR73" s="813"/>
      <c r="AS73" s="813"/>
      <c r="AT73" s="813"/>
      <c r="AU73" s="813" t="s">
        <v>525</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29">
        <v>7</v>
      </c>
      <c r="B74" s="856" t="s">
        <v>596</v>
      </c>
      <c r="C74" s="857"/>
      <c r="D74" s="857"/>
      <c r="E74" s="857"/>
      <c r="F74" s="857"/>
      <c r="G74" s="857"/>
      <c r="H74" s="857"/>
      <c r="I74" s="857"/>
      <c r="J74" s="857"/>
      <c r="K74" s="857"/>
      <c r="L74" s="857"/>
      <c r="M74" s="857"/>
      <c r="N74" s="857"/>
      <c r="O74" s="857"/>
      <c r="P74" s="858"/>
      <c r="Q74" s="859">
        <v>4943</v>
      </c>
      <c r="R74" s="813"/>
      <c r="S74" s="813"/>
      <c r="T74" s="813"/>
      <c r="U74" s="813"/>
      <c r="V74" s="813">
        <v>4721</v>
      </c>
      <c r="W74" s="813"/>
      <c r="X74" s="813"/>
      <c r="Y74" s="813"/>
      <c r="Z74" s="813"/>
      <c r="AA74" s="813">
        <v>222</v>
      </c>
      <c r="AB74" s="813"/>
      <c r="AC74" s="813"/>
      <c r="AD74" s="813"/>
      <c r="AE74" s="813"/>
      <c r="AF74" s="813">
        <v>188</v>
      </c>
      <c r="AG74" s="813"/>
      <c r="AH74" s="813"/>
      <c r="AI74" s="813"/>
      <c r="AJ74" s="813"/>
      <c r="AK74" s="813" t="s">
        <v>525</v>
      </c>
      <c r="AL74" s="813"/>
      <c r="AM74" s="813"/>
      <c r="AN74" s="813"/>
      <c r="AO74" s="813"/>
      <c r="AP74" s="813">
        <v>2664</v>
      </c>
      <c r="AQ74" s="813"/>
      <c r="AR74" s="813"/>
      <c r="AS74" s="813"/>
      <c r="AT74" s="813"/>
      <c r="AU74" s="813">
        <v>751</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29">
        <v>8</v>
      </c>
      <c r="B75" s="856" t="s">
        <v>597</v>
      </c>
      <c r="C75" s="857"/>
      <c r="D75" s="857"/>
      <c r="E75" s="857"/>
      <c r="F75" s="857"/>
      <c r="G75" s="857"/>
      <c r="H75" s="857"/>
      <c r="I75" s="857"/>
      <c r="J75" s="857"/>
      <c r="K75" s="857"/>
      <c r="L75" s="857"/>
      <c r="M75" s="857"/>
      <c r="N75" s="857"/>
      <c r="O75" s="857"/>
      <c r="P75" s="858"/>
      <c r="Q75" s="860">
        <v>1523</v>
      </c>
      <c r="R75" s="861"/>
      <c r="S75" s="861"/>
      <c r="T75" s="861"/>
      <c r="U75" s="817"/>
      <c r="V75" s="862">
        <v>1410</v>
      </c>
      <c r="W75" s="861"/>
      <c r="X75" s="861"/>
      <c r="Y75" s="861"/>
      <c r="Z75" s="817"/>
      <c r="AA75" s="862">
        <v>113</v>
      </c>
      <c r="AB75" s="861"/>
      <c r="AC75" s="861"/>
      <c r="AD75" s="861"/>
      <c r="AE75" s="817"/>
      <c r="AF75" s="862">
        <v>108</v>
      </c>
      <c r="AG75" s="861"/>
      <c r="AH75" s="861"/>
      <c r="AI75" s="861"/>
      <c r="AJ75" s="817"/>
      <c r="AK75" s="862" t="s">
        <v>525</v>
      </c>
      <c r="AL75" s="861"/>
      <c r="AM75" s="861"/>
      <c r="AN75" s="861"/>
      <c r="AO75" s="817"/>
      <c r="AP75" s="862">
        <v>149</v>
      </c>
      <c r="AQ75" s="861"/>
      <c r="AR75" s="861"/>
      <c r="AS75" s="861"/>
      <c r="AT75" s="817"/>
      <c r="AU75" s="862">
        <v>70</v>
      </c>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29">
        <v>9</v>
      </c>
      <c r="B76" s="856" t="s">
        <v>598</v>
      </c>
      <c r="C76" s="857"/>
      <c r="D76" s="857"/>
      <c r="E76" s="857"/>
      <c r="F76" s="857"/>
      <c r="G76" s="857"/>
      <c r="H76" s="857"/>
      <c r="I76" s="857"/>
      <c r="J76" s="857"/>
      <c r="K76" s="857"/>
      <c r="L76" s="857"/>
      <c r="M76" s="857"/>
      <c r="N76" s="857"/>
      <c r="O76" s="857"/>
      <c r="P76" s="858"/>
      <c r="Q76" s="860">
        <v>5991</v>
      </c>
      <c r="R76" s="861"/>
      <c r="S76" s="861"/>
      <c r="T76" s="861"/>
      <c r="U76" s="817"/>
      <c r="V76" s="862">
        <v>5667</v>
      </c>
      <c r="W76" s="861"/>
      <c r="X76" s="861"/>
      <c r="Y76" s="861"/>
      <c r="Z76" s="817"/>
      <c r="AA76" s="862">
        <v>324</v>
      </c>
      <c r="AB76" s="861"/>
      <c r="AC76" s="861"/>
      <c r="AD76" s="861"/>
      <c r="AE76" s="817"/>
      <c r="AF76" s="862">
        <v>6100</v>
      </c>
      <c r="AG76" s="861"/>
      <c r="AH76" s="861"/>
      <c r="AI76" s="861"/>
      <c r="AJ76" s="817"/>
      <c r="AK76" s="862" t="s">
        <v>525</v>
      </c>
      <c r="AL76" s="861"/>
      <c r="AM76" s="861"/>
      <c r="AN76" s="861"/>
      <c r="AO76" s="817"/>
      <c r="AP76" s="862">
        <v>4234</v>
      </c>
      <c r="AQ76" s="861"/>
      <c r="AR76" s="861"/>
      <c r="AS76" s="861"/>
      <c r="AT76" s="817"/>
      <c r="AU76" s="862" t="s">
        <v>525</v>
      </c>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29">
        <v>10</v>
      </c>
      <c r="B77" s="856" t="s">
        <v>599</v>
      </c>
      <c r="C77" s="857"/>
      <c r="D77" s="857"/>
      <c r="E77" s="857"/>
      <c r="F77" s="857"/>
      <c r="G77" s="857"/>
      <c r="H77" s="857"/>
      <c r="I77" s="857"/>
      <c r="J77" s="857"/>
      <c r="K77" s="857"/>
      <c r="L77" s="857"/>
      <c r="M77" s="857"/>
      <c r="N77" s="857"/>
      <c r="O77" s="857"/>
      <c r="P77" s="858"/>
      <c r="Q77" s="860">
        <v>4876</v>
      </c>
      <c r="R77" s="861"/>
      <c r="S77" s="861"/>
      <c r="T77" s="861"/>
      <c r="U77" s="817"/>
      <c r="V77" s="862">
        <v>4568</v>
      </c>
      <c r="W77" s="861"/>
      <c r="X77" s="861"/>
      <c r="Y77" s="861"/>
      <c r="Z77" s="817"/>
      <c r="AA77" s="862">
        <v>308</v>
      </c>
      <c r="AB77" s="861"/>
      <c r="AC77" s="861"/>
      <c r="AD77" s="861"/>
      <c r="AE77" s="817"/>
      <c r="AF77" s="862">
        <v>4392</v>
      </c>
      <c r="AG77" s="861"/>
      <c r="AH77" s="861"/>
      <c r="AI77" s="861"/>
      <c r="AJ77" s="817"/>
      <c r="AK77" s="862" t="s">
        <v>525</v>
      </c>
      <c r="AL77" s="861"/>
      <c r="AM77" s="861"/>
      <c r="AN77" s="861"/>
      <c r="AO77" s="817"/>
      <c r="AP77" s="862">
        <v>1442</v>
      </c>
      <c r="AQ77" s="861"/>
      <c r="AR77" s="861"/>
      <c r="AS77" s="861"/>
      <c r="AT77" s="817"/>
      <c r="AU77" s="862" t="s">
        <v>525</v>
      </c>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1" t="s">
        <v>397</v>
      </c>
      <c r="B88" s="772" t="s">
        <v>429</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27383</v>
      </c>
      <c r="AG88" s="827"/>
      <c r="AH88" s="827"/>
      <c r="AI88" s="827"/>
      <c r="AJ88" s="827"/>
      <c r="AK88" s="824"/>
      <c r="AL88" s="824"/>
      <c r="AM88" s="824"/>
      <c r="AN88" s="824"/>
      <c r="AO88" s="824"/>
      <c r="AP88" s="827">
        <v>8489</v>
      </c>
      <c r="AQ88" s="827"/>
      <c r="AR88" s="827"/>
      <c r="AS88" s="827"/>
      <c r="AT88" s="827"/>
      <c r="AU88" s="827">
        <v>821</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772" t="s">
        <v>430</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90</v>
      </c>
      <c r="CS102" s="835"/>
      <c r="CT102" s="835"/>
      <c r="CU102" s="835"/>
      <c r="CV102" s="874"/>
      <c r="CW102" s="873">
        <v>533</v>
      </c>
      <c r="CX102" s="835"/>
      <c r="CY102" s="835"/>
      <c r="CZ102" s="835"/>
      <c r="DA102" s="874"/>
      <c r="DB102" s="873">
        <v>8191</v>
      </c>
      <c r="DC102" s="835"/>
      <c r="DD102" s="835"/>
      <c r="DE102" s="835"/>
      <c r="DF102" s="874"/>
      <c r="DG102" s="873" t="s">
        <v>525</v>
      </c>
      <c r="DH102" s="835"/>
      <c r="DI102" s="835"/>
      <c r="DJ102" s="835"/>
      <c r="DK102" s="874"/>
      <c r="DL102" s="873" t="s">
        <v>525</v>
      </c>
      <c r="DM102" s="835"/>
      <c r="DN102" s="835"/>
      <c r="DO102" s="835"/>
      <c r="DP102" s="874"/>
      <c r="DQ102" s="873">
        <v>2336</v>
      </c>
      <c r="DR102" s="835"/>
      <c r="DS102" s="835"/>
      <c r="DT102" s="835"/>
      <c r="DU102" s="874"/>
      <c r="DV102" s="772"/>
      <c r="DW102" s="773"/>
      <c r="DX102" s="773"/>
      <c r="DY102" s="773"/>
      <c r="DZ102" s="89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431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432</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435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437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438</v>
      </c>
      <c r="AB109" s="876"/>
      <c r="AC109" s="876"/>
      <c r="AD109" s="876"/>
      <c r="AE109" s="877"/>
      <c r="AF109" s="875" t="s">
        <v>439</v>
      </c>
      <c r="AG109" s="876"/>
      <c r="AH109" s="876"/>
      <c r="AI109" s="876"/>
      <c r="AJ109" s="877"/>
      <c r="AK109" s="875" t="s">
        <v>309</v>
      </c>
      <c r="AL109" s="876"/>
      <c r="AM109" s="876"/>
      <c r="AN109" s="876"/>
      <c r="AO109" s="877"/>
      <c r="AP109" s="875" t="s">
        <v>440</v>
      </c>
      <c r="AQ109" s="876"/>
      <c r="AR109" s="876"/>
      <c r="AS109" s="876"/>
      <c r="AT109" s="878"/>
      <c r="AU109" s="895" t="s">
        <v>437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438</v>
      </c>
      <c r="BR109" s="876"/>
      <c r="BS109" s="876"/>
      <c r="BT109" s="876"/>
      <c r="BU109" s="877"/>
      <c r="BV109" s="875" t="s">
        <v>439</v>
      </c>
      <c r="BW109" s="876"/>
      <c r="BX109" s="876"/>
      <c r="BY109" s="876"/>
      <c r="BZ109" s="877"/>
      <c r="CA109" s="875" t="s">
        <v>309</v>
      </c>
      <c r="CB109" s="876"/>
      <c r="CC109" s="876"/>
      <c r="CD109" s="876"/>
      <c r="CE109" s="877"/>
      <c r="CF109" s="896" t="s">
        <v>440</v>
      </c>
      <c r="CG109" s="896"/>
      <c r="CH109" s="896"/>
      <c r="CI109" s="896"/>
      <c r="CJ109" s="896"/>
      <c r="CK109" s="875" t="s">
        <v>441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438</v>
      </c>
      <c r="DH109" s="876"/>
      <c r="DI109" s="876"/>
      <c r="DJ109" s="876"/>
      <c r="DK109" s="877"/>
      <c r="DL109" s="875" t="s">
        <v>439</v>
      </c>
      <c r="DM109" s="876"/>
      <c r="DN109" s="876"/>
      <c r="DO109" s="876"/>
      <c r="DP109" s="877"/>
      <c r="DQ109" s="875" t="s">
        <v>309</v>
      </c>
      <c r="DR109" s="876"/>
      <c r="DS109" s="876"/>
      <c r="DT109" s="876"/>
      <c r="DU109" s="877"/>
      <c r="DV109" s="875" t="s">
        <v>440</v>
      </c>
      <c r="DW109" s="876"/>
      <c r="DX109" s="876"/>
      <c r="DY109" s="876"/>
      <c r="DZ109" s="878"/>
    </row>
    <row r="110" spans="1:131" s="221" customFormat="1" ht="26.25" customHeight="1" x14ac:dyDescent="0.2">
      <c r="A110" s="879" t="s">
        <v>442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1874540</v>
      </c>
      <c r="AB110" s="883"/>
      <c r="AC110" s="883"/>
      <c r="AD110" s="883"/>
      <c r="AE110" s="884"/>
      <c r="AF110" s="885">
        <v>1859533</v>
      </c>
      <c r="AG110" s="883"/>
      <c r="AH110" s="883"/>
      <c r="AI110" s="883"/>
      <c r="AJ110" s="884"/>
      <c r="AK110" s="885">
        <v>1874936</v>
      </c>
      <c r="AL110" s="883"/>
      <c r="AM110" s="883"/>
      <c r="AN110" s="883"/>
      <c r="AO110" s="884"/>
      <c r="AP110" s="886">
        <v>15.5</v>
      </c>
      <c r="AQ110" s="887"/>
      <c r="AR110" s="887"/>
      <c r="AS110" s="887"/>
      <c r="AT110" s="888"/>
      <c r="AU110" s="889" t="s">
        <v>73</v>
      </c>
      <c r="AV110" s="890"/>
      <c r="AW110" s="890"/>
      <c r="AX110" s="890"/>
      <c r="AY110" s="890"/>
      <c r="AZ110" s="912" t="s">
        <v>443</v>
      </c>
      <c r="BA110" s="880"/>
      <c r="BB110" s="880"/>
      <c r="BC110" s="880"/>
      <c r="BD110" s="880"/>
      <c r="BE110" s="880"/>
      <c r="BF110" s="880"/>
      <c r="BG110" s="880"/>
      <c r="BH110" s="880"/>
      <c r="BI110" s="880"/>
      <c r="BJ110" s="880"/>
      <c r="BK110" s="880"/>
      <c r="BL110" s="880"/>
      <c r="BM110" s="880"/>
      <c r="BN110" s="880"/>
      <c r="BO110" s="880"/>
      <c r="BP110" s="881"/>
      <c r="BQ110" s="913">
        <v>22466732</v>
      </c>
      <c r="BR110" s="914"/>
      <c r="BS110" s="914"/>
      <c r="BT110" s="914"/>
      <c r="BU110" s="914"/>
      <c r="BV110" s="914">
        <v>21901122</v>
      </c>
      <c r="BW110" s="914"/>
      <c r="BX110" s="914"/>
      <c r="BY110" s="914"/>
      <c r="BZ110" s="914"/>
      <c r="CA110" s="914">
        <v>21087208</v>
      </c>
      <c r="CB110" s="914"/>
      <c r="CC110" s="914"/>
      <c r="CD110" s="914"/>
      <c r="CE110" s="914"/>
      <c r="CF110" s="927">
        <v>174.2</v>
      </c>
      <c r="CG110" s="928"/>
      <c r="CH110" s="928"/>
      <c r="CI110" s="928"/>
      <c r="CJ110" s="928"/>
      <c r="CK110" s="929" t="s">
        <v>444</v>
      </c>
      <c r="CL110" s="930"/>
      <c r="CM110" s="912" t="s">
        <v>445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421</v>
      </c>
      <c r="DH110" s="914"/>
      <c r="DI110" s="914"/>
      <c r="DJ110" s="914"/>
      <c r="DK110" s="914"/>
      <c r="DL110" s="914" t="s">
        <v>421</v>
      </c>
      <c r="DM110" s="914"/>
      <c r="DN110" s="914"/>
      <c r="DO110" s="914"/>
      <c r="DP110" s="914"/>
      <c r="DQ110" s="914" t="s">
        <v>421</v>
      </c>
      <c r="DR110" s="914"/>
      <c r="DS110" s="914"/>
      <c r="DT110" s="914"/>
      <c r="DU110" s="914"/>
      <c r="DV110" s="915" t="s">
        <v>414</v>
      </c>
      <c r="DW110" s="915"/>
      <c r="DX110" s="915"/>
      <c r="DY110" s="915"/>
      <c r="DZ110" s="916"/>
    </row>
    <row r="111" spans="1:131" s="221" customFormat="1" ht="26.25" customHeight="1" x14ac:dyDescent="0.2">
      <c r="A111" s="917" t="s">
        <v>446</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421</v>
      </c>
      <c r="AB111" s="921"/>
      <c r="AC111" s="921"/>
      <c r="AD111" s="921"/>
      <c r="AE111" s="922"/>
      <c r="AF111" s="923" t="s">
        <v>421</v>
      </c>
      <c r="AG111" s="921"/>
      <c r="AH111" s="921"/>
      <c r="AI111" s="921"/>
      <c r="AJ111" s="922"/>
      <c r="AK111" s="923" t="s">
        <v>399</v>
      </c>
      <c r="AL111" s="921"/>
      <c r="AM111" s="921"/>
      <c r="AN111" s="921"/>
      <c r="AO111" s="922"/>
      <c r="AP111" s="924" t="s">
        <v>399</v>
      </c>
      <c r="AQ111" s="925"/>
      <c r="AR111" s="925"/>
      <c r="AS111" s="925"/>
      <c r="AT111" s="926"/>
      <c r="AU111" s="891"/>
      <c r="AV111" s="892"/>
      <c r="AW111" s="892"/>
      <c r="AX111" s="892"/>
      <c r="AY111" s="892"/>
      <c r="AZ111" s="905" t="s">
        <v>447</v>
      </c>
      <c r="BA111" s="906"/>
      <c r="BB111" s="906"/>
      <c r="BC111" s="906"/>
      <c r="BD111" s="906"/>
      <c r="BE111" s="906"/>
      <c r="BF111" s="906"/>
      <c r="BG111" s="906"/>
      <c r="BH111" s="906"/>
      <c r="BI111" s="906"/>
      <c r="BJ111" s="906"/>
      <c r="BK111" s="906"/>
      <c r="BL111" s="906"/>
      <c r="BM111" s="906"/>
      <c r="BN111" s="906"/>
      <c r="BO111" s="906"/>
      <c r="BP111" s="907"/>
      <c r="BQ111" s="908">
        <v>42176</v>
      </c>
      <c r="BR111" s="909"/>
      <c r="BS111" s="909"/>
      <c r="BT111" s="909"/>
      <c r="BU111" s="909"/>
      <c r="BV111" s="909">
        <v>11158</v>
      </c>
      <c r="BW111" s="909"/>
      <c r="BX111" s="909"/>
      <c r="BY111" s="909"/>
      <c r="BZ111" s="909"/>
      <c r="CA111" s="909" t="s">
        <v>421</v>
      </c>
      <c r="CB111" s="909"/>
      <c r="CC111" s="909"/>
      <c r="CD111" s="909"/>
      <c r="CE111" s="909"/>
      <c r="CF111" s="903" t="s">
        <v>399</v>
      </c>
      <c r="CG111" s="904"/>
      <c r="CH111" s="904"/>
      <c r="CI111" s="904"/>
      <c r="CJ111" s="904"/>
      <c r="CK111" s="931"/>
      <c r="CL111" s="932"/>
      <c r="CM111" s="905" t="s">
        <v>448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421</v>
      </c>
      <c r="DH111" s="909"/>
      <c r="DI111" s="909"/>
      <c r="DJ111" s="909"/>
      <c r="DK111" s="909"/>
      <c r="DL111" s="909" t="s">
        <v>421</v>
      </c>
      <c r="DM111" s="909"/>
      <c r="DN111" s="909"/>
      <c r="DO111" s="909"/>
      <c r="DP111" s="909"/>
      <c r="DQ111" s="909" t="s">
        <v>399</v>
      </c>
      <c r="DR111" s="909"/>
      <c r="DS111" s="909"/>
      <c r="DT111" s="909"/>
      <c r="DU111" s="909"/>
      <c r="DV111" s="910" t="s">
        <v>421</v>
      </c>
      <c r="DW111" s="910"/>
      <c r="DX111" s="910"/>
      <c r="DY111" s="910"/>
      <c r="DZ111" s="911"/>
    </row>
    <row r="112" spans="1:131" s="221" customFormat="1" ht="26.25" customHeight="1" x14ac:dyDescent="0.2">
      <c r="A112" s="935" t="s">
        <v>449</v>
      </c>
      <c r="B112" s="936"/>
      <c r="C112" s="906" t="s">
        <v>450</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451</v>
      </c>
      <c r="AB112" s="942"/>
      <c r="AC112" s="942"/>
      <c r="AD112" s="942"/>
      <c r="AE112" s="943"/>
      <c r="AF112" s="944" t="s">
        <v>421</v>
      </c>
      <c r="AG112" s="942"/>
      <c r="AH112" s="942"/>
      <c r="AI112" s="942"/>
      <c r="AJ112" s="943"/>
      <c r="AK112" s="944" t="s">
        <v>421</v>
      </c>
      <c r="AL112" s="942"/>
      <c r="AM112" s="942"/>
      <c r="AN112" s="942"/>
      <c r="AO112" s="943"/>
      <c r="AP112" s="945" t="s">
        <v>451</v>
      </c>
      <c r="AQ112" s="946"/>
      <c r="AR112" s="946"/>
      <c r="AS112" s="946"/>
      <c r="AT112" s="947"/>
      <c r="AU112" s="891"/>
      <c r="AV112" s="892"/>
      <c r="AW112" s="892"/>
      <c r="AX112" s="892"/>
      <c r="AY112" s="892"/>
      <c r="AZ112" s="905" t="s">
        <v>452</v>
      </c>
      <c r="BA112" s="906"/>
      <c r="BB112" s="906"/>
      <c r="BC112" s="906"/>
      <c r="BD112" s="906"/>
      <c r="BE112" s="906"/>
      <c r="BF112" s="906"/>
      <c r="BG112" s="906"/>
      <c r="BH112" s="906"/>
      <c r="BI112" s="906"/>
      <c r="BJ112" s="906"/>
      <c r="BK112" s="906"/>
      <c r="BL112" s="906"/>
      <c r="BM112" s="906"/>
      <c r="BN112" s="906"/>
      <c r="BO112" s="906"/>
      <c r="BP112" s="907"/>
      <c r="BQ112" s="908">
        <v>6824639</v>
      </c>
      <c r="BR112" s="909"/>
      <c r="BS112" s="909"/>
      <c r="BT112" s="909"/>
      <c r="BU112" s="909"/>
      <c r="BV112" s="909">
        <v>6146161</v>
      </c>
      <c r="BW112" s="909"/>
      <c r="BX112" s="909"/>
      <c r="BY112" s="909"/>
      <c r="BZ112" s="909"/>
      <c r="CA112" s="909">
        <v>5438056</v>
      </c>
      <c r="CB112" s="909"/>
      <c r="CC112" s="909"/>
      <c r="CD112" s="909"/>
      <c r="CE112" s="909"/>
      <c r="CF112" s="903">
        <v>44.9</v>
      </c>
      <c r="CG112" s="904"/>
      <c r="CH112" s="904"/>
      <c r="CI112" s="904"/>
      <c r="CJ112" s="904"/>
      <c r="CK112" s="931"/>
      <c r="CL112" s="932"/>
      <c r="CM112" s="905" t="s">
        <v>453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421</v>
      </c>
      <c r="DH112" s="909"/>
      <c r="DI112" s="909"/>
      <c r="DJ112" s="909"/>
      <c r="DK112" s="909"/>
      <c r="DL112" s="909" t="s">
        <v>421</v>
      </c>
      <c r="DM112" s="909"/>
      <c r="DN112" s="909"/>
      <c r="DO112" s="909"/>
      <c r="DP112" s="909"/>
      <c r="DQ112" s="909" t="s">
        <v>421</v>
      </c>
      <c r="DR112" s="909"/>
      <c r="DS112" s="909"/>
      <c r="DT112" s="909"/>
      <c r="DU112" s="909"/>
      <c r="DV112" s="910" t="s">
        <v>421</v>
      </c>
      <c r="DW112" s="910"/>
      <c r="DX112" s="910"/>
      <c r="DY112" s="910"/>
      <c r="DZ112" s="911"/>
    </row>
    <row r="113" spans="1:130" s="221" customFormat="1" ht="26.25" customHeight="1" x14ac:dyDescent="0.2">
      <c r="A113" s="937"/>
      <c r="B113" s="938"/>
      <c r="C113" s="906" t="s">
        <v>454</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709828</v>
      </c>
      <c r="AB113" s="921"/>
      <c r="AC113" s="921"/>
      <c r="AD113" s="921"/>
      <c r="AE113" s="922"/>
      <c r="AF113" s="923">
        <v>642542</v>
      </c>
      <c r="AG113" s="921"/>
      <c r="AH113" s="921"/>
      <c r="AI113" s="921"/>
      <c r="AJ113" s="922"/>
      <c r="AK113" s="923">
        <v>693012</v>
      </c>
      <c r="AL113" s="921"/>
      <c r="AM113" s="921"/>
      <c r="AN113" s="921"/>
      <c r="AO113" s="922"/>
      <c r="AP113" s="924">
        <v>5.7</v>
      </c>
      <c r="AQ113" s="925"/>
      <c r="AR113" s="925"/>
      <c r="AS113" s="925"/>
      <c r="AT113" s="926"/>
      <c r="AU113" s="891"/>
      <c r="AV113" s="892"/>
      <c r="AW113" s="892"/>
      <c r="AX113" s="892"/>
      <c r="AY113" s="892"/>
      <c r="AZ113" s="905" t="s">
        <v>455</v>
      </c>
      <c r="BA113" s="906"/>
      <c r="BB113" s="906"/>
      <c r="BC113" s="906"/>
      <c r="BD113" s="906"/>
      <c r="BE113" s="906"/>
      <c r="BF113" s="906"/>
      <c r="BG113" s="906"/>
      <c r="BH113" s="906"/>
      <c r="BI113" s="906"/>
      <c r="BJ113" s="906"/>
      <c r="BK113" s="906"/>
      <c r="BL113" s="906"/>
      <c r="BM113" s="906"/>
      <c r="BN113" s="906"/>
      <c r="BO113" s="906"/>
      <c r="BP113" s="907"/>
      <c r="BQ113" s="908">
        <v>807355</v>
      </c>
      <c r="BR113" s="909"/>
      <c r="BS113" s="909"/>
      <c r="BT113" s="909"/>
      <c r="BU113" s="909"/>
      <c r="BV113" s="909">
        <v>736696</v>
      </c>
      <c r="BW113" s="909"/>
      <c r="BX113" s="909"/>
      <c r="BY113" s="909"/>
      <c r="BZ113" s="909"/>
      <c r="CA113" s="909">
        <v>820881</v>
      </c>
      <c r="CB113" s="909"/>
      <c r="CC113" s="909"/>
      <c r="CD113" s="909"/>
      <c r="CE113" s="909"/>
      <c r="CF113" s="903">
        <v>6.8</v>
      </c>
      <c r="CG113" s="904"/>
      <c r="CH113" s="904"/>
      <c r="CI113" s="904"/>
      <c r="CJ113" s="904"/>
      <c r="CK113" s="931"/>
      <c r="CL113" s="932"/>
      <c r="CM113" s="905" t="s">
        <v>456</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421</v>
      </c>
      <c r="DH113" s="942"/>
      <c r="DI113" s="942"/>
      <c r="DJ113" s="942"/>
      <c r="DK113" s="943"/>
      <c r="DL113" s="944" t="s">
        <v>451</v>
      </c>
      <c r="DM113" s="942"/>
      <c r="DN113" s="942"/>
      <c r="DO113" s="942"/>
      <c r="DP113" s="943"/>
      <c r="DQ113" s="944" t="s">
        <v>421</v>
      </c>
      <c r="DR113" s="942"/>
      <c r="DS113" s="942"/>
      <c r="DT113" s="942"/>
      <c r="DU113" s="943"/>
      <c r="DV113" s="945" t="s">
        <v>421</v>
      </c>
      <c r="DW113" s="946"/>
      <c r="DX113" s="946"/>
      <c r="DY113" s="946"/>
      <c r="DZ113" s="947"/>
    </row>
    <row r="114" spans="1:130" s="221" customFormat="1" ht="26.25" customHeight="1" x14ac:dyDescent="0.2">
      <c r="A114" s="937"/>
      <c r="B114" s="938"/>
      <c r="C114" s="906" t="s">
        <v>457</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74660</v>
      </c>
      <c r="AB114" s="942"/>
      <c r="AC114" s="942"/>
      <c r="AD114" s="942"/>
      <c r="AE114" s="943"/>
      <c r="AF114" s="944">
        <v>95300</v>
      </c>
      <c r="AG114" s="942"/>
      <c r="AH114" s="942"/>
      <c r="AI114" s="942"/>
      <c r="AJ114" s="943"/>
      <c r="AK114" s="944">
        <v>91563</v>
      </c>
      <c r="AL114" s="942"/>
      <c r="AM114" s="942"/>
      <c r="AN114" s="942"/>
      <c r="AO114" s="943"/>
      <c r="AP114" s="945">
        <v>0.8</v>
      </c>
      <c r="AQ114" s="946"/>
      <c r="AR114" s="946"/>
      <c r="AS114" s="946"/>
      <c r="AT114" s="947"/>
      <c r="AU114" s="891"/>
      <c r="AV114" s="892"/>
      <c r="AW114" s="892"/>
      <c r="AX114" s="892"/>
      <c r="AY114" s="892"/>
      <c r="AZ114" s="905" t="s">
        <v>458</v>
      </c>
      <c r="BA114" s="906"/>
      <c r="BB114" s="906"/>
      <c r="BC114" s="906"/>
      <c r="BD114" s="906"/>
      <c r="BE114" s="906"/>
      <c r="BF114" s="906"/>
      <c r="BG114" s="906"/>
      <c r="BH114" s="906"/>
      <c r="BI114" s="906"/>
      <c r="BJ114" s="906"/>
      <c r="BK114" s="906"/>
      <c r="BL114" s="906"/>
      <c r="BM114" s="906"/>
      <c r="BN114" s="906"/>
      <c r="BO114" s="906"/>
      <c r="BP114" s="907"/>
      <c r="BQ114" s="908">
        <v>3094588</v>
      </c>
      <c r="BR114" s="909"/>
      <c r="BS114" s="909"/>
      <c r="BT114" s="909"/>
      <c r="BU114" s="909"/>
      <c r="BV114" s="909">
        <v>2779170</v>
      </c>
      <c r="BW114" s="909"/>
      <c r="BX114" s="909"/>
      <c r="BY114" s="909"/>
      <c r="BZ114" s="909"/>
      <c r="CA114" s="909">
        <v>2578717</v>
      </c>
      <c r="CB114" s="909"/>
      <c r="CC114" s="909"/>
      <c r="CD114" s="909"/>
      <c r="CE114" s="909"/>
      <c r="CF114" s="903">
        <v>21.3</v>
      </c>
      <c r="CG114" s="904"/>
      <c r="CH114" s="904"/>
      <c r="CI114" s="904"/>
      <c r="CJ114" s="904"/>
      <c r="CK114" s="931"/>
      <c r="CL114" s="932"/>
      <c r="CM114" s="905" t="s">
        <v>459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421</v>
      </c>
      <c r="DH114" s="942"/>
      <c r="DI114" s="942"/>
      <c r="DJ114" s="942"/>
      <c r="DK114" s="943"/>
      <c r="DL114" s="944" t="s">
        <v>421</v>
      </c>
      <c r="DM114" s="942"/>
      <c r="DN114" s="942"/>
      <c r="DO114" s="942"/>
      <c r="DP114" s="943"/>
      <c r="DQ114" s="944" t="s">
        <v>451</v>
      </c>
      <c r="DR114" s="942"/>
      <c r="DS114" s="942"/>
      <c r="DT114" s="942"/>
      <c r="DU114" s="943"/>
      <c r="DV114" s="945" t="s">
        <v>421</v>
      </c>
      <c r="DW114" s="946"/>
      <c r="DX114" s="946"/>
      <c r="DY114" s="946"/>
      <c r="DZ114" s="947"/>
    </row>
    <row r="115" spans="1:130" s="221" customFormat="1" ht="26.25" customHeight="1" x14ac:dyDescent="0.2">
      <c r="A115" s="937"/>
      <c r="B115" s="938"/>
      <c r="C115" s="906" t="s">
        <v>460</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40610</v>
      </c>
      <c r="AB115" s="921"/>
      <c r="AC115" s="921"/>
      <c r="AD115" s="921"/>
      <c r="AE115" s="922"/>
      <c r="AF115" s="923">
        <v>11420</v>
      </c>
      <c r="AG115" s="921"/>
      <c r="AH115" s="921"/>
      <c r="AI115" s="921"/>
      <c r="AJ115" s="922"/>
      <c r="AK115" s="923">
        <v>8150</v>
      </c>
      <c r="AL115" s="921"/>
      <c r="AM115" s="921"/>
      <c r="AN115" s="921"/>
      <c r="AO115" s="922"/>
      <c r="AP115" s="924">
        <v>0.1</v>
      </c>
      <c r="AQ115" s="925"/>
      <c r="AR115" s="925"/>
      <c r="AS115" s="925"/>
      <c r="AT115" s="926"/>
      <c r="AU115" s="891"/>
      <c r="AV115" s="892"/>
      <c r="AW115" s="892"/>
      <c r="AX115" s="892"/>
      <c r="AY115" s="892"/>
      <c r="AZ115" s="905" t="s">
        <v>461</v>
      </c>
      <c r="BA115" s="906"/>
      <c r="BB115" s="906"/>
      <c r="BC115" s="906"/>
      <c r="BD115" s="906"/>
      <c r="BE115" s="906"/>
      <c r="BF115" s="906"/>
      <c r="BG115" s="906"/>
      <c r="BH115" s="906"/>
      <c r="BI115" s="906"/>
      <c r="BJ115" s="906"/>
      <c r="BK115" s="906"/>
      <c r="BL115" s="906"/>
      <c r="BM115" s="906"/>
      <c r="BN115" s="906"/>
      <c r="BO115" s="906"/>
      <c r="BP115" s="907"/>
      <c r="BQ115" s="908">
        <v>3643072</v>
      </c>
      <c r="BR115" s="909"/>
      <c r="BS115" s="909"/>
      <c r="BT115" s="909"/>
      <c r="BU115" s="909"/>
      <c r="BV115" s="909">
        <v>3798629</v>
      </c>
      <c r="BW115" s="909"/>
      <c r="BX115" s="909"/>
      <c r="BY115" s="909"/>
      <c r="BZ115" s="909"/>
      <c r="CA115" s="909">
        <v>1747868</v>
      </c>
      <c r="CB115" s="909"/>
      <c r="CC115" s="909"/>
      <c r="CD115" s="909"/>
      <c r="CE115" s="909"/>
      <c r="CF115" s="903">
        <v>14.4</v>
      </c>
      <c r="CG115" s="904"/>
      <c r="CH115" s="904"/>
      <c r="CI115" s="904"/>
      <c r="CJ115" s="904"/>
      <c r="CK115" s="931"/>
      <c r="CL115" s="932"/>
      <c r="CM115" s="905" t="s">
        <v>462</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451</v>
      </c>
      <c r="DH115" s="942"/>
      <c r="DI115" s="942"/>
      <c r="DJ115" s="942"/>
      <c r="DK115" s="943"/>
      <c r="DL115" s="944" t="s">
        <v>421</v>
      </c>
      <c r="DM115" s="942"/>
      <c r="DN115" s="942"/>
      <c r="DO115" s="942"/>
      <c r="DP115" s="943"/>
      <c r="DQ115" s="944" t="s">
        <v>451</v>
      </c>
      <c r="DR115" s="942"/>
      <c r="DS115" s="942"/>
      <c r="DT115" s="942"/>
      <c r="DU115" s="943"/>
      <c r="DV115" s="945" t="s">
        <v>451</v>
      </c>
      <c r="DW115" s="946"/>
      <c r="DX115" s="946"/>
      <c r="DY115" s="946"/>
      <c r="DZ115" s="947"/>
    </row>
    <row r="116" spans="1:130" s="221" customFormat="1" ht="26.25" customHeight="1" x14ac:dyDescent="0.2">
      <c r="A116" s="939"/>
      <c r="B116" s="940"/>
      <c r="C116" s="948" t="s">
        <v>463</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451</v>
      </c>
      <c r="AB116" s="942"/>
      <c r="AC116" s="942"/>
      <c r="AD116" s="942"/>
      <c r="AE116" s="943"/>
      <c r="AF116" s="944" t="s">
        <v>421</v>
      </c>
      <c r="AG116" s="942"/>
      <c r="AH116" s="942"/>
      <c r="AI116" s="942"/>
      <c r="AJ116" s="943"/>
      <c r="AK116" s="944" t="s">
        <v>451</v>
      </c>
      <c r="AL116" s="942"/>
      <c r="AM116" s="942"/>
      <c r="AN116" s="942"/>
      <c r="AO116" s="943"/>
      <c r="AP116" s="945" t="s">
        <v>421</v>
      </c>
      <c r="AQ116" s="946"/>
      <c r="AR116" s="946"/>
      <c r="AS116" s="946"/>
      <c r="AT116" s="947"/>
      <c r="AU116" s="891"/>
      <c r="AV116" s="892"/>
      <c r="AW116" s="892"/>
      <c r="AX116" s="892"/>
      <c r="AY116" s="892"/>
      <c r="AZ116" s="950" t="s">
        <v>464</v>
      </c>
      <c r="BA116" s="951"/>
      <c r="BB116" s="951"/>
      <c r="BC116" s="951"/>
      <c r="BD116" s="951"/>
      <c r="BE116" s="951"/>
      <c r="BF116" s="951"/>
      <c r="BG116" s="951"/>
      <c r="BH116" s="951"/>
      <c r="BI116" s="951"/>
      <c r="BJ116" s="951"/>
      <c r="BK116" s="951"/>
      <c r="BL116" s="951"/>
      <c r="BM116" s="951"/>
      <c r="BN116" s="951"/>
      <c r="BO116" s="951"/>
      <c r="BP116" s="952"/>
      <c r="BQ116" s="908" t="s">
        <v>421</v>
      </c>
      <c r="BR116" s="909"/>
      <c r="BS116" s="909"/>
      <c r="BT116" s="909"/>
      <c r="BU116" s="909"/>
      <c r="BV116" s="909" t="s">
        <v>421</v>
      </c>
      <c r="BW116" s="909"/>
      <c r="BX116" s="909"/>
      <c r="BY116" s="909"/>
      <c r="BZ116" s="909"/>
      <c r="CA116" s="909" t="s">
        <v>421</v>
      </c>
      <c r="CB116" s="909"/>
      <c r="CC116" s="909"/>
      <c r="CD116" s="909"/>
      <c r="CE116" s="909"/>
      <c r="CF116" s="903" t="s">
        <v>451</v>
      </c>
      <c r="CG116" s="904"/>
      <c r="CH116" s="904"/>
      <c r="CI116" s="904"/>
      <c r="CJ116" s="904"/>
      <c r="CK116" s="931"/>
      <c r="CL116" s="932"/>
      <c r="CM116" s="905" t="s">
        <v>465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451</v>
      </c>
      <c r="DH116" s="942"/>
      <c r="DI116" s="942"/>
      <c r="DJ116" s="942"/>
      <c r="DK116" s="943"/>
      <c r="DL116" s="944" t="s">
        <v>421</v>
      </c>
      <c r="DM116" s="942"/>
      <c r="DN116" s="942"/>
      <c r="DO116" s="942"/>
      <c r="DP116" s="943"/>
      <c r="DQ116" s="944" t="s">
        <v>451</v>
      </c>
      <c r="DR116" s="942"/>
      <c r="DS116" s="942"/>
      <c r="DT116" s="942"/>
      <c r="DU116" s="943"/>
      <c r="DV116" s="945" t="s">
        <v>451</v>
      </c>
      <c r="DW116" s="946"/>
      <c r="DX116" s="946"/>
      <c r="DY116" s="946"/>
      <c r="DZ116" s="947"/>
    </row>
    <row r="117" spans="1:130" s="221" customFormat="1" ht="26.25" customHeight="1" x14ac:dyDescent="0.2">
      <c r="A117" s="895" t="s">
        <v>190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466</v>
      </c>
      <c r="Z117" s="877"/>
      <c r="AA117" s="961">
        <v>2699638</v>
      </c>
      <c r="AB117" s="962"/>
      <c r="AC117" s="962"/>
      <c r="AD117" s="962"/>
      <c r="AE117" s="963"/>
      <c r="AF117" s="964">
        <v>2608795</v>
      </c>
      <c r="AG117" s="962"/>
      <c r="AH117" s="962"/>
      <c r="AI117" s="962"/>
      <c r="AJ117" s="963"/>
      <c r="AK117" s="964">
        <v>2667661</v>
      </c>
      <c r="AL117" s="962"/>
      <c r="AM117" s="962"/>
      <c r="AN117" s="962"/>
      <c r="AO117" s="963"/>
      <c r="AP117" s="965"/>
      <c r="AQ117" s="966"/>
      <c r="AR117" s="966"/>
      <c r="AS117" s="966"/>
      <c r="AT117" s="967"/>
      <c r="AU117" s="891"/>
      <c r="AV117" s="892"/>
      <c r="AW117" s="892"/>
      <c r="AX117" s="892"/>
      <c r="AY117" s="892"/>
      <c r="AZ117" s="957" t="s">
        <v>467</v>
      </c>
      <c r="BA117" s="958"/>
      <c r="BB117" s="958"/>
      <c r="BC117" s="958"/>
      <c r="BD117" s="958"/>
      <c r="BE117" s="958"/>
      <c r="BF117" s="958"/>
      <c r="BG117" s="958"/>
      <c r="BH117" s="958"/>
      <c r="BI117" s="958"/>
      <c r="BJ117" s="958"/>
      <c r="BK117" s="958"/>
      <c r="BL117" s="958"/>
      <c r="BM117" s="958"/>
      <c r="BN117" s="958"/>
      <c r="BO117" s="958"/>
      <c r="BP117" s="959"/>
      <c r="BQ117" s="908" t="s">
        <v>129</v>
      </c>
      <c r="BR117" s="909"/>
      <c r="BS117" s="909"/>
      <c r="BT117" s="909"/>
      <c r="BU117" s="909"/>
      <c r="BV117" s="909" t="s">
        <v>129</v>
      </c>
      <c r="BW117" s="909"/>
      <c r="BX117" s="909"/>
      <c r="BY117" s="909"/>
      <c r="BZ117" s="909"/>
      <c r="CA117" s="909" t="s">
        <v>395</v>
      </c>
      <c r="CB117" s="909"/>
      <c r="CC117" s="909"/>
      <c r="CD117" s="909"/>
      <c r="CE117" s="909"/>
      <c r="CF117" s="903" t="s">
        <v>129</v>
      </c>
      <c r="CG117" s="904"/>
      <c r="CH117" s="904"/>
      <c r="CI117" s="904"/>
      <c r="CJ117" s="904"/>
      <c r="CK117" s="931"/>
      <c r="CL117" s="932"/>
      <c r="CM117" s="905" t="s">
        <v>468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395</v>
      </c>
      <c r="DH117" s="942"/>
      <c r="DI117" s="942"/>
      <c r="DJ117" s="942"/>
      <c r="DK117" s="943"/>
      <c r="DL117" s="944" t="s">
        <v>414</v>
      </c>
      <c r="DM117" s="942"/>
      <c r="DN117" s="942"/>
      <c r="DO117" s="942"/>
      <c r="DP117" s="943"/>
      <c r="DQ117" s="944" t="s">
        <v>395</v>
      </c>
      <c r="DR117" s="942"/>
      <c r="DS117" s="942"/>
      <c r="DT117" s="942"/>
      <c r="DU117" s="943"/>
      <c r="DV117" s="945" t="s">
        <v>414</v>
      </c>
      <c r="DW117" s="946"/>
      <c r="DX117" s="946"/>
      <c r="DY117" s="946"/>
      <c r="DZ117" s="947"/>
    </row>
    <row r="118" spans="1:130" s="221" customFormat="1" ht="26.25" customHeight="1" x14ac:dyDescent="0.2">
      <c r="A118" s="895" t="s">
        <v>441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438</v>
      </c>
      <c r="AB118" s="876"/>
      <c r="AC118" s="876"/>
      <c r="AD118" s="876"/>
      <c r="AE118" s="877"/>
      <c r="AF118" s="875" t="s">
        <v>439</v>
      </c>
      <c r="AG118" s="876"/>
      <c r="AH118" s="876"/>
      <c r="AI118" s="876"/>
      <c r="AJ118" s="877"/>
      <c r="AK118" s="875" t="s">
        <v>309</v>
      </c>
      <c r="AL118" s="876"/>
      <c r="AM118" s="876"/>
      <c r="AN118" s="876"/>
      <c r="AO118" s="877"/>
      <c r="AP118" s="953" t="s">
        <v>440</v>
      </c>
      <c r="AQ118" s="954"/>
      <c r="AR118" s="954"/>
      <c r="AS118" s="954"/>
      <c r="AT118" s="955"/>
      <c r="AU118" s="891"/>
      <c r="AV118" s="892"/>
      <c r="AW118" s="892"/>
      <c r="AX118" s="892"/>
      <c r="AY118" s="892"/>
      <c r="AZ118" s="956" t="s">
        <v>469</v>
      </c>
      <c r="BA118" s="948"/>
      <c r="BB118" s="948"/>
      <c r="BC118" s="948"/>
      <c r="BD118" s="948"/>
      <c r="BE118" s="948"/>
      <c r="BF118" s="948"/>
      <c r="BG118" s="948"/>
      <c r="BH118" s="948"/>
      <c r="BI118" s="948"/>
      <c r="BJ118" s="948"/>
      <c r="BK118" s="948"/>
      <c r="BL118" s="948"/>
      <c r="BM118" s="948"/>
      <c r="BN118" s="948"/>
      <c r="BO118" s="948"/>
      <c r="BP118" s="949"/>
      <c r="BQ118" s="982" t="s">
        <v>470</v>
      </c>
      <c r="BR118" s="983"/>
      <c r="BS118" s="983"/>
      <c r="BT118" s="983"/>
      <c r="BU118" s="983"/>
      <c r="BV118" s="983" t="s">
        <v>129</v>
      </c>
      <c r="BW118" s="983"/>
      <c r="BX118" s="983"/>
      <c r="BY118" s="983"/>
      <c r="BZ118" s="983"/>
      <c r="CA118" s="983" t="s">
        <v>395</v>
      </c>
      <c r="CB118" s="983"/>
      <c r="CC118" s="983"/>
      <c r="CD118" s="983"/>
      <c r="CE118" s="983"/>
      <c r="CF118" s="903" t="s">
        <v>471</v>
      </c>
      <c r="CG118" s="904"/>
      <c r="CH118" s="904"/>
      <c r="CI118" s="904"/>
      <c r="CJ118" s="904"/>
      <c r="CK118" s="931"/>
      <c r="CL118" s="932"/>
      <c r="CM118" s="905" t="s">
        <v>472</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414</v>
      </c>
      <c r="DH118" s="942"/>
      <c r="DI118" s="942"/>
      <c r="DJ118" s="942"/>
      <c r="DK118" s="943"/>
      <c r="DL118" s="944" t="s">
        <v>395</v>
      </c>
      <c r="DM118" s="942"/>
      <c r="DN118" s="942"/>
      <c r="DO118" s="942"/>
      <c r="DP118" s="943"/>
      <c r="DQ118" s="944" t="s">
        <v>395</v>
      </c>
      <c r="DR118" s="942"/>
      <c r="DS118" s="942"/>
      <c r="DT118" s="942"/>
      <c r="DU118" s="943"/>
      <c r="DV118" s="945" t="s">
        <v>470</v>
      </c>
      <c r="DW118" s="946"/>
      <c r="DX118" s="946"/>
      <c r="DY118" s="946"/>
      <c r="DZ118" s="947"/>
    </row>
    <row r="119" spans="1:130" s="221" customFormat="1" ht="26.25" customHeight="1" x14ac:dyDescent="0.2">
      <c r="A119" s="1039" t="s">
        <v>444</v>
      </c>
      <c r="B119" s="930"/>
      <c r="C119" s="912" t="s">
        <v>445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414</v>
      </c>
      <c r="AB119" s="883"/>
      <c r="AC119" s="883"/>
      <c r="AD119" s="883"/>
      <c r="AE119" s="884"/>
      <c r="AF119" s="885" t="s">
        <v>129</v>
      </c>
      <c r="AG119" s="883"/>
      <c r="AH119" s="883"/>
      <c r="AI119" s="883"/>
      <c r="AJ119" s="884"/>
      <c r="AK119" s="885" t="s">
        <v>129</v>
      </c>
      <c r="AL119" s="883"/>
      <c r="AM119" s="883"/>
      <c r="AN119" s="883"/>
      <c r="AO119" s="884"/>
      <c r="AP119" s="886" t="s">
        <v>395</v>
      </c>
      <c r="AQ119" s="887"/>
      <c r="AR119" s="887"/>
      <c r="AS119" s="887"/>
      <c r="AT119" s="888"/>
      <c r="AU119" s="893"/>
      <c r="AV119" s="894"/>
      <c r="AW119" s="894"/>
      <c r="AX119" s="894"/>
      <c r="AY119" s="894"/>
      <c r="AZ119" s="242" t="s">
        <v>190</v>
      </c>
      <c r="BA119" s="242"/>
      <c r="BB119" s="242"/>
      <c r="BC119" s="242"/>
      <c r="BD119" s="242"/>
      <c r="BE119" s="242"/>
      <c r="BF119" s="242"/>
      <c r="BG119" s="242"/>
      <c r="BH119" s="242"/>
      <c r="BI119" s="242"/>
      <c r="BJ119" s="242"/>
      <c r="BK119" s="242"/>
      <c r="BL119" s="242"/>
      <c r="BM119" s="242"/>
      <c r="BN119" s="242"/>
      <c r="BO119" s="960" t="s">
        <v>473</v>
      </c>
      <c r="BP119" s="988"/>
      <c r="BQ119" s="982">
        <v>36878562</v>
      </c>
      <c r="BR119" s="983"/>
      <c r="BS119" s="983"/>
      <c r="BT119" s="983"/>
      <c r="BU119" s="983"/>
      <c r="BV119" s="983">
        <v>35372936</v>
      </c>
      <c r="BW119" s="983"/>
      <c r="BX119" s="983"/>
      <c r="BY119" s="983"/>
      <c r="BZ119" s="983"/>
      <c r="CA119" s="983">
        <v>31672730</v>
      </c>
      <c r="CB119" s="983"/>
      <c r="CC119" s="983"/>
      <c r="CD119" s="983"/>
      <c r="CE119" s="983"/>
      <c r="CF119" s="984"/>
      <c r="CG119" s="985"/>
      <c r="CH119" s="985"/>
      <c r="CI119" s="985"/>
      <c r="CJ119" s="986"/>
      <c r="CK119" s="933"/>
      <c r="CL119" s="934"/>
      <c r="CM119" s="956" t="s">
        <v>474</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42176</v>
      </c>
      <c r="DH119" s="969"/>
      <c r="DI119" s="969"/>
      <c r="DJ119" s="969"/>
      <c r="DK119" s="970"/>
      <c r="DL119" s="968">
        <v>11158</v>
      </c>
      <c r="DM119" s="969"/>
      <c r="DN119" s="969"/>
      <c r="DO119" s="969"/>
      <c r="DP119" s="970"/>
      <c r="DQ119" s="968" t="s">
        <v>395</v>
      </c>
      <c r="DR119" s="969"/>
      <c r="DS119" s="969"/>
      <c r="DT119" s="969"/>
      <c r="DU119" s="970"/>
      <c r="DV119" s="971" t="s">
        <v>129</v>
      </c>
      <c r="DW119" s="972"/>
      <c r="DX119" s="972"/>
      <c r="DY119" s="972"/>
      <c r="DZ119" s="973"/>
    </row>
    <row r="120" spans="1:130" s="221" customFormat="1" ht="26.25" customHeight="1" x14ac:dyDescent="0.2">
      <c r="A120" s="1040"/>
      <c r="B120" s="932"/>
      <c r="C120" s="905" t="s">
        <v>448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414</v>
      </c>
      <c r="AB120" s="942"/>
      <c r="AC120" s="942"/>
      <c r="AD120" s="942"/>
      <c r="AE120" s="943"/>
      <c r="AF120" s="944" t="s">
        <v>414</v>
      </c>
      <c r="AG120" s="942"/>
      <c r="AH120" s="942"/>
      <c r="AI120" s="942"/>
      <c r="AJ120" s="943"/>
      <c r="AK120" s="944" t="s">
        <v>414</v>
      </c>
      <c r="AL120" s="942"/>
      <c r="AM120" s="942"/>
      <c r="AN120" s="942"/>
      <c r="AO120" s="943"/>
      <c r="AP120" s="945" t="s">
        <v>470</v>
      </c>
      <c r="AQ120" s="946"/>
      <c r="AR120" s="946"/>
      <c r="AS120" s="946"/>
      <c r="AT120" s="947"/>
      <c r="AU120" s="974" t="s">
        <v>475</v>
      </c>
      <c r="AV120" s="975"/>
      <c r="AW120" s="975"/>
      <c r="AX120" s="975"/>
      <c r="AY120" s="976"/>
      <c r="AZ120" s="912" t="s">
        <v>476</v>
      </c>
      <c r="BA120" s="880"/>
      <c r="BB120" s="880"/>
      <c r="BC120" s="880"/>
      <c r="BD120" s="880"/>
      <c r="BE120" s="880"/>
      <c r="BF120" s="880"/>
      <c r="BG120" s="880"/>
      <c r="BH120" s="880"/>
      <c r="BI120" s="880"/>
      <c r="BJ120" s="880"/>
      <c r="BK120" s="880"/>
      <c r="BL120" s="880"/>
      <c r="BM120" s="880"/>
      <c r="BN120" s="880"/>
      <c r="BO120" s="880"/>
      <c r="BP120" s="881"/>
      <c r="BQ120" s="913">
        <v>3494614</v>
      </c>
      <c r="BR120" s="914"/>
      <c r="BS120" s="914"/>
      <c r="BT120" s="914"/>
      <c r="BU120" s="914"/>
      <c r="BV120" s="914">
        <v>4249895</v>
      </c>
      <c r="BW120" s="914"/>
      <c r="BX120" s="914"/>
      <c r="BY120" s="914"/>
      <c r="BZ120" s="914"/>
      <c r="CA120" s="914">
        <v>4901699</v>
      </c>
      <c r="CB120" s="914"/>
      <c r="CC120" s="914"/>
      <c r="CD120" s="914"/>
      <c r="CE120" s="914"/>
      <c r="CF120" s="927">
        <v>40.5</v>
      </c>
      <c r="CG120" s="928"/>
      <c r="CH120" s="928"/>
      <c r="CI120" s="928"/>
      <c r="CJ120" s="928"/>
      <c r="CK120" s="989" t="s">
        <v>477</v>
      </c>
      <c r="CL120" s="990"/>
      <c r="CM120" s="990"/>
      <c r="CN120" s="990"/>
      <c r="CO120" s="991"/>
      <c r="CP120" s="997" t="s">
        <v>478</v>
      </c>
      <c r="CQ120" s="998"/>
      <c r="CR120" s="998"/>
      <c r="CS120" s="998"/>
      <c r="CT120" s="998"/>
      <c r="CU120" s="998"/>
      <c r="CV120" s="998"/>
      <c r="CW120" s="998"/>
      <c r="CX120" s="998"/>
      <c r="CY120" s="998"/>
      <c r="CZ120" s="998"/>
      <c r="DA120" s="998"/>
      <c r="DB120" s="998"/>
      <c r="DC120" s="998"/>
      <c r="DD120" s="998"/>
      <c r="DE120" s="998"/>
      <c r="DF120" s="999"/>
      <c r="DG120" s="913">
        <v>4385128</v>
      </c>
      <c r="DH120" s="914"/>
      <c r="DI120" s="914"/>
      <c r="DJ120" s="914"/>
      <c r="DK120" s="914"/>
      <c r="DL120" s="914">
        <v>6146161</v>
      </c>
      <c r="DM120" s="914"/>
      <c r="DN120" s="914"/>
      <c r="DO120" s="914"/>
      <c r="DP120" s="914"/>
      <c r="DQ120" s="914">
        <v>5438056</v>
      </c>
      <c r="DR120" s="914"/>
      <c r="DS120" s="914"/>
      <c r="DT120" s="914"/>
      <c r="DU120" s="914"/>
      <c r="DV120" s="915">
        <v>44.9</v>
      </c>
      <c r="DW120" s="915"/>
      <c r="DX120" s="915"/>
      <c r="DY120" s="915"/>
      <c r="DZ120" s="916"/>
    </row>
    <row r="121" spans="1:130" s="221" customFormat="1" ht="26.25" customHeight="1" x14ac:dyDescent="0.2">
      <c r="A121" s="1040"/>
      <c r="B121" s="932"/>
      <c r="C121" s="957" t="s">
        <v>479</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414</v>
      </c>
      <c r="AB121" s="942"/>
      <c r="AC121" s="942"/>
      <c r="AD121" s="942"/>
      <c r="AE121" s="943"/>
      <c r="AF121" s="944" t="s">
        <v>395</v>
      </c>
      <c r="AG121" s="942"/>
      <c r="AH121" s="942"/>
      <c r="AI121" s="942"/>
      <c r="AJ121" s="943"/>
      <c r="AK121" s="944" t="s">
        <v>129</v>
      </c>
      <c r="AL121" s="942"/>
      <c r="AM121" s="942"/>
      <c r="AN121" s="942"/>
      <c r="AO121" s="943"/>
      <c r="AP121" s="945" t="s">
        <v>414</v>
      </c>
      <c r="AQ121" s="946"/>
      <c r="AR121" s="946"/>
      <c r="AS121" s="946"/>
      <c r="AT121" s="947"/>
      <c r="AU121" s="977"/>
      <c r="AV121" s="978"/>
      <c r="AW121" s="978"/>
      <c r="AX121" s="978"/>
      <c r="AY121" s="979"/>
      <c r="AZ121" s="905" t="s">
        <v>480</v>
      </c>
      <c r="BA121" s="906"/>
      <c r="BB121" s="906"/>
      <c r="BC121" s="906"/>
      <c r="BD121" s="906"/>
      <c r="BE121" s="906"/>
      <c r="BF121" s="906"/>
      <c r="BG121" s="906"/>
      <c r="BH121" s="906"/>
      <c r="BI121" s="906"/>
      <c r="BJ121" s="906"/>
      <c r="BK121" s="906"/>
      <c r="BL121" s="906"/>
      <c r="BM121" s="906"/>
      <c r="BN121" s="906"/>
      <c r="BO121" s="906"/>
      <c r="BP121" s="907"/>
      <c r="BQ121" s="908">
        <v>5144703</v>
      </c>
      <c r="BR121" s="909"/>
      <c r="BS121" s="909"/>
      <c r="BT121" s="909"/>
      <c r="BU121" s="909"/>
      <c r="BV121" s="909">
        <v>4770772</v>
      </c>
      <c r="BW121" s="909"/>
      <c r="BX121" s="909"/>
      <c r="BY121" s="909"/>
      <c r="BZ121" s="909"/>
      <c r="CA121" s="909">
        <v>4276931</v>
      </c>
      <c r="CB121" s="909"/>
      <c r="CC121" s="909"/>
      <c r="CD121" s="909"/>
      <c r="CE121" s="909"/>
      <c r="CF121" s="903">
        <v>35.299999999999997</v>
      </c>
      <c r="CG121" s="904"/>
      <c r="CH121" s="904"/>
      <c r="CI121" s="904"/>
      <c r="CJ121" s="904"/>
      <c r="CK121" s="992"/>
      <c r="CL121" s="993"/>
      <c r="CM121" s="993"/>
      <c r="CN121" s="993"/>
      <c r="CO121" s="994"/>
      <c r="CP121" s="1002" t="s">
        <v>481</v>
      </c>
      <c r="CQ121" s="1003"/>
      <c r="CR121" s="1003"/>
      <c r="CS121" s="1003"/>
      <c r="CT121" s="1003"/>
      <c r="CU121" s="1003"/>
      <c r="CV121" s="1003"/>
      <c r="CW121" s="1003"/>
      <c r="CX121" s="1003"/>
      <c r="CY121" s="1003"/>
      <c r="CZ121" s="1003"/>
      <c r="DA121" s="1003"/>
      <c r="DB121" s="1003"/>
      <c r="DC121" s="1003"/>
      <c r="DD121" s="1003"/>
      <c r="DE121" s="1003"/>
      <c r="DF121" s="1004"/>
      <c r="DG121" s="908" t="s">
        <v>470</v>
      </c>
      <c r="DH121" s="909"/>
      <c r="DI121" s="909"/>
      <c r="DJ121" s="909"/>
      <c r="DK121" s="909"/>
      <c r="DL121" s="909" t="s">
        <v>470</v>
      </c>
      <c r="DM121" s="909"/>
      <c r="DN121" s="909"/>
      <c r="DO121" s="909"/>
      <c r="DP121" s="909"/>
      <c r="DQ121" s="909" t="s">
        <v>395</v>
      </c>
      <c r="DR121" s="909"/>
      <c r="DS121" s="909"/>
      <c r="DT121" s="909"/>
      <c r="DU121" s="909"/>
      <c r="DV121" s="910" t="s">
        <v>129</v>
      </c>
      <c r="DW121" s="910"/>
      <c r="DX121" s="910"/>
      <c r="DY121" s="910"/>
      <c r="DZ121" s="911"/>
    </row>
    <row r="122" spans="1:130" s="221" customFormat="1" ht="26.25" customHeight="1" x14ac:dyDescent="0.2">
      <c r="A122" s="1040"/>
      <c r="B122" s="932"/>
      <c r="C122" s="905" t="s">
        <v>459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414</v>
      </c>
      <c r="AB122" s="942"/>
      <c r="AC122" s="942"/>
      <c r="AD122" s="942"/>
      <c r="AE122" s="943"/>
      <c r="AF122" s="944" t="s">
        <v>470</v>
      </c>
      <c r="AG122" s="942"/>
      <c r="AH122" s="942"/>
      <c r="AI122" s="942"/>
      <c r="AJ122" s="943"/>
      <c r="AK122" s="944" t="s">
        <v>482</v>
      </c>
      <c r="AL122" s="942"/>
      <c r="AM122" s="942"/>
      <c r="AN122" s="942"/>
      <c r="AO122" s="943"/>
      <c r="AP122" s="945" t="s">
        <v>414</v>
      </c>
      <c r="AQ122" s="946"/>
      <c r="AR122" s="946"/>
      <c r="AS122" s="946"/>
      <c r="AT122" s="947"/>
      <c r="AU122" s="977"/>
      <c r="AV122" s="978"/>
      <c r="AW122" s="978"/>
      <c r="AX122" s="978"/>
      <c r="AY122" s="979"/>
      <c r="AZ122" s="956" t="s">
        <v>483</v>
      </c>
      <c r="BA122" s="948"/>
      <c r="BB122" s="948"/>
      <c r="BC122" s="948"/>
      <c r="BD122" s="948"/>
      <c r="BE122" s="948"/>
      <c r="BF122" s="948"/>
      <c r="BG122" s="948"/>
      <c r="BH122" s="948"/>
      <c r="BI122" s="948"/>
      <c r="BJ122" s="948"/>
      <c r="BK122" s="948"/>
      <c r="BL122" s="948"/>
      <c r="BM122" s="948"/>
      <c r="BN122" s="948"/>
      <c r="BO122" s="948"/>
      <c r="BP122" s="949"/>
      <c r="BQ122" s="982">
        <v>19453081</v>
      </c>
      <c r="BR122" s="983"/>
      <c r="BS122" s="983"/>
      <c r="BT122" s="983"/>
      <c r="BU122" s="983"/>
      <c r="BV122" s="983">
        <v>19100868</v>
      </c>
      <c r="BW122" s="983"/>
      <c r="BX122" s="983"/>
      <c r="BY122" s="983"/>
      <c r="BZ122" s="983"/>
      <c r="CA122" s="983">
        <v>18535262</v>
      </c>
      <c r="CB122" s="983"/>
      <c r="CC122" s="983"/>
      <c r="CD122" s="983"/>
      <c r="CE122" s="983"/>
      <c r="CF122" s="1000">
        <v>153.19999999999999</v>
      </c>
      <c r="CG122" s="1001"/>
      <c r="CH122" s="1001"/>
      <c r="CI122" s="1001"/>
      <c r="CJ122" s="1001"/>
      <c r="CK122" s="992"/>
      <c r="CL122" s="993"/>
      <c r="CM122" s="993"/>
      <c r="CN122" s="993"/>
      <c r="CO122" s="994"/>
      <c r="CP122" s="1002" t="s">
        <v>484</v>
      </c>
      <c r="CQ122" s="1003"/>
      <c r="CR122" s="1003"/>
      <c r="CS122" s="1003"/>
      <c r="CT122" s="1003"/>
      <c r="CU122" s="1003"/>
      <c r="CV122" s="1003"/>
      <c r="CW122" s="1003"/>
      <c r="CX122" s="1003"/>
      <c r="CY122" s="1003"/>
      <c r="CZ122" s="1003"/>
      <c r="DA122" s="1003"/>
      <c r="DB122" s="1003"/>
      <c r="DC122" s="1003"/>
      <c r="DD122" s="1003"/>
      <c r="DE122" s="1003"/>
      <c r="DF122" s="1004"/>
      <c r="DG122" s="908" t="s">
        <v>414</v>
      </c>
      <c r="DH122" s="909"/>
      <c r="DI122" s="909"/>
      <c r="DJ122" s="909"/>
      <c r="DK122" s="909"/>
      <c r="DL122" s="909" t="s">
        <v>485</v>
      </c>
      <c r="DM122" s="909"/>
      <c r="DN122" s="909"/>
      <c r="DO122" s="909"/>
      <c r="DP122" s="909"/>
      <c r="DQ122" s="909" t="s">
        <v>414</v>
      </c>
      <c r="DR122" s="909"/>
      <c r="DS122" s="909"/>
      <c r="DT122" s="909"/>
      <c r="DU122" s="909"/>
      <c r="DV122" s="910" t="s">
        <v>414</v>
      </c>
      <c r="DW122" s="910"/>
      <c r="DX122" s="910"/>
      <c r="DY122" s="910"/>
      <c r="DZ122" s="911"/>
    </row>
    <row r="123" spans="1:130" s="221" customFormat="1" ht="26.25" customHeight="1" x14ac:dyDescent="0.2">
      <c r="A123" s="1040"/>
      <c r="B123" s="932"/>
      <c r="C123" s="905" t="s">
        <v>465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414</v>
      </c>
      <c r="AB123" s="942"/>
      <c r="AC123" s="942"/>
      <c r="AD123" s="942"/>
      <c r="AE123" s="943"/>
      <c r="AF123" s="944" t="s">
        <v>482</v>
      </c>
      <c r="AG123" s="942"/>
      <c r="AH123" s="942"/>
      <c r="AI123" s="942"/>
      <c r="AJ123" s="943"/>
      <c r="AK123" s="944" t="s">
        <v>482</v>
      </c>
      <c r="AL123" s="942"/>
      <c r="AM123" s="942"/>
      <c r="AN123" s="942"/>
      <c r="AO123" s="943"/>
      <c r="AP123" s="945" t="s">
        <v>471</v>
      </c>
      <c r="AQ123" s="946"/>
      <c r="AR123" s="946"/>
      <c r="AS123" s="946"/>
      <c r="AT123" s="947"/>
      <c r="AU123" s="980"/>
      <c r="AV123" s="981"/>
      <c r="AW123" s="981"/>
      <c r="AX123" s="981"/>
      <c r="AY123" s="981"/>
      <c r="AZ123" s="242" t="s">
        <v>190</v>
      </c>
      <c r="BA123" s="242"/>
      <c r="BB123" s="242"/>
      <c r="BC123" s="242"/>
      <c r="BD123" s="242"/>
      <c r="BE123" s="242"/>
      <c r="BF123" s="242"/>
      <c r="BG123" s="242"/>
      <c r="BH123" s="242"/>
      <c r="BI123" s="242"/>
      <c r="BJ123" s="242"/>
      <c r="BK123" s="242"/>
      <c r="BL123" s="242"/>
      <c r="BM123" s="242"/>
      <c r="BN123" s="242"/>
      <c r="BO123" s="960" t="s">
        <v>486</v>
      </c>
      <c r="BP123" s="988"/>
      <c r="BQ123" s="1046">
        <v>28092398</v>
      </c>
      <c r="BR123" s="1047"/>
      <c r="BS123" s="1047"/>
      <c r="BT123" s="1047"/>
      <c r="BU123" s="1047"/>
      <c r="BV123" s="1047">
        <v>28121535</v>
      </c>
      <c r="BW123" s="1047"/>
      <c r="BX123" s="1047"/>
      <c r="BY123" s="1047"/>
      <c r="BZ123" s="1047"/>
      <c r="CA123" s="1047">
        <v>27713892</v>
      </c>
      <c r="CB123" s="1047"/>
      <c r="CC123" s="1047"/>
      <c r="CD123" s="1047"/>
      <c r="CE123" s="1047"/>
      <c r="CF123" s="984"/>
      <c r="CG123" s="985"/>
      <c r="CH123" s="985"/>
      <c r="CI123" s="985"/>
      <c r="CJ123" s="986"/>
      <c r="CK123" s="992"/>
      <c r="CL123" s="993"/>
      <c r="CM123" s="993"/>
      <c r="CN123" s="993"/>
      <c r="CO123" s="994"/>
      <c r="CP123" s="1002" t="s">
        <v>487</v>
      </c>
      <c r="CQ123" s="1003"/>
      <c r="CR123" s="1003"/>
      <c r="CS123" s="1003"/>
      <c r="CT123" s="1003"/>
      <c r="CU123" s="1003"/>
      <c r="CV123" s="1003"/>
      <c r="CW123" s="1003"/>
      <c r="CX123" s="1003"/>
      <c r="CY123" s="1003"/>
      <c r="CZ123" s="1003"/>
      <c r="DA123" s="1003"/>
      <c r="DB123" s="1003"/>
      <c r="DC123" s="1003"/>
      <c r="DD123" s="1003"/>
      <c r="DE123" s="1003"/>
      <c r="DF123" s="1004"/>
      <c r="DG123" s="941" t="s">
        <v>395</v>
      </c>
      <c r="DH123" s="942"/>
      <c r="DI123" s="942"/>
      <c r="DJ123" s="942"/>
      <c r="DK123" s="943"/>
      <c r="DL123" s="944" t="s">
        <v>482</v>
      </c>
      <c r="DM123" s="942"/>
      <c r="DN123" s="942"/>
      <c r="DO123" s="942"/>
      <c r="DP123" s="943"/>
      <c r="DQ123" s="944" t="s">
        <v>414</v>
      </c>
      <c r="DR123" s="942"/>
      <c r="DS123" s="942"/>
      <c r="DT123" s="942"/>
      <c r="DU123" s="943"/>
      <c r="DV123" s="945" t="s">
        <v>395</v>
      </c>
      <c r="DW123" s="946"/>
      <c r="DX123" s="946"/>
      <c r="DY123" s="946"/>
      <c r="DZ123" s="947"/>
    </row>
    <row r="124" spans="1:130" s="221" customFormat="1" ht="26.25" customHeight="1" thickBot="1" x14ac:dyDescent="0.25">
      <c r="A124" s="1040"/>
      <c r="B124" s="932"/>
      <c r="C124" s="905" t="s">
        <v>468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414</v>
      </c>
      <c r="AB124" s="942"/>
      <c r="AC124" s="942"/>
      <c r="AD124" s="942"/>
      <c r="AE124" s="943"/>
      <c r="AF124" s="944" t="s">
        <v>395</v>
      </c>
      <c r="AG124" s="942"/>
      <c r="AH124" s="942"/>
      <c r="AI124" s="942"/>
      <c r="AJ124" s="943"/>
      <c r="AK124" s="944" t="s">
        <v>414</v>
      </c>
      <c r="AL124" s="942"/>
      <c r="AM124" s="942"/>
      <c r="AN124" s="942"/>
      <c r="AO124" s="943"/>
      <c r="AP124" s="945" t="s">
        <v>482</v>
      </c>
      <c r="AQ124" s="946"/>
      <c r="AR124" s="946"/>
      <c r="AS124" s="946"/>
      <c r="AT124" s="947"/>
      <c r="AU124" s="1042" t="s">
        <v>488</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80</v>
      </c>
      <c r="BR124" s="1010"/>
      <c r="BS124" s="1010"/>
      <c r="BT124" s="1010"/>
      <c r="BU124" s="1010"/>
      <c r="BV124" s="1010">
        <v>63.3</v>
      </c>
      <c r="BW124" s="1010"/>
      <c r="BX124" s="1010"/>
      <c r="BY124" s="1010"/>
      <c r="BZ124" s="1010"/>
      <c r="CA124" s="1010">
        <v>32.700000000000003</v>
      </c>
      <c r="CB124" s="1010"/>
      <c r="CC124" s="1010"/>
      <c r="CD124" s="1010"/>
      <c r="CE124" s="1010"/>
      <c r="CF124" s="1011"/>
      <c r="CG124" s="1012"/>
      <c r="CH124" s="1012"/>
      <c r="CI124" s="1012"/>
      <c r="CJ124" s="1013"/>
      <c r="CK124" s="995"/>
      <c r="CL124" s="995"/>
      <c r="CM124" s="995"/>
      <c r="CN124" s="995"/>
      <c r="CO124" s="996"/>
      <c r="CP124" s="1002" t="s">
        <v>489</v>
      </c>
      <c r="CQ124" s="1003"/>
      <c r="CR124" s="1003"/>
      <c r="CS124" s="1003"/>
      <c r="CT124" s="1003"/>
      <c r="CU124" s="1003"/>
      <c r="CV124" s="1003"/>
      <c r="CW124" s="1003"/>
      <c r="CX124" s="1003"/>
      <c r="CY124" s="1003"/>
      <c r="CZ124" s="1003"/>
      <c r="DA124" s="1003"/>
      <c r="DB124" s="1003"/>
      <c r="DC124" s="1003"/>
      <c r="DD124" s="1003"/>
      <c r="DE124" s="1003"/>
      <c r="DF124" s="1004"/>
      <c r="DG124" s="987">
        <v>2439511</v>
      </c>
      <c r="DH124" s="969"/>
      <c r="DI124" s="969"/>
      <c r="DJ124" s="969"/>
      <c r="DK124" s="970"/>
      <c r="DL124" s="968" t="s">
        <v>414</v>
      </c>
      <c r="DM124" s="969"/>
      <c r="DN124" s="969"/>
      <c r="DO124" s="969"/>
      <c r="DP124" s="970"/>
      <c r="DQ124" s="968" t="s">
        <v>129</v>
      </c>
      <c r="DR124" s="969"/>
      <c r="DS124" s="969"/>
      <c r="DT124" s="969"/>
      <c r="DU124" s="970"/>
      <c r="DV124" s="971" t="s">
        <v>470</v>
      </c>
      <c r="DW124" s="972"/>
      <c r="DX124" s="972"/>
      <c r="DY124" s="972"/>
      <c r="DZ124" s="973"/>
    </row>
    <row r="125" spans="1:130" s="221" customFormat="1" ht="26.25" customHeight="1" x14ac:dyDescent="0.2">
      <c r="A125" s="1040"/>
      <c r="B125" s="932"/>
      <c r="C125" s="905" t="s">
        <v>472</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129</v>
      </c>
      <c r="AB125" s="942"/>
      <c r="AC125" s="942"/>
      <c r="AD125" s="942"/>
      <c r="AE125" s="943"/>
      <c r="AF125" s="944" t="s">
        <v>129</v>
      </c>
      <c r="AG125" s="942"/>
      <c r="AH125" s="942"/>
      <c r="AI125" s="942"/>
      <c r="AJ125" s="943"/>
      <c r="AK125" s="944" t="s">
        <v>414</v>
      </c>
      <c r="AL125" s="942"/>
      <c r="AM125" s="942"/>
      <c r="AN125" s="942"/>
      <c r="AO125" s="943"/>
      <c r="AP125" s="945" t="s">
        <v>414</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490</v>
      </c>
      <c r="CL125" s="990"/>
      <c r="CM125" s="990"/>
      <c r="CN125" s="990"/>
      <c r="CO125" s="991"/>
      <c r="CP125" s="912" t="s">
        <v>491</v>
      </c>
      <c r="CQ125" s="880"/>
      <c r="CR125" s="880"/>
      <c r="CS125" s="880"/>
      <c r="CT125" s="880"/>
      <c r="CU125" s="880"/>
      <c r="CV125" s="880"/>
      <c r="CW125" s="880"/>
      <c r="CX125" s="880"/>
      <c r="CY125" s="880"/>
      <c r="CZ125" s="880"/>
      <c r="DA125" s="880"/>
      <c r="DB125" s="880"/>
      <c r="DC125" s="880"/>
      <c r="DD125" s="880"/>
      <c r="DE125" s="880"/>
      <c r="DF125" s="881"/>
      <c r="DG125" s="913" t="s">
        <v>395</v>
      </c>
      <c r="DH125" s="914"/>
      <c r="DI125" s="914"/>
      <c r="DJ125" s="914"/>
      <c r="DK125" s="914"/>
      <c r="DL125" s="914" t="s">
        <v>482</v>
      </c>
      <c r="DM125" s="914"/>
      <c r="DN125" s="914"/>
      <c r="DO125" s="914"/>
      <c r="DP125" s="914"/>
      <c r="DQ125" s="914" t="s">
        <v>129</v>
      </c>
      <c r="DR125" s="914"/>
      <c r="DS125" s="914"/>
      <c r="DT125" s="914"/>
      <c r="DU125" s="914"/>
      <c r="DV125" s="915" t="s">
        <v>129</v>
      </c>
      <c r="DW125" s="915"/>
      <c r="DX125" s="915"/>
      <c r="DY125" s="915"/>
      <c r="DZ125" s="916"/>
    </row>
    <row r="126" spans="1:130" s="221" customFormat="1" ht="26.25" customHeight="1" thickBot="1" x14ac:dyDescent="0.25">
      <c r="A126" s="1040"/>
      <c r="B126" s="932"/>
      <c r="C126" s="905" t="s">
        <v>474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40610</v>
      </c>
      <c r="AB126" s="942"/>
      <c r="AC126" s="942"/>
      <c r="AD126" s="942"/>
      <c r="AE126" s="943"/>
      <c r="AF126" s="944">
        <v>11158</v>
      </c>
      <c r="AG126" s="942"/>
      <c r="AH126" s="942"/>
      <c r="AI126" s="942"/>
      <c r="AJ126" s="943"/>
      <c r="AK126" s="944">
        <v>8059</v>
      </c>
      <c r="AL126" s="942"/>
      <c r="AM126" s="942"/>
      <c r="AN126" s="942"/>
      <c r="AO126" s="943"/>
      <c r="AP126" s="945">
        <v>0.1</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492</v>
      </c>
      <c r="CQ126" s="906"/>
      <c r="CR126" s="906"/>
      <c r="CS126" s="906"/>
      <c r="CT126" s="906"/>
      <c r="CU126" s="906"/>
      <c r="CV126" s="906"/>
      <c r="CW126" s="906"/>
      <c r="CX126" s="906"/>
      <c r="CY126" s="906"/>
      <c r="CZ126" s="906"/>
      <c r="DA126" s="906"/>
      <c r="DB126" s="906"/>
      <c r="DC126" s="906"/>
      <c r="DD126" s="906"/>
      <c r="DE126" s="906"/>
      <c r="DF126" s="907"/>
      <c r="DG126" s="908" t="s">
        <v>414</v>
      </c>
      <c r="DH126" s="909"/>
      <c r="DI126" s="909"/>
      <c r="DJ126" s="909"/>
      <c r="DK126" s="909"/>
      <c r="DL126" s="909" t="s">
        <v>414</v>
      </c>
      <c r="DM126" s="909"/>
      <c r="DN126" s="909"/>
      <c r="DO126" s="909"/>
      <c r="DP126" s="909"/>
      <c r="DQ126" s="909" t="s">
        <v>470</v>
      </c>
      <c r="DR126" s="909"/>
      <c r="DS126" s="909"/>
      <c r="DT126" s="909"/>
      <c r="DU126" s="909"/>
      <c r="DV126" s="910" t="s">
        <v>482</v>
      </c>
      <c r="DW126" s="910"/>
      <c r="DX126" s="910"/>
      <c r="DY126" s="910"/>
      <c r="DZ126" s="911"/>
    </row>
    <row r="127" spans="1:130" s="221" customFormat="1" ht="26.25" customHeight="1" x14ac:dyDescent="0.2">
      <c r="A127" s="1041"/>
      <c r="B127" s="934"/>
      <c r="C127" s="956" t="s">
        <v>493</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414</v>
      </c>
      <c r="AB127" s="942"/>
      <c r="AC127" s="942"/>
      <c r="AD127" s="942"/>
      <c r="AE127" s="943"/>
      <c r="AF127" s="944">
        <v>262</v>
      </c>
      <c r="AG127" s="942"/>
      <c r="AH127" s="942"/>
      <c r="AI127" s="942"/>
      <c r="AJ127" s="943"/>
      <c r="AK127" s="944">
        <v>91</v>
      </c>
      <c r="AL127" s="942"/>
      <c r="AM127" s="942"/>
      <c r="AN127" s="942"/>
      <c r="AO127" s="943"/>
      <c r="AP127" s="945">
        <v>0</v>
      </c>
      <c r="AQ127" s="946"/>
      <c r="AR127" s="946"/>
      <c r="AS127" s="946"/>
      <c r="AT127" s="947"/>
      <c r="AU127" s="223"/>
      <c r="AV127" s="223"/>
      <c r="AW127" s="223"/>
      <c r="AX127" s="1014" t="s">
        <v>494</v>
      </c>
      <c r="AY127" s="1015"/>
      <c r="AZ127" s="1015"/>
      <c r="BA127" s="1015"/>
      <c r="BB127" s="1015"/>
      <c r="BC127" s="1015"/>
      <c r="BD127" s="1015"/>
      <c r="BE127" s="1016"/>
      <c r="BF127" s="1017" t="s">
        <v>495</v>
      </c>
      <c r="BG127" s="1015"/>
      <c r="BH127" s="1015"/>
      <c r="BI127" s="1015"/>
      <c r="BJ127" s="1015"/>
      <c r="BK127" s="1015"/>
      <c r="BL127" s="1016"/>
      <c r="BM127" s="1017" t="s">
        <v>496</v>
      </c>
      <c r="BN127" s="1015"/>
      <c r="BO127" s="1015"/>
      <c r="BP127" s="1015"/>
      <c r="BQ127" s="1015"/>
      <c r="BR127" s="1015"/>
      <c r="BS127" s="1016"/>
      <c r="BT127" s="1017" t="s">
        <v>497</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498</v>
      </c>
      <c r="CQ127" s="906"/>
      <c r="CR127" s="906"/>
      <c r="CS127" s="906"/>
      <c r="CT127" s="906"/>
      <c r="CU127" s="906"/>
      <c r="CV127" s="906"/>
      <c r="CW127" s="906"/>
      <c r="CX127" s="906"/>
      <c r="CY127" s="906"/>
      <c r="CZ127" s="906"/>
      <c r="DA127" s="906"/>
      <c r="DB127" s="906"/>
      <c r="DC127" s="906"/>
      <c r="DD127" s="906"/>
      <c r="DE127" s="906"/>
      <c r="DF127" s="907"/>
      <c r="DG127" s="908">
        <v>3642602</v>
      </c>
      <c r="DH127" s="909"/>
      <c r="DI127" s="909"/>
      <c r="DJ127" s="909"/>
      <c r="DK127" s="909"/>
      <c r="DL127" s="909">
        <v>3798629</v>
      </c>
      <c r="DM127" s="909"/>
      <c r="DN127" s="909"/>
      <c r="DO127" s="909"/>
      <c r="DP127" s="909"/>
      <c r="DQ127" s="909">
        <v>1747868</v>
      </c>
      <c r="DR127" s="909"/>
      <c r="DS127" s="909"/>
      <c r="DT127" s="909"/>
      <c r="DU127" s="909"/>
      <c r="DV127" s="910">
        <v>14.4</v>
      </c>
      <c r="DW127" s="910"/>
      <c r="DX127" s="910"/>
      <c r="DY127" s="910"/>
      <c r="DZ127" s="911"/>
    </row>
    <row r="128" spans="1:130" s="221" customFormat="1" ht="26.25" customHeight="1" thickBot="1" x14ac:dyDescent="0.25">
      <c r="A128" s="1024" t="s">
        <v>499</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500</v>
      </c>
      <c r="X128" s="1026"/>
      <c r="Y128" s="1026"/>
      <c r="Z128" s="1027"/>
      <c r="AA128" s="1028">
        <v>816418</v>
      </c>
      <c r="AB128" s="1029"/>
      <c r="AC128" s="1029"/>
      <c r="AD128" s="1029"/>
      <c r="AE128" s="1030"/>
      <c r="AF128" s="1031">
        <v>771150</v>
      </c>
      <c r="AG128" s="1029"/>
      <c r="AH128" s="1029"/>
      <c r="AI128" s="1029"/>
      <c r="AJ128" s="1030"/>
      <c r="AK128" s="1031">
        <v>725029</v>
      </c>
      <c r="AL128" s="1029"/>
      <c r="AM128" s="1029"/>
      <c r="AN128" s="1029"/>
      <c r="AO128" s="1030"/>
      <c r="AP128" s="1032"/>
      <c r="AQ128" s="1033"/>
      <c r="AR128" s="1033"/>
      <c r="AS128" s="1033"/>
      <c r="AT128" s="1034"/>
      <c r="AU128" s="223"/>
      <c r="AV128" s="223"/>
      <c r="AW128" s="223"/>
      <c r="AX128" s="879" t="s">
        <v>501</v>
      </c>
      <c r="AY128" s="880"/>
      <c r="AZ128" s="880"/>
      <c r="BA128" s="880"/>
      <c r="BB128" s="880"/>
      <c r="BC128" s="880"/>
      <c r="BD128" s="880"/>
      <c r="BE128" s="881"/>
      <c r="BF128" s="1035" t="s">
        <v>414</v>
      </c>
      <c r="BG128" s="1036"/>
      <c r="BH128" s="1036"/>
      <c r="BI128" s="1036"/>
      <c r="BJ128" s="1036"/>
      <c r="BK128" s="1036"/>
      <c r="BL128" s="1037"/>
      <c r="BM128" s="1035">
        <v>12.89</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502</v>
      </c>
      <c r="CQ128" s="709"/>
      <c r="CR128" s="709"/>
      <c r="CS128" s="709"/>
      <c r="CT128" s="709"/>
      <c r="CU128" s="709"/>
      <c r="CV128" s="709"/>
      <c r="CW128" s="709"/>
      <c r="CX128" s="709"/>
      <c r="CY128" s="709"/>
      <c r="CZ128" s="709"/>
      <c r="DA128" s="709"/>
      <c r="DB128" s="709"/>
      <c r="DC128" s="709"/>
      <c r="DD128" s="709"/>
      <c r="DE128" s="709"/>
      <c r="DF128" s="1019"/>
      <c r="DG128" s="1020">
        <v>470</v>
      </c>
      <c r="DH128" s="1021"/>
      <c r="DI128" s="1021"/>
      <c r="DJ128" s="1021"/>
      <c r="DK128" s="1021"/>
      <c r="DL128" s="1021" t="s">
        <v>395</v>
      </c>
      <c r="DM128" s="1021"/>
      <c r="DN128" s="1021"/>
      <c r="DO128" s="1021"/>
      <c r="DP128" s="1021"/>
      <c r="DQ128" s="1021" t="s">
        <v>395</v>
      </c>
      <c r="DR128" s="1021"/>
      <c r="DS128" s="1021"/>
      <c r="DT128" s="1021"/>
      <c r="DU128" s="1021"/>
      <c r="DV128" s="1022" t="s">
        <v>129</v>
      </c>
      <c r="DW128" s="1022"/>
      <c r="DX128" s="1022"/>
      <c r="DY128" s="1022"/>
      <c r="DZ128" s="1023"/>
    </row>
    <row r="129" spans="1:131" s="221"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503</v>
      </c>
      <c r="X129" s="1054"/>
      <c r="Y129" s="1054"/>
      <c r="Z129" s="1055"/>
      <c r="AA129" s="941">
        <v>12481621</v>
      </c>
      <c r="AB129" s="942"/>
      <c r="AC129" s="942"/>
      <c r="AD129" s="942"/>
      <c r="AE129" s="943"/>
      <c r="AF129" s="944">
        <v>12965499</v>
      </c>
      <c r="AG129" s="942"/>
      <c r="AH129" s="942"/>
      <c r="AI129" s="942"/>
      <c r="AJ129" s="943"/>
      <c r="AK129" s="944">
        <v>13652164</v>
      </c>
      <c r="AL129" s="942"/>
      <c r="AM129" s="942"/>
      <c r="AN129" s="942"/>
      <c r="AO129" s="943"/>
      <c r="AP129" s="1056"/>
      <c r="AQ129" s="1057"/>
      <c r="AR129" s="1057"/>
      <c r="AS129" s="1057"/>
      <c r="AT129" s="1058"/>
      <c r="AU129" s="224"/>
      <c r="AV129" s="224"/>
      <c r="AW129" s="224"/>
      <c r="AX129" s="1048" t="s">
        <v>504</v>
      </c>
      <c r="AY129" s="906"/>
      <c r="AZ129" s="906"/>
      <c r="BA129" s="906"/>
      <c r="BB129" s="906"/>
      <c r="BC129" s="906"/>
      <c r="BD129" s="906"/>
      <c r="BE129" s="907"/>
      <c r="BF129" s="1049" t="s">
        <v>395</v>
      </c>
      <c r="BG129" s="1050"/>
      <c r="BH129" s="1050"/>
      <c r="BI129" s="1050"/>
      <c r="BJ129" s="1050"/>
      <c r="BK129" s="1050"/>
      <c r="BL129" s="1051"/>
      <c r="BM129" s="1049">
        <v>17.89</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505</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506</v>
      </c>
      <c r="X130" s="1054"/>
      <c r="Y130" s="1054"/>
      <c r="Z130" s="1055"/>
      <c r="AA130" s="941">
        <v>1507281</v>
      </c>
      <c r="AB130" s="942"/>
      <c r="AC130" s="942"/>
      <c r="AD130" s="942"/>
      <c r="AE130" s="943"/>
      <c r="AF130" s="944">
        <v>1514183</v>
      </c>
      <c r="AG130" s="942"/>
      <c r="AH130" s="942"/>
      <c r="AI130" s="942"/>
      <c r="AJ130" s="943"/>
      <c r="AK130" s="944">
        <v>1550303</v>
      </c>
      <c r="AL130" s="942"/>
      <c r="AM130" s="942"/>
      <c r="AN130" s="942"/>
      <c r="AO130" s="943"/>
      <c r="AP130" s="1056"/>
      <c r="AQ130" s="1057"/>
      <c r="AR130" s="1057"/>
      <c r="AS130" s="1057"/>
      <c r="AT130" s="1058"/>
      <c r="AU130" s="224"/>
      <c r="AV130" s="224"/>
      <c r="AW130" s="224"/>
      <c r="AX130" s="1048" t="s">
        <v>507</v>
      </c>
      <c r="AY130" s="906"/>
      <c r="AZ130" s="906"/>
      <c r="BA130" s="906"/>
      <c r="BB130" s="906"/>
      <c r="BC130" s="906"/>
      <c r="BD130" s="906"/>
      <c r="BE130" s="907"/>
      <c r="BF130" s="1084">
        <v>3.1</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508</v>
      </c>
      <c r="X131" s="1091"/>
      <c r="Y131" s="1091"/>
      <c r="Z131" s="1092"/>
      <c r="AA131" s="987">
        <v>10974340</v>
      </c>
      <c r="AB131" s="969"/>
      <c r="AC131" s="969"/>
      <c r="AD131" s="969"/>
      <c r="AE131" s="970"/>
      <c r="AF131" s="968">
        <v>11451316</v>
      </c>
      <c r="AG131" s="969"/>
      <c r="AH131" s="969"/>
      <c r="AI131" s="969"/>
      <c r="AJ131" s="970"/>
      <c r="AK131" s="968">
        <v>12101861</v>
      </c>
      <c r="AL131" s="969"/>
      <c r="AM131" s="969"/>
      <c r="AN131" s="969"/>
      <c r="AO131" s="970"/>
      <c r="AP131" s="1093"/>
      <c r="AQ131" s="1094"/>
      <c r="AR131" s="1094"/>
      <c r="AS131" s="1094"/>
      <c r="AT131" s="1095"/>
      <c r="AU131" s="224"/>
      <c r="AV131" s="224"/>
      <c r="AW131" s="224"/>
      <c r="AX131" s="1066" t="s">
        <v>509</v>
      </c>
      <c r="AY131" s="709"/>
      <c r="AZ131" s="709"/>
      <c r="BA131" s="709"/>
      <c r="BB131" s="709"/>
      <c r="BC131" s="709"/>
      <c r="BD131" s="709"/>
      <c r="BE131" s="1019"/>
      <c r="BF131" s="1067">
        <v>32.700000000000003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510</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511</v>
      </c>
      <c r="W132" s="1077"/>
      <c r="X132" s="1077"/>
      <c r="Y132" s="1077"/>
      <c r="Z132" s="1078"/>
      <c r="AA132" s="1079">
        <v>3.4256183060000001</v>
      </c>
      <c r="AB132" s="1080"/>
      <c r="AC132" s="1080"/>
      <c r="AD132" s="1080"/>
      <c r="AE132" s="1081"/>
      <c r="AF132" s="1082">
        <v>2.8246709810000001</v>
      </c>
      <c r="AG132" s="1080"/>
      <c r="AH132" s="1080"/>
      <c r="AI132" s="1080"/>
      <c r="AJ132" s="1081"/>
      <c r="AK132" s="1082">
        <v>3.2418898220000001</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512</v>
      </c>
      <c r="W133" s="1060"/>
      <c r="X133" s="1060"/>
      <c r="Y133" s="1060"/>
      <c r="Z133" s="1061"/>
      <c r="AA133" s="1062">
        <v>2.7</v>
      </c>
      <c r="AB133" s="1063"/>
      <c r="AC133" s="1063"/>
      <c r="AD133" s="1063"/>
      <c r="AE133" s="1064"/>
      <c r="AF133" s="1062">
        <v>2.8</v>
      </c>
      <c r="AG133" s="1063"/>
      <c r="AH133" s="1063"/>
      <c r="AI133" s="1063"/>
      <c r="AJ133" s="1064"/>
      <c r="AK133" s="1062">
        <v>3.1</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mVDXiuFGY/OrXn4zthbD08a8M+hmqzcz9K4OXtWsyU8Gei/EzR87tvfqaTbDJgo7CSA8+3HUoNXcUtbttN12Q==" saltValue="tNHhPGjZ0UBC4P5asWCZ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513</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vFnQuY4PSI2MNUh8MeIhtvN8fYbfEq0UceDRhDbu11CAQbh5Zwpz5cWsE5Z23rHKrU0JwCykntpXptv/AHSsQ==" saltValue="WhfVbOEwKXfTQT4+zDfWp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515</v>
      </c>
      <c r="AL6" s="257"/>
      <c r="AM6" s="257"/>
      <c r="AN6" s="257"/>
    </row>
    <row r="7" spans="1:46" ht="13.5" customHeight="1" x14ac:dyDescent="0.2">
      <c r="A7" s="256"/>
      <c r="AK7" s="259"/>
      <c r="AL7" s="260"/>
      <c r="AM7" s="260"/>
      <c r="AN7" s="261"/>
      <c r="AO7" s="1097" t="s">
        <v>516</v>
      </c>
      <c r="AP7" s="262"/>
      <c r="AQ7" s="263" t="s">
        <v>517</v>
      </c>
      <c r="AR7" s="264"/>
    </row>
    <row r="8" spans="1:46" ht="13.2" x14ac:dyDescent="0.2">
      <c r="A8" s="256"/>
      <c r="AK8" s="265"/>
      <c r="AL8" s="266"/>
      <c r="AM8" s="266"/>
      <c r="AN8" s="267"/>
      <c r="AO8" s="1098"/>
      <c r="AP8" s="268" t="s">
        <v>518</v>
      </c>
      <c r="AQ8" s="269" t="s">
        <v>519</v>
      </c>
      <c r="AR8" s="270" t="s">
        <v>520</v>
      </c>
    </row>
    <row r="9" spans="1:46" ht="13.2" x14ac:dyDescent="0.2">
      <c r="A9" s="256"/>
      <c r="AK9" s="1099" t="s">
        <v>521</v>
      </c>
      <c r="AL9" s="1100"/>
      <c r="AM9" s="1100"/>
      <c r="AN9" s="1101"/>
      <c r="AO9" s="271">
        <v>4022268</v>
      </c>
      <c r="AP9" s="271">
        <v>70260</v>
      </c>
      <c r="AQ9" s="272">
        <v>65025</v>
      </c>
      <c r="AR9" s="273">
        <v>8.1</v>
      </c>
    </row>
    <row r="10" spans="1:46" ht="13.5" customHeight="1" x14ac:dyDescent="0.2">
      <c r="A10" s="256"/>
      <c r="AK10" s="1099" t="s">
        <v>522</v>
      </c>
      <c r="AL10" s="1100"/>
      <c r="AM10" s="1100"/>
      <c r="AN10" s="1101"/>
      <c r="AO10" s="274">
        <v>694613</v>
      </c>
      <c r="AP10" s="274">
        <v>12133</v>
      </c>
      <c r="AQ10" s="275">
        <v>6119</v>
      </c>
      <c r="AR10" s="276">
        <v>98.3</v>
      </c>
    </row>
    <row r="11" spans="1:46" ht="13.5" customHeight="1" x14ac:dyDescent="0.2">
      <c r="A11" s="256"/>
      <c r="AK11" s="1099" t="s">
        <v>523</v>
      </c>
      <c r="AL11" s="1100"/>
      <c r="AM11" s="1100"/>
      <c r="AN11" s="1101"/>
      <c r="AO11" s="274">
        <v>6416</v>
      </c>
      <c r="AP11" s="274">
        <v>112</v>
      </c>
      <c r="AQ11" s="275">
        <v>1220</v>
      </c>
      <c r="AR11" s="276">
        <v>-90.8</v>
      </c>
    </row>
    <row r="12" spans="1:46" ht="13.5" customHeight="1" x14ac:dyDescent="0.2">
      <c r="A12" s="256"/>
      <c r="AK12" s="1099" t="s">
        <v>524</v>
      </c>
      <c r="AL12" s="1100"/>
      <c r="AM12" s="1100"/>
      <c r="AN12" s="1101"/>
      <c r="AO12" s="274" t="s">
        <v>525</v>
      </c>
      <c r="AP12" s="274" t="s">
        <v>525</v>
      </c>
      <c r="AQ12" s="275">
        <v>12</v>
      </c>
      <c r="AR12" s="276" t="s">
        <v>525</v>
      </c>
    </row>
    <row r="13" spans="1:46" ht="13.5" customHeight="1" x14ac:dyDescent="0.2">
      <c r="A13" s="256"/>
      <c r="AK13" s="1099" t="s">
        <v>526</v>
      </c>
      <c r="AL13" s="1100"/>
      <c r="AM13" s="1100"/>
      <c r="AN13" s="1101"/>
      <c r="AO13" s="274">
        <v>243343</v>
      </c>
      <c r="AP13" s="274">
        <v>4251</v>
      </c>
      <c r="AQ13" s="275">
        <v>2792</v>
      </c>
      <c r="AR13" s="276">
        <v>52.3</v>
      </c>
    </row>
    <row r="14" spans="1:46" ht="13.5" customHeight="1" x14ac:dyDescent="0.2">
      <c r="A14" s="256"/>
      <c r="AK14" s="1099" t="s">
        <v>527</v>
      </c>
      <c r="AL14" s="1100"/>
      <c r="AM14" s="1100"/>
      <c r="AN14" s="1101"/>
      <c r="AO14" s="274">
        <v>133669</v>
      </c>
      <c r="AP14" s="274">
        <v>2335</v>
      </c>
      <c r="AQ14" s="275">
        <v>1408</v>
      </c>
      <c r="AR14" s="276">
        <v>65.8</v>
      </c>
    </row>
    <row r="15" spans="1:46" ht="13.5" customHeight="1" x14ac:dyDescent="0.2">
      <c r="A15" s="256"/>
      <c r="AK15" s="1102" t="s">
        <v>528</v>
      </c>
      <c r="AL15" s="1103"/>
      <c r="AM15" s="1103"/>
      <c r="AN15" s="1104"/>
      <c r="AO15" s="274">
        <v>-384863</v>
      </c>
      <c r="AP15" s="274">
        <v>-6723</v>
      </c>
      <c r="AQ15" s="275">
        <v>-3962</v>
      </c>
      <c r="AR15" s="276">
        <v>69.7</v>
      </c>
    </row>
    <row r="16" spans="1:46" ht="13.2" x14ac:dyDescent="0.2">
      <c r="A16" s="256"/>
      <c r="AK16" s="1102" t="s">
        <v>190</v>
      </c>
      <c r="AL16" s="1103"/>
      <c r="AM16" s="1103"/>
      <c r="AN16" s="1104"/>
      <c r="AO16" s="274">
        <v>4715446</v>
      </c>
      <c r="AP16" s="274">
        <v>82369</v>
      </c>
      <c r="AQ16" s="275">
        <v>72615</v>
      </c>
      <c r="AR16" s="276">
        <v>13.4</v>
      </c>
    </row>
    <row r="17" spans="1:46" ht="13.2" x14ac:dyDescent="0.2">
      <c r="A17" s="256"/>
    </row>
    <row r="18" spans="1:46" ht="13.2" x14ac:dyDescent="0.2">
      <c r="A18" s="256"/>
      <c r="AQ18" s="277"/>
      <c r="AR18" s="277"/>
    </row>
    <row r="19" spans="1:46" ht="13.2" x14ac:dyDescent="0.2">
      <c r="A19" s="256"/>
      <c r="AK19" s="252" t="s">
        <v>529</v>
      </c>
    </row>
    <row r="20" spans="1:46" ht="13.2" x14ac:dyDescent="0.2">
      <c r="A20" s="256"/>
      <c r="AK20" s="278"/>
      <c r="AL20" s="279"/>
      <c r="AM20" s="279"/>
      <c r="AN20" s="280"/>
      <c r="AO20" s="281" t="s">
        <v>530</v>
      </c>
      <c r="AP20" s="282" t="s">
        <v>531</v>
      </c>
      <c r="AQ20" s="283" t="s">
        <v>532</v>
      </c>
      <c r="AR20" s="284"/>
    </row>
    <row r="21" spans="1:46" s="257" customFormat="1" ht="13.2" x14ac:dyDescent="0.2">
      <c r="A21" s="285"/>
      <c r="AK21" s="1105" t="s">
        <v>533</v>
      </c>
      <c r="AL21" s="1106"/>
      <c r="AM21" s="1106"/>
      <c r="AN21" s="1107"/>
      <c r="AO21" s="286">
        <v>7.62</v>
      </c>
      <c r="AP21" s="287">
        <v>6.51</v>
      </c>
      <c r="AQ21" s="288">
        <v>1.1100000000000001</v>
      </c>
      <c r="AS21" s="289"/>
      <c r="AT21" s="285"/>
    </row>
    <row r="22" spans="1:46" s="257" customFormat="1" ht="13.2" x14ac:dyDescent="0.2">
      <c r="A22" s="285"/>
      <c r="AK22" s="1105" t="s">
        <v>534</v>
      </c>
      <c r="AL22" s="1106"/>
      <c r="AM22" s="1106"/>
      <c r="AN22" s="1107"/>
      <c r="AO22" s="290">
        <v>101.6</v>
      </c>
      <c r="AP22" s="291">
        <v>98.4</v>
      </c>
      <c r="AQ22" s="292">
        <v>3.2</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6" t="s">
        <v>535</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7"/>
      <c r="AS27" s="252"/>
      <c r="AT27" s="252"/>
    </row>
    <row r="28" spans="1:46" ht="16.2" x14ac:dyDescent="0.2">
      <c r="A28" s="253" t="s">
        <v>536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537</v>
      </c>
      <c r="AL29" s="257"/>
      <c r="AM29" s="257"/>
      <c r="AN29" s="257"/>
      <c r="AS29" s="299"/>
    </row>
    <row r="30" spans="1:46" ht="13.5" customHeight="1" x14ac:dyDescent="0.2">
      <c r="A30" s="256"/>
      <c r="AK30" s="259"/>
      <c r="AL30" s="260"/>
      <c r="AM30" s="260"/>
      <c r="AN30" s="261"/>
      <c r="AO30" s="1097" t="s">
        <v>516</v>
      </c>
      <c r="AP30" s="262"/>
      <c r="AQ30" s="263" t="s">
        <v>517</v>
      </c>
      <c r="AR30" s="264"/>
    </row>
    <row r="31" spans="1:46" ht="13.2" x14ac:dyDescent="0.2">
      <c r="A31" s="256"/>
      <c r="AK31" s="265"/>
      <c r="AL31" s="266"/>
      <c r="AM31" s="266"/>
      <c r="AN31" s="267"/>
      <c r="AO31" s="1098"/>
      <c r="AP31" s="268" t="s">
        <v>518</v>
      </c>
      <c r="AQ31" s="269" t="s">
        <v>519</v>
      </c>
      <c r="AR31" s="270" t="s">
        <v>520</v>
      </c>
    </row>
    <row r="32" spans="1:46" ht="27" customHeight="1" x14ac:dyDescent="0.2">
      <c r="A32" s="256"/>
      <c r="AK32" s="1113" t="s">
        <v>538</v>
      </c>
      <c r="AL32" s="1114"/>
      <c r="AM32" s="1114"/>
      <c r="AN32" s="1115"/>
      <c r="AO32" s="300">
        <v>1874936</v>
      </c>
      <c r="AP32" s="300">
        <v>32751</v>
      </c>
      <c r="AQ32" s="301">
        <v>34910</v>
      </c>
      <c r="AR32" s="302">
        <v>-6.2</v>
      </c>
    </row>
    <row r="33" spans="1:46" ht="13.5" customHeight="1" x14ac:dyDescent="0.2">
      <c r="A33" s="256"/>
      <c r="AK33" s="1113" t="s">
        <v>539</v>
      </c>
      <c r="AL33" s="1114"/>
      <c r="AM33" s="1114"/>
      <c r="AN33" s="1115"/>
      <c r="AO33" s="300" t="s">
        <v>525</v>
      </c>
      <c r="AP33" s="300" t="s">
        <v>525</v>
      </c>
      <c r="AQ33" s="301" t="s">
        <v>525</v>
      </c>
      <c r="AR33" s="302" t="s">
        <v>525</v>
      </c>
    </row>
    <row r="34" spans="1:46" ht="27" customHeight="1" x14ac:dyDescent="0.2">
      <c r="A34" s="256"/>
      <c r="AK34" s="1113" t="s">
        <v>540</v>
      </c>
      <c r="AL34" s="1114"/>
      <c r="AM34" s="1114"/>
      <c r="AN34" s="1115"/>
      <c r="AO34" s="300" t="s">
        <v>525</v>
      </c>
      <c r="AP34" s="300" t="s">
        <v>525</v>
      </c>
      <c r="AQ34" s="301">
        <v>4</v>
      </c>
      <c r="AR34" s="302" t="s">
        <v>525</v>
      </c>
    </row>
    <row r="35" spans="1:46" ht="27" customHeight="1" x14ac:dyDescent="0.2">
      <c r="A35" s="256"/>
      <c r="AK35" s="1113" t="s">
        <v>541</v>
      </c>
      <c r="AL35" s="1114"/>
      <c r="AM35" s="1114"/>
      <c r="AN35" s="1115"/>
      <c r="AO35" s="300">
        <v>693012</v>
      </c>
      <c r="AP35" s="300">
        <v>12105</v>
      </c>
      <c r="AQ35" s="301">
        <v>8517</v>
      </c>
      <c r="AR35" s="302">
        <v>42.1</v>
      </c>
    </row>
    <row r="36" spans="1:46" ht="27" customHeight="1" x14ac:dyDescent="0.2">
      <c r="A36" s="256"/>
      <c r="AK36" s="1113" t="s">
        <v>542</v>
      </c>
      <c r="AL36" s="1114"/>
      <c r="AM36" s="1114"/>
      <c r="AN36" s="1115"/>
      <c r="AO36" s="300">
        <v>91563</v>
      </c>
      <c r="AP36" s="300">
        <v>1599</v>
      </c>
      <c r="AQ36" s="301">
        <v>1600</v>
      </c>
      <c r="AR36" s="302">
        <v>-0.1</v>
      </c>
    </row>
    <row r="37" spans="1:46" ht="13.5" customHeight="1" x14ac:dyDescent="0.2">
      <c r="A37" s="256"/>
      <c r="AK37" s="1113" t="s">
        <v>543</v>
      </c>
      <c r="AL37" s="1114"/>
      <c r="AM37" s="1114"/>
      <c r="AN37" s="1115"/>
      <c r="AO37" s="300">
        <v>8150</v>
      </c>
      <c r="AP37" s="300">
        <v>142</v>
      </c>
      <c r="AQ37" s="301">
        <v>1669</v>
      </c>
      <c r="AR37" s="302">
        <v>-91.5</v>
      </c>
    </row>
    <row r="38" spans="1:46" ht="27" customHeight="1" x14ac:dyDescent="0.2">
      <c r="A38" s="256"/>
      <c r="AK38" s="1116" t="s">
        <v>544</v>
      </c>
      <c r="AL38" s="1117"/>
      <c r="AM38" s="1117"/>
      <c r="AN38" s="1118"/>
      <c r="AO38" s="303" t="s">
        <v>525</v>
      </c>
      <c r="AP38" s="303" t="s">
        <v>525</v>
      </c>
      <c r="AQ38" s="304">
        <v>1</v>
      </c>
      <c r="AR38" s="292" t="s">
        <v>525</v>
      </c>
      <c r="AS38" s="299"/>
    </row>
    <row r="39" spans="1:46" ht="13.2" x14ac:dyDescent="0.2">
      <c r="A39" s="256"/>
      <c r="AK39" s="1116" t="s">
        <v>545</v>
      </c>
      <c r="AL39" s="1117"/>
      <c r="AM39" s="1117"/>
      <c r="AN39" s="1118"/>
      <c r="AO39" s="300">
        <v>-725029</v>
      </c>
      <c r="AP39" s="300">
        <v>-12665</v>
      </c>
      <c r="AQ39" s="301">
        <v>-6461</v>
      </c>
      <c r="AR39" s="302">
        <v>96</v>
      </c>
      <c r="AS39" s="299"/>
    </row>
    <row r="40" spans="1:46" ht="27" customHeight="1" x14ac:dyDescent="0.2">
      <c r="A40" s="256"/>
      <c r="AK40" s="1113" t="s">
        <v>546</v>
      </c>
      <c r="AL40" s="1114"/>
      <c r="AM40" s="1114"/>
      <c r="AN40" s="1115"/>
      <c r="AO40" s="300">
        <v>-1550303</v>
      </c>
      <c r="AP40" s="300">
        <v>-27080</v>
      </c>
      <c r="AQ40" s="301">
        <v>-28321</v>
      </c>
      <c r="AR40" s="302">
        <v>-4.4000000000000004</v>
      </c>
      <c r="AS40" s="299"/>
    </row>
    <row r="41" spans="1:46" ht="13.2" x14ac:dyDescent="0.2">
      <c r="A41" s="256"/>
      <c r="AK41" s="1119" t="s">
        <v>302</v>
      </c>
      <c r="AL41" s="1120"/>
      <c r="AM41" s="1120"/>
      <c r="AN41" s="1121"/>
      <c r="AO41" s="300">
        <v>392329</v>
      </c>
      <c r="AP41" s="300">
        <v>6853</v>
      </c>
      <c r="AQ41" s="301">
        <v>11918</v>
      </c>
      <c r="AR41" s="302">
        <v>-42.5</v>
      </c>
      <c r="AS41" s="299"/>
    </row>
    <row r="42" spans="1:46" ht="13.2" x14ac:dyDescent="0.2">
      <c r="A42" s="256"/>
      <c r="AK42" s="305" t="s">
        <v>547</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548</v>
      </c>
    </row>
    <row r="48" spans="1:46" ht="13.2" x14ac:dyDescent="0.2">
      <c r="A48" s="256"/>
      <c r="AK48" s="310" t="s">
        <v>549</v>
      </c>
      <c r="AL48" s="310"/>
      <c r="AM48" s="310"/>
      <c r="AN48" s="310"/>
      <c r="AO48" s="310"/>
      <c r="AP48" s="310"/>
      <c r="AQ48" s="311"/>
      <c r="AR48" s="310"/>
    </row>
    <row r="49" spans="1:44" ht="13.5" customHeight="1" x14ac:dyDescent="0.2">
      <c r="A49" s="256"/>
      <c r="AK49" s="312"/>
      <c r="AL49" s="313"/>
      <c r="AM49" s="1108" t="s">
        <v>516</v>
      </c>
      <c r="AN49" s="1110" t="s">
        <v>550</v>
      </c>
      <c r="AO49" s="1111"/>
      <c r="AP49" s="1111"/>
      <c r="AQ49" s="1111"/>
      <c r="AR49" s="1112"/>
    </row>
    <row r="50" spans="1:44" ht="13.2" x14ac:dyDescent="0.2">
      <c r="A50" s="256"/>
      <c r="AK50" s="314"/>
      <c r="AL50" s="315"/>
      <c r="AM50" s="1109"/>
      <c r="AN50" s="316" t="s">
        <v>551</v>
      </c>
      <c r="AO50" s="317" t="s">
        <v>552</v>
      </c>
      <c r="AP50" s="318" t="s">
        <v>553</v>
      </c>
      <c r="AQ50" s="319" t="s">
        <v>554</v>
      </c>
      <c r="AR50" s="320" t="s">
        <v>555</v>
      </c>
    </row>
    <row r="51" spans="1:44" ht="13.2" x14ac:dyDescent="0.2">
      <c r="A51" s="256"/>
      <c r="AK51" s="312" t="s">
        <v>556</v>
      </c>
      <c r="AL51" s="313"/>
      <c r="AM51" s="321">
        <v>1120114</v>
      </c>
      <c r="AN51" s="322">
        <v>18775</v>
      </c>
      <c r="AO51" s="323">
        <v>-28.7</v>
      </c>
      <c r="AP51" s="324">
        <v>70615</v>
      </c>
      <c r="AQ51" s="325">
        <v>4.9000000000000004</v>
      </c>
      <c r="AR51" s="326">
        <v>-33.6</v>
      </c>
    </row>
    <row r="52" spans="1:44" ht="13.2" x14ac:dyDescent="0.2">
      <c r="A52" s="256"/>
      <c r="AK52" s="327"/>
      <c r="AL52" s="328" t="s">
        <v>557</v>
      </c>
      <c r="AM52" s="329">
        <v>705183</v>
      </c>
      <c r="AN52" s="330">
        <v>11820</v>
      </c>
      <c r="AO52" s="331">
        <v>3.7</v>
      </c>
      <c r="AP52" s="332">
        <v>37382</v>
      </c>
      <c r="AQ52" s="333">
        <v>-1.9</v>
      </c>
      <c r="AR52" s="334">
        <v>5.6</v>
      </c>
    </row>
    <row r="53" spans="1:44" ht="13.2" x14ac:dyDescent="0.2">
      <c r="A53" s="256"/>
      <c r="AK53" s="312" t="s">
        <v>558</v>
      </c>
      <c r="AL53" s="313"/>
      <c r="AM53" s="321">
        <v>1094771</v>
      </c>
      <c r="AN53" s="322">
        <v>18543</v>
      </c>
      <c r="AO53" s="323">
        <v>-1.2</v>
      </c>
      <c r="AP53" s="324">
        <v>69185</v>
      </c>
      <c r="AQ53" s="325">
        <v>-2</v>
      </c>
      <c r="AR53" s="326">
        <v>0.8</v>
      </c>
    </row>
    <row r="54" spans="1:44" ht="13.2" x14ac:dyDescent="0.2">
      <c r="A54" s="256"/>
      <c r="AK54" s="327"/>
      <c r="AL54" s="328" t="s">
        <v>557</v>
      </c>
      <c r="AM54" s="329">
        <v>461566</v>
      </c>
      <c r="AN54" s="330">
        <v>7818</v>
      </c>
      <c r="AO54" s="331">
        <v>-33.9</v>
      </c>
      <c r="AP54" s="332">
        <v>38519</v>
      </c>
      <c r="AQ54" s="333">
        <v>3</v>
      </c>
      <c r="AR54" s="334">
        <v>-36.9</v>
      </c>
    </row>
    <row r="55" spans="1:44" ht="13.2" x14ac:dyDescent="0.2">
      <c r="A55" s="256"/>
      <c r="AK55" s="312" t="s">
        <v>559</v>
      </c>
      <c r="AL55" s="313"/>
      <c r="AM55" s="321">
        <v>880747</v>
      </c>
      <c r="AN55" s="322">
        <v>15060</v>
      </c>
      <c r="AO55" s="323">
        <v>-18.8</v>
      </c>
      <c r="AP55" s="324">
        <v>70166</v>
      </c>
      <c r="AQ55" s="325">
        <v>1.4</v>
      </c>
      <c r="AR55" s="326">
        <v>-20.2</v>
      </c>
    </row>
    <row r="56" spans="1:44" ht="13.2" x14ac:dyDescent="0.2">
      <c r="A56" s="256"/>
      <c r="AK56" s="327"/>
      <c r="AL56" s="328" t="s">
        <v>557</v>
      </c>
      <c r="AM56" s="329">
        <v>474335</v>
      </c>
      <c r="AN56" s="330">
        <v>8111</v>
      </c>
      <c r="AO56" s="331">
        <v>3.7</v>
      </c>
      <c r="AP56" s="332">
        <v>36115</v>
      </c>
      <c r="AQ56" s="333">
        <v>-6.2</v>
      </c>
      <c r="AR56" s="334">
        <v>9.9</v>
      </c>
    </row>
    <row r="57" spans="1:44" ht="13.2" x14ac:dyDescent="0.2">
      <c r="A57" s="256"/>
      <c r="AK57" s="312" t="s">
        <v>560</v>
      </c>
      <c r="AL57" s="313"/>
      <c r="AM57" s="321">
        <v>793984</v>
      </c>
      <c r="AN57" s="322">
        <v>13750</v>
      </c>
      <c r="AO57" s="323">
        <v>-8.6999999999999993</v>
      </c>
      <c r="AP57" s="324">
        <v>70329</v>
      </c>
      <c r="AQ57" s="325">
        <v>0.2</v>
      </c>
      <c r="AR57" s="326">
        <v>-8.9</v>
      </c>
    </row>
    <row r="58" spans="1:44" ht="13.2" x14ac:dyDescent="0.2">
      <c r="A58" s="256"/>
      <c r="AK58" s="327"/>
      <c r="AL58" s="328" t="s">
        <v>557</v>
      </c>
      <c r="AM58" s="329">
        <v>419093</v>
      </c>
      <c r="AN58" s="330">
        <v>7258</v>
      </c>
      <c r="AO58" s="331">
        <v>-10.5</v>
      </c>
      <c r="AP58" s="332">
        <v>39403</v>
      </c>
      <c r="AQ58" s="333">
        <v>9.1</v>
      </c>
      <c r="AR58" s="334">
        <v>-19.600000000000001</v>
      </c>
    </row>
    <row r="59" spans="1:44" ht="13.2" x14ac:dyDescent="0.2">
      <c r="A59" s="256"/>
      <c r="AK59" s="312" t="s">
        <v>561</v>
      </c>
      <c r="AL59" s="313"/>
      <c r="AM59" s="321">
        <v>877188</v>
      </c>
      <c r="AN59" s="322">
        <v>15323</v>
      </c>
      <c r="AO59" s="323">
        <v>11.4</v>
      </c>
      <c r="AP59" s="324">
        <v>45945</v>
      </c>
      <c r="AQ59" s="325">
        <v>-34.700000000000003</v>
      </c>
      <c r="AR59" s="326">
        <v>46.1</v>
      </c>
    </row>
    <row r="60" spans="1:44" ht="13.2" x14ac:dyDescent="0.2">
      <c r="A60" s="256"/>
      <c r="AK60" s="327"/>
      <c r="AL60" s="328" t="s">
        <v>557</v>
      </c>
      <c r="AM60" s="329">
        <v>401079</v>
      </c>
      <c r="AN60" s="330">
        <v>7006</v>
      </c>
      <c r="AO60" s="331">
        <v>-3.5</v>
      </c>
      <c r="AP60" s="332">
        <v>25180</v>
      </c>
      <c r="AQ60" s="333">
        <v>-36.1</v>
      </c>
      <c r="AR60" s="334">
        <v>32.6</v>
      </c>
    </row>
    <row r="61" spans="1:44" ht="13.2" x14ac:dyDescent="0.2">
      <c r="A61" s="256"/>
      <c r="AK61" s="312" t="s">
        <v>562</v>
      </c>
      <c r="AL61" s="335"/>
      <c r="AM61" s="321">
        <v>953361</v>
      </c>
      <c r="AN61" s="322">
        <v>16290</v>
      </c>
      <c r="AO61" s="323">
        <v>-9.1999999999999993</v>
      </c>
      <c r="AP61" s="324">
        <v>65248</v>
      </c>
      <c r="AQ61" s="336">
        <v>-6</v>
      </c>
      <c r="AR61" s="326">
        <v>-3.2</v>
      </c>
    </row>
    <row r="62" spans="1:44" ht="13.2" x14ac:dyDescent="0.2">
      <c r="A62" s="256"/>
      <c r="AK62" s="327"/>
      <c r="AL62" s="328" t="s">
        <v>557</v>
      </c>
      <c r="AM62" s="329">
        <v>492251</v>
      </c>
      <c r="AN62" s="330">
        <v>8403</v>
      </c>
      <c r="AO62" s="331">
        <v>-8.1</v>
      </c>
      <c r="AP62" s="332">
        <v>35320</v>
      </c>
      <c r="AQ62" s="333">
        <v>-6.4</v>
      </c>
      <c r="AR62" s="334">
        <v>-1.7</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sheetData>
  <sheetProtection algorithmName="SHA-512" hashValue="76rlx9HIOkSDtda6QIyZaWdoM6+01vTRWY3ofZ/kWPWyftkEYBhCdqxAhIos5T+lbR3NzPwk2ov6a1dG4LALwg==" saltValue="TuB3mOk6XtdD5GDvBWMw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564</v>
      </c>
    </row>
    <row r="121" spans="125:125" ht="13.5" hidden="1" customHeight="1" x14ac:dyDescent="0.2">
      <c r="DU121" s="250"/>
    </row>
  </sheetData>
  <sheetProtection algorithmName="SHA-512" hashValue="g92kAKo+XHjSMdBvIC/PJLjGmF5E83drxrVmkOJNJsK4ao/PqsLClBf0Wh00e6COk6SVPLXH6k8yYbDA87vF3g==" saltValue="fZny74la4rTg3VfH0wxj9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565</v>
      </c>
    </row>
  </sheetData>
  <sheetProtection algorithmName="SHA-512" hashValue="z0PfMBTGBL8TBvnKldP3kbQxpbfmzPbS3WjaCBq5lGA29Y3MEQ5WMqr3tdiyqMAkFVl9JVuB/HuruEAeUGYzLQ==" saltValue="ozJ265YZ0M90+5+QxPlHa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22" t="s">
        <v>3</v>
      </c>
      <c r="D47" s="1122"/>
      <c r="E47" s="1123"/>
      <c r="F47" s="11">
        <v>10.63</v>
      </c>
      <c r="G47" s="12">
        <v>10.94</v>
      </c>
      <c r="H47" s="12">
        <v>11.05</v>
      </c>
      <c r="I47" s="12">
        <v>11.6</v>
      </c>
      <c r="J47" s="13">
        <v>14.08</v>
      </c>
    </row>
    <row r="48" spans="2:10" ht="57.75" customHeight="1" x14ac:dyDescent="0.2">
      <c r="B48" s="14"/>
      <c r="C48" s="1124" t="s">
        <v>4</v>
      </c>
      <c r="D48" s="1124"/>
      <c r="E48" s="1125"/>
      <c r="F48" s="15">
        <v>3.14</v>
      </c>
      <c r="G48" s="16">
        <v>3.49</v>
      </c>
      <c r="H48" s="16">
        <v>2.61</v>
      </c>
      <c r="I48" s="16">
        <v>6.02</v>
      </c>
      <c r="J48" s="17">
        <v>9.3000000000000007</v>
      </c>
    </row>
    <row r="49" spans="2:10" ht="57.75" customHeight="1" thickBot="1" x14ac:dyDescent="0.25">
      <c r="B49" s="18"/>
      <c r="C49" s="1126" t="s">
        <v>5</v>
      </c>
      <c r="D49" s="1126"/>
      <c r="E49" s="1127"/>
      <c r="F49" s="19" t="s">
        <v>571</v>
      </c>
      <c r="G49" s="20" t="s">
        <v>572</v>
      </c>
      <c r="H49" s="20" t="s">
        <v>573</v>
      </c>
      <c r="I49" s="20">
        <v>3.15</v>
      </c>
      <c r="J49" s="21">
        <v>3.71</v>
      </c>
    </row>
    <row r="50" spans="2:10" ht="13.2" x14ac:dyDescent="0.2"/>
  </sheetData>
  <sheetProtection algorithmName="SHA-512" hashValue="OI2Mg3iZdR0wgT4xFZqrcrKUz32gNCVXvN1CZcF3Y8CoehQTLtGtxo/qyrbUC0IWtcq4StTRfgtjfBtv1WH3KA==" saltValue="PyWkhLuXin4Gup9T87wh3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2023-03-23T01:31:12Z</cp:lastPrinted>
  <dcterms:created xsi:type="dcterms:W3CDTF">2023-02-20T04:36:05Z</dcterms:created>
  <dcterms:modified xsi:type="dcterms:W3CDTF">2023-10-12T00:07:12Z</dcterms:modified>
  <cp:category/>
</cp:coreProperties>
</file>