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8_ＨＰアップロード\"/>
    </mc:Choice>
  </mc:AlternateContent>
  <bookViews>
    <workbookView xWindow="0" yWindow="0" windowWidth="21570" windowHeight="115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AM34" i="10" l="1"/>
  <c r="AM35" i="10" l="1"/>
  <c r="BE34" i="10"/>
  <c r="BW34" i="10" s="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<sst xmlns="http://schemas.openxmlformats.org/spreadsheetml/2006/main" count="1114" uniqueCount="613">
  <si>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</si>
  <si>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</si>
  <si>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</si>
  <si>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</si>
  <si>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</si>
  <si>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</si>
  <si>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</si>
  <si>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</si>
  <si>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</si>
  <si>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</si>
  <si>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</si>
  <si>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</si>
  <si>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</si>
  <si>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</si>
  <si>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</si>
  <si>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</si>
  <si>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</si>
  <si>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</si>
  <si>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</si>
  <si>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</si>
  <si>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</si>
  <si>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</si>
  <si>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</si>
  <si>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</si>
  <si>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</si>
  <si>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</si>
  <si>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</si>
  <si>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</si>
  <si>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</si>
  <si>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</si>
  <si>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</si>
  <si>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</si>
  <si>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</si>
  <si>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</si>
  <si>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</si>
  <si>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</si>
  <si>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</si>
  <si>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</si>
  <si>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</si>
  <si>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</si>
  <si>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</si>
  <si>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</si>
  <si>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</si>
  <si>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</si>
  <si>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</si>
  <si>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</si>
  <si>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</si>
  <si>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</si>
  <si>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</si>
  <si>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</si>
  <si>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</si>
  <si>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</si>
  <si>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</si>
  <si>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</si>
  <si>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</si>
  <si>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</si>
  <si>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</si>
  <si>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</si>
  <si>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</si>
  <si>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</si>
  <si>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</si>
  <si>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</si>
  <si>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</si>
  <si>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</si>
  <si>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</si>
  <si>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</si>
  <si>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</si>
  <si>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</si>
  <si>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</si>
  <si>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</si>
  <si>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</si>
  <si>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</si>
  <si>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</si>
  <si>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</si>
  <si>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</si>
  <si>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</si>
  <si>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</si>
  <si>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</si>
  <si>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</si>
  <si>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</si>
  <si>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</si>
  <si>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</si>
  <si>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</si>
  <si>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</si>
  <si>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</si>
  <si>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</si>
  <si>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</si>
  <si>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</si>
  <si>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</si>
  <si>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</si>
  <si>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</si>
  <si>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</si>
  <si>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佐倉市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</si>
  <si>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</si>
  <si>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</si>
  <si>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</si>
  <si>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</si>
  <si>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</si>
  <si>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</si>
  <si>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</si>
  <si>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</si>
  <si>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</si>
  <si>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</si>
  <si>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</si>
  <si>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</si>
  <si>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</si>
  <si>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</si>
  <si>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</si>
  <si>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</si>
  <si>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</si>
  <si>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</si>
  <si>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</si>
  <si>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</si>
  <si>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</si>
  <si>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</si>
  <si>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</si>
  <si>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</si>
  <si>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</si>
  <si>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</si>
  <si>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</si>
  <si>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</si>
  <si>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</si>
  <si>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</si>
  <si>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</si>
  <si>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</si>
  <si>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</si>
  <si>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</si>
  <si>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</si>
  <si>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</si>
  <si>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</si>
  <si>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</si>
  <si>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</si>
  <si>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</si>
  <si>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</si>
  <si>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</si>
  <si>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</si>
  <si>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</si>
  <si>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</si>
  <si>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</si>
  <si>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</si>
  <si>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</si>
  <si>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</si>
  <si>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</si>
  <si>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</si>
  <si>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</si>
  <si>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</si>
  <si>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</si>
  <si>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</si>
  <si>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</si>
  <si>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</si>
  <si>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</si>
  <si>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</si>
  <si>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</si>
  <si>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</si>
  <si>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</si>
  <si>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</si>
  <si>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</si>
  <si>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</si>
  <si>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</si>
  <si>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</si>
  <si>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</si>
  <si>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</si>
  <si>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</si>
  <si>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</si>
  <si>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</si>
  <si>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</si>
  <si>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</si>
  <si>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</si>
  <si>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</si>
  <si>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</si>
  <si>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</si>
  <si>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</si>
  <si>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</si>
  <si>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</si>
  <si>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</si>
  <si>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</si>
  <si>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</si>
  <si>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</si>
  <si>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</si>
  <si>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</si>
  <si>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</si>
  <si>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</si>
  <si>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</si>
  <si>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</si>
  <si>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</si>
  <si>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</si>
  <si>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</si>
  <si>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</si>
  <si>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</si>
  <si>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</si>
  <si>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</si>
  <si>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</si>
  <si>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</si>
  <si>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</si>
  <si>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</si>
  <si>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</si>
  <si>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</si>
  <si>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</si>
  <si>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</si>
  <si>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</si>
  <si>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</si>
  <si>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</si>
  <si>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</si>
  <si>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</si>
  <si>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</si>
  <si>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</si>
  <si>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</si>
  <si>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</si>
  <si>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</si>
  <si>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</si>
  <si>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</si>
  <si>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千葉県佐倉市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</si>
  <si>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</si>
  <si>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</si>
  <si>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</si>
  <si>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</si>
  <si>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</si>
  <si>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</si>
  <si>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</si>
  <si>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</si>
  <si>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</si>
  <si>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</si>
  <si>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</si>
  <si>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</si>
  <si>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</si>
  <si>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</si>
  <si>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</si>
  <si>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</si>
  <si>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</si>
  <si>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</si>
  <si>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</si>
  <si>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</si>
  <si>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</si>
  <si>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</si>
  <si>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</si>
  <si>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</si>
  <si>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</si>
  <si>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</si>
  <si>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</si>
  <si>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</si>
  <si>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</si>
  <si>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</si>
  <si>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</si>
  <si>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</si>
  <si>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</si>
  <si>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</si>
  <si>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</si>
  <si>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</si>
  <si>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</si>
  <si>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</si>
  <si>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</si>
  <si>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</si>
  <si>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</si>
  <si>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</si>
  <si>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</si>
  <si>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</si>
  <si>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</si>
  <si>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</si>
  <si>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</si>
  <si>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</si>
  <si>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</si>
  <si>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</si>
  <si>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</si>
  <si>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</si>
  <si>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</si>
  <si>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</si>
  <si>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</si>
  <si>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</si>
  <si>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</si>
  <si>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</si>
  <si>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</si>
  <si>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</si>
  <si>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</si>
  <si>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</si>
  <si>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</si>
  <si>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</si>
  <si>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</si>
  <si>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</si>
  <si>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</si>
  <si>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</si>
  <si>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</si>
  <si>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</si>
  <si>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</si>
  <si>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</si>
  <si>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</si>
  <si>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</si>
  <si>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</si>
  <si>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</si>
  <si>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</si>
  <si>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</si>
  <si>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</si>
  <si>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</si>
  <si>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</si>
  <si>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</si>
  <si>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</si>
  <si>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</si>
  <si>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</si>
  <si>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</si>
  <si>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</si>
  <si>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</si>
  <si>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</si>
  <si>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</si>
  <si>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</si>
  <si>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</si>
  <si>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</si>
  <si>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</si>
  <si>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</si>
  <si>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</si>
  <si>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</si>
  <si>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</si>
  <si>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</si>
  <si>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</si>
  <si>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</si>
  <si>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</si>
  <si>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</si>
  <si>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</si>
  <si>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</si>
  <si>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</si>
  <si>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</si>
  <si>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</si>
  <si>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</si>
  <si>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</si>
  <si>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</si>
  <si>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</si>
  <si>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</si>
  <si>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</si>
  <si>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</si>
  <si>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</si>
  <si>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</si>
  <si>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</si>
  <si>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</si>
  <si>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</si>
  <si>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</si>
  <si>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</si>
  <si>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</si>
  <si>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</si>
  <si>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</si>
  <si>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</si>
  <si>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</si>
  <si>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</si>
  <si>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</si>
  <si>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</si>
  <si>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</si>
  <si>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</si>
  <si>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</si>
  <si>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</si>
  <si>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</si>
  <si>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</si>
  <si>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</si>
  <si>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</si>
  <si>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</si>
  <si>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</si>
  <si>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</si>
  <si>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</si>
  <si>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</si>
  <si>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</si>
  <si>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</si>
  <si>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</si>
  <si>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</si>
  <si>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</si>
  <si>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</si>
  <si>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千葉県佐倉市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</si>
  <si>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</si>
  <si>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</si>
  <si>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</si>
  <si>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</si>
  <si>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</si>
  <si>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</si>
  <si>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</si>
  <si>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</si>
  <si>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</si>
  <si>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</si>
  <si>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</si>
  <si>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</si>
  <si>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</si>
  <si>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</si>
  <si>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</si>
  <si>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</si>
  <si>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</si>
  <si>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</si>
  <si>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</si>
  <si>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</si>
  <si>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</si>
  <si>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災害共済事業特別会計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</si>
  <si>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</si>
  <si>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</si>
  <si>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</si>
  <si>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</si>
  <si>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</si>
  <si>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</si>
  <si>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</si>
  <si>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</si>
  <si>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</si>
  <si>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</si>
  <si>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</si>
  <si>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</si>
  <si>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</si>
  <si>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</si>
  <si>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</si>
  <si>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</si>
  <si>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</si>
  <si>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</si>
  <si>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</si>
  <si>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</si>
  <si>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</si>
  <si>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</si>
  <si>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</si>
  <si>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</si>
  <si>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</si>
  <si>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</si>
  <si>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</si>
  <si>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</si>
  <si>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</si>
  <si>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</si>
  <si>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</si>
  <si>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</si>
  <si>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</si>
  <si>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</si>
  <si>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</si>
  <si>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</si>
  <si>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</si>
  <si>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</si>
  <si>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</si>
  <si>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</si>
  <si>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</si>
  <si>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</si>
  <si>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</si>
  <si>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</si>
  <si>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</si>
  <si>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</si>
  <si>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</si>
  <si>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</si>
  <si>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</si>
  <si>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</si>
  <si>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</si>
  <si>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</si>
  <si>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</si>
  <si>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</si>
  <si>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</si>
  <si>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</si>
  <si>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</si>
  <si>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</si>
  <si>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</si>
  <si>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</si>
  <si>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</si>
  <si>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</si>
  <si>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</si>
  <si>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</si>
  <si>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</si>
  <si>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</si>
  <si>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</si>
  <si>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</si>
  <si>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</si>
  <si>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</si>
  <si>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</si>
  <si>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</si>
  <si>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</si>
  <si>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</si>
  <si>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</si>
  <si>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</si>
  <si>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</si>
  <si>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</si>
  <si>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</si>
  <si>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</si>
  <si>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</si>
  <si>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</si>
  <si>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</si>
  <si>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</si>
  <si>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</si>
  <si>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</si>
  <si>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</si>
  <si>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</si>
  <si>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</si>
  <si>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</si>
  <si>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</si>
  <si>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</si>
  <si>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</si>
  <si>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</si>
  <si>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</si>
  <si>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</si>
  <si>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</si>
  <si>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</si>
  <si>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</si>
  <si>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</si>
  <si>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</si>
  <si>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</si>
  <si>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</si>
  <si>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</si>
  <si>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</si>
  <si>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</si>
  <si>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</si>
  <si>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</si>
  <si>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</si>
  <si>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</si>
  <si>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</si>
  <si>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</si>
  <si>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</si>
  <si>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</si>
  <si>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</si>
  <si>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</si>
  <si>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</si>
  <si>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</si>
  <si>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</si>
  <si>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</si>
  <si>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</si>
  <si>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</si>
  <si>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</si>
  <si>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</si>
  <si>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</si>
  <si>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</si>
  <si>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</si>
  <si>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</si>
  <si>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</si>
  <si>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</si>
  <si>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</si>
  <si>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</si>
  <si>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</si>
  <si>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</si>
  <si>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</si>
  <si>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</si>
  <si>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</si>
  <si>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</si>
  <si>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</si>
  <si>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</si>
  <si>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</si>
  <si>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</si>
  <si>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</si>
  <si>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</si>
  <si>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</si>
  <si>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</si>
  <si>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</si>
  <si>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</si>
  <si>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</si>
  <si>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</si>
  <si>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</si>
  <si>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</si>
  <si>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</si>
  <si>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</si>
  <si>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</si>
  <si>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</si>
  <si>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</si>
  <si>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</si>
  <si>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</si>
  <si>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</si>
  <si>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</si>
  <si>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</si>
  <si>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</si>
  <si>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</si>
  <si>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</si>
  <si>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</si>
  <si>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</si>
  <si>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</si>
  <si>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</si>
  <si>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</si>
  <si>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</si>
  <si>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</si>
  <si>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</si>
  <si>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</si>
  <si>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</si>
  <si>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</si>
  <si>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3.97</t>
  </si>
  <si>
    <t>▲ 6.22</t>
  </si>
  <si>
    <t>水道事業会計</t>
  </si>
  <si>
    <t>一般会計</t>
  </si>
  <si>
    <t>下水道事業会計</t>
  </si>
  <si>
    <t>国民健康保険特別会計</t>
  </si>
  <si>
    <t>介護保険特別会計</t>
  </si>
  <si>
    <t>後期高齢者医療特別会計</t>
  </si>
  <si>
    <t>災害共済事業特別会計</t>
  </si>
  <si>
    <t>公共用地取得事業特別会計</t>
  </si>
  <si>
    <t>その他会計（赤字）</t>
  </si>
  <si>
    <t>その他会計（黒字）</t>
  </si>
  <si>
    <t>佐倉国際交流基金</t>
  </si>
  <si>
    <t>佐倉緑の基金</t>
  </si>
  <si>
    <t>印旛郡市文化財センター</t>
  </si>
  <si>
    <t>佐倉市、酒々井町清掃組合</t>
  </si>
  <si>
    <t>佐倉市八街市酒々井町消防組合（一般会計）</t>
  </si>
  <si>
    <t>印旛衛生施設管理組合（一般会計）</t>
  </si>
  <si>
    <t>佐倉市、四街道市、酒々井町葬祭組合</t>
  </si>
  <si>
    <t>印旛利根川水防事務組合（一般会計）</t>
  </si>
  <si>
    <t>印旛郡市広域市町村圏事務組合（一般会計）</t>
  </si>
  <si>
    <t>印旛郡市広域市町村圏事務組合（水道用水供給事業会計）</t>
  </si>
  <si>
    <t>-</t>
    <phoneticPr fontId="2"/>
  </si>
  <si>
    <t>-</t>
    <phoneticPr fontId="2"/>
  </si>
  <si>
    <t>庁舎建設基金</t>
    <phoneticPr fontId="11"/>
  </si>
  <si>
    <t>ふるさと事業基金</t>
  </si>
  <si>
    <t>保健福祉振興基金</t>
  </si>
  <si>
    <t>みどりのまちづくり基金</t>
    <rPh sb="9" eb="11">
      <t>キキン</t>
    </rPh>
    <phoneticPr fontId="2"/>
  </si>
  <si>
    <t>文化振興積立基金</t>
    <rPh sb="0" eb="2">
      <t>ブンカ</t>
    </rPh>
    <rPh sb="2" eb="4">
      <t>シンコウ</t>
    </rPh>
    <rPh sb="4" eb="6">
      <t>ツミタテ</t>
    </rPh>
    <rPh sb="6" eb="8">
      <t>キキン</t>
    </rPh>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</si>
  <si>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</si>
  <si>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</si>
  <si>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</si>
  <si>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</si>
  <si>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</si>
  <si>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</si>
  <si>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</si>
  <si>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</si>
  <si>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</si>
  <si>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</si>
  <si>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</si>
  <si>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</si>
  <si>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</si>
  <si>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</si>
  <si>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</si>
  <si>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</si>
  <si>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</si>
  <si>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</si>
  <si>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</si>
  <si>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</si>
  <si>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</si>
  <si>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</si>
  <si>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実質公債費比率は、計画的な借入により残高の減少に努めており、将来負担比率についても、充当可能財源のうち基金残高を一定額確保していることから、両比率とも類似団体内平均値を下回っている。
ひきつづき、地方債の借入や基金の活用において、将来負担を見据え、適切かつ計画的な財政運営に努めていく。</t>
    <rPh sb="0" eb="2">
      <t>ジッシツ</t>
    </rPh>
    <rPh sb="2" eb="5">
      <t>コウサイヒ</t>
    </rPh>
    <rPh sb="5" eb="7">
      <t>ヒリツ</t>
    </rPh>
    <phoneticPr fontId="2"/>
  </si>
  <si>
    <t>将来負担比率及び有形固定資産減価償却率ともに類似団体平均値より低い水準にある。
将来負担比率は地方債の元利償還金額以内の新規借入に努めてきたことから低い水準となっているが、公共建築物の老朽化が進みつつあるため、施設の複合化や統廃合を検討しつつ、計画的に更新していく必要がある。</t>
    <rPh sb="6" eb="7">
      <t>オヨ</t>
    </rPh>
    <rPh sb="8" eb="14">
      <t>ユウケイコテイシサン</t>
    </rPh>
    <rPh sb="14" eb="18">
      <t>ゲンカショウキャク</t>
    </rPh>
    <rPh sb="18" eb="19">
      <t>リツ</t>
    </rPh>
    <rPh sb="22" eb="26">
      <t>ルイジダンタイ</t>
    </rPh>
    <rPh sb="26" eb="29">
      <t>ヘイキンチ</t>
    </rPh>
    <rPh sb="31" eb="32">
      <t>ヒク</t>
    </rPh>
    <rPh sb="33" eb="35">
      <t>スイジュン</t>
    </rPh>
    <rPh sb="40" eb="42">
      <t>ショウライ</t>
    </rPh>
    <rPh sb="42" eb="44">
      <t>フタン</t>
    </rPh>
    <rPh sb="44" eb="46">
      <t>ヒリツ</t>
    </rPh>
    <rPh sb="47" eb="50">
      <t>チホウサイ</t>
    </rPh>
    <rPh sb="51" eb="53">
      <t>ガンリ</t>
    </rPh>
    <rPh sb="53" eb="55">
      <t>ショウカン</t>
    </rPh>
    <rPh sb="55" eb="57">
      <t>キンガク</t>
    </rPh>
    <rPh sb="57" eb="59">
      <t>イナイ</t>
    </rPh>
    <rPh sb="60" eb="62">
      <t>シンキ</t>
    </rPh>
    <rPh sb="62" eb="64">
      <t>カリイレ</t>
    </rPh>
    <rPh sb="65" eb="66">
      <t>ツト</t>
    </rPh>
    <rPh sb="74" eb="75">
      <t>ヒク</t>
    </rPh>
    <rPh sb="76" eb="78">
      <t>スイジュン</t>
    </rPh>
    <rPh sb="86" eb="88">
      <t>コウキョウ</t>
    </rPh>
    <rPh sb="88" eb="90">
      <t>ケンチク</t>
    </rPh>
    <rPh sb="90" eb="91">
      <t>ブツ</t>
    </rPh>
    <rPh sb="92" eb="95">
      <t>ロウキュウカ</t>
    </rPh>
    <rPh sb="96" eb="97">
      <t>スス</t>
    </rPh>
    <rPh sb="105" eb="107">
      <t>シセツ</t>
    </rPh>
    <rPh sb="108" eb="111">
      <t>フクゴウカ</t>
    </rPh>
    <rPh sb="112" eb="115">
      <t>トウハイゴウ</t>
    </rPh>
    <rPh sb="116" eb="118">
      <t>ケントウ</t>
    </rPh>
    <rPh sb="122" eb="125">
      <t>ケイカクテキ</t>
    </rPh>
    <rPh sb="126" eb="128">
      <t>コウシン</t>
    </rPh>
    <rPh sb="132" eb="13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</si>
</sst>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118"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39951</c:v>
                </c:pt>
                <c:pt idx="3">
                  <c:v>39893</c:v>
                </c:pt>
                <c:pt idx="4">
                  <c:v>41080</c:v>
                </c:pt>
              </c:numCache>
            </c:numRef>
          </c:val>
          <c:smooth val="0"/>
          <c:extLst>
            <c:ext xmlns:c16="http://schemas.microsoft.com/office/drawing/2014/chart" uri="{C3380CC4-5D6E-409C-BE32-E72D297353CC}">
              <c16:uniqueId val="{00000000-EDA6-4516-9DB0-D3265CDE20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20282</c:v>
                </c:pt>
                <c:pt idx="1">
                  <c:v>24090</c:v>
                </c:pt>
                <c:pt idx="2">
                  <c:v>32027</c:v>
                </c:pt>
                <c:pt idx="3">
                  <c:v>21030</c:v>
                </c:pt>
                <c:pt idx="4">
                  <c:v>22177</c:v>
                </c:pt>
              </c:numCache>
            </c:numRef>
          </c:val>
          <c:smooth val="0"/>
          <c:extLst>
            <c:ext xmlns:c16="http://schemas.microsoft.com/office/drawing/2014/chart" uri="{C3380CC4-5D6E-409C-BE32-E72D297353CC}">
              <c16:uniqueId val="{00000001-EDA6-4516-9DB0-D3265CDE2059}"/>
            </c:ext>
          </c:extLst>
        </c:ser>
        <c:dLbls>
          <c:showLegendKey val="0"/>
          <c:showVal val="0"/>
          <c:showCatName val="0"/>
          <c:showSerName val="0"/>
          <c:showPercent val="0"/>
          <c:showBubbleSize val="0"/>
        </c:dLbls>
        <c:marker val="1"/>
        <c:smooth val="0"/>
        <c:axId val="338329896"/>
        <c:axId val="338333816"/>
      </c:lineChart>
      <c:catAx>
        <c:axId val="338329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8333816"/>
        <c:crosses val="autoZero"/>
        <c:auto val="1"/>
        <c:lblAlgn val="ctr"/>
        <c:lblOffset val="100"/>
        <c:tickLblSkip val="1"/>
        <c:tickMarkSkip val="1"/>
        <c:noMultiLvlLbl val="0"/>
      </c:catAx>
      <c:valAx>
        <c:axId val="33833381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8329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8.98</c:v>
                </c:pt>
                <c:pt idx="1">
                  <c:v>7.59</c:v>
                </c:pt>
                <c:pt idx="2">
                  <c:v>7.43</c:v>
                </c:pt>
                <c:pt idx="3">
                  <c:v>4.09</c:v>
                </c:pt>
                <c:pt idx="4">
                  <c:v>7.21</c:v>
                </c:pt>
              </c:numCache>
            </c:numRef>
          </c:val>
          <c:extLst>
            <c:ext xmlns:c16="http://schemas.microsoft.com/office/drawing/2014/chart" uri="{C3380CC4-5D6E-409C-BE32-E72D297353CC}">
              <c16:uniqueId val="{00000000-433F-4AF1-97BD-295FFC151F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23.47</c:v>
                </c:pt>
                <c:pt idx="1">
                  <c:v>26.53</c:v>
                </c:pt>
                <c:pt idx="2">
                  <c:v>28.66</c:v>
                </c:pt>
                <c:pt idx="3">
                  <c:v>28.19</c:v>
                </c:pt>
                <c:pt idx="4">
                  <c:v>20.170000000000002</c:v>
                </c:pt>
              </c:numCache>
            </c:numRef>
          </c:val>
          <c:extLst>
            <c:ext xmlns:c16="http://schemas.microsoft.com/office/drawing/2014/chart" uri="{C3380CC4-5D6E-409C-BE32-E72D297353CC}">
              <c16:uniqueId val="{00000001-433F-4AF1-97BD-295FFC151F1C}"/>
            </c:ext>
          </c:extLst>
        </c:ser>
        <c:dLbls>
          <c:showLegendKey val="0"/>
          <c:showVal val="0"/>
          <c:showCatName val="0"/>
          <c:showSerName val="0"/>
          <c:showPercent val="0"/>
          <c:showBubbleSize val="0"/>
        </c:dLbls>
        <c:gapWidth val="250"/>
        <c:overlap val="100"/>
        <c:axId val="338336952"/>
        <c:axId val="338336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0.03</c:v>
                </c:pt>
                <c:pt idx="1">
                  <c:v>1.78</c:v>
                </c:pt>
                <c:pt idx="2">
                  <c:v>2.44</c:v>
                </c:pt>
                <c:pt idx="3">
                  <c:v>-3.97</c:v>
                </c:pt>
                <c:pt idx="4">
                  <c:v>-6.22</c:v>
                </c:pt>
              </c:numCache>
            </c:numRef>
          </c:val>
          <c:smooth val="0"/>
          <c:extLst>
            <c:ext xmlns:c16="http://schemas.microsoft.com/office/drawing/2014/chart" uri="{C3380CC4-5D6E-409C-BE32-E72D297353CC}">
              <c16:uniqueId val="{00000002-433F-4AF1-97BD-295FFC151F1C}"/>
            </c:ext>
          </c:extLst>
        </c:ser>
        <c:dLbls>
          <c:showLegendKey val="0"/>
          <c:showVal val="0"/>
          <c:showCatName val="0"/>
          <c:showSerName val="0"/>
          <c:showPercent val="0"/>
          <c:showBubbleSize val="0"/>
        </c:dLbls>
        <c:marker val="1"/>
        <c:smooth val="0"/>
        <c:axId val="338336952"/>
        <c:axId val="338336560"/>
      </c:lineChart>
      <c:catAx>
        <c:axId val="338336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8336560"/>
        <c:crosses val="autoZero"/>
        <c:auto val="1"/>
        <c:lblAlgn val="ctr"/>
        <c:lblOffset val="100"/>
        <c:tickLblSkip val="1"/>
        <c:tickMarkSkip val="1"/>
        <c:noMultiLvlLbl val="0"/>
      </c:catAx>
      <c:valAx>
        <c:axId val="338336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8336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0.28000000000000003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B42-43BB-A74A-313D7C39E0C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42-43BB-A74A-313D7C39E0C1}"/>
            </c:ext>
          </c:extLst>
        </c:ser>
        <c:ser>
          <c:idx val="2"/>
          <c:order val="2"/>
          <c:tx>
            <c:strRef>
              <c:f>データシート!$A$29</c:f>
              <c:strCache>
                <c:ptCount val="1"/>
                <c:pt idx="0">
                  <c:v>公共用地取得事業特別会計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B42-43BB-A74A-313D7C39E0C1}"/>
            </c:ext>
          </c:extLst>
        </c:ser>
        <c:ser>
          <c:idx val="3"/>
          <c:order val="3"/>
          <c:tx>
            <c:strRef>
              <c:f>データシート!$A$30</c:f>
              <c:strCache>
                <c:ptCount val="1"/>
                <c:pt idx="0">
                  <c:v>災害共済事業特別会計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1B42-43BB-A74A-313D7C39E0C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c:v>
                </c:pt>
                <c:pt idx="4">
                  <c:v>#N/A</c:v>
                </c:pt>
                <c:pt idx="5">
                  <c:v>0.01</c:v>
                </c:pt>
                <c:pt idx="6">
                  <c:v>#N/A</c:v>
                </c:pt>
                <c:pt idx="7">
                  <c:v>0.01</c:v>
                </c:pt>
                <c:pt idx="8">
                  <c:v>#N/A</c:v>
                </c:pt>
                <c:pt idx="9">
                  <c:v>0.02</c:v>
                </c:pt>
              </c:numCache>
            </c:numRef>
          </c:val>
          <c:extLst>
            <c:ext xmlns:c16="http://schemas.microsoft.com/office/drawing/2014/chart" uri="{C3380CC4-5D6E-409C-BE32-E72D297353CC}">
              <c16:uniqueId val="{00000004-1B42-43BB-A74A-313D7C39E0C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0.36</c:v>
                </c:pt>
                <c:pt idx="2">
                  <c:v>#N/A</c:v>
                </c:pt>
                <c:pt idx="3">
                  <c:v>1.56</c:v>
                </c:pt>
                <c:pt idx="4">
                  <c:v>#N/A</c:v>
                </c:pt>
                <c:pt idx="5">
                  <c:v>0.65</c:v>
                </c:pt>
                <c:pt idx="6">
                  <c:v>#N/A</c:v>
                </c:pt>
                <c:pt idx="7">
                  <c:v>0.93</c:v>
                </c:pt>
                <c:pt idx="8">
                  <c:v>#N/A</c:v>
                </c:pt>
                <c:pt idx="9">
                  <c:v>0.4</c:v>
                </c:pt>
              </c:numCache>
            </c:numRef>
          </c:val>
          <c:extLst>
            <c:ext xmlns:c16="http://schemas.microsoft.com/office/drawing/2014/chart" uri="{C3380CC4-5D6E-409C-BE32-E72D297353CC}">
              <c16:uniqueId val="{00000005-1B42-43BB-A74A-313D7C39E0C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0.99</c:v>
                </c:pt>
                <c:pt idx="2">
                  <c:v>#N/A</c:v>
                </c:pt>
                <c:pt idx="3">
                  <c:v>1.31</c:v>
                </c:pt>
                <c:pt idx="4">
                  <c:v>#N/A</c:v>
                </c:pt>
                <c:pt idx="5">
                  <c:v>0.77</c:v>
                </c:pt>
                <c:pt idx="6">
                  <c:v>#N/A</c:v>
                </c:pt>
                <c:pt idx="7">
                  <c:v>0.02</c:v>
                </c:pt>
                <c:pt idx="8">
                  <c:v>#N/A</c:v>
                </c:pt>
                <c:pt idx="9">
                  <c:v>0.54</c:v>
                </c:pt>
              </c:numCache>
            </c:numRef>
          </c:val>
          <c:extLst>
            <c:ext xmlns:c16="http://schemas.microsoft.com/office/drawing/2014/chart" uri="{C3380CC4-5D6E-409C-BE32-E72D297353CC}">
              <c16:uniqueId val="{00000006-1B42-43BB-A74A-313D7C39E0C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#N/A</c:v>
                </c:pt>
                <c:pt idx="3">
                  <c:v>1.81</c:v>
                </c:pt>
                <c:pt idx="4">
                  <c:v>#N/A</c:v>
                </c:pt>
                <c:pt idx="5">
                  <c:v>2.2599999999999998</c:v>
                </c:pt>
                <c:pt idx="6">
                  <c:v>#N/A</c:v>
                </c:pt>
                <c:pt idx="7">
                  <c:v>2.59</c:v>
                </c:pt>
                <c:pt idx="8">
                  <c:v>#N/A</c:v>
                </c:pt>
                <c:pt idx="9">
                  <c:v>3.7</c:v>
                </c:pt>
              </c:numCache>
            </c:numRef>
          </c:val>
          <c:extLst>
            <c:ext xmlns:c16="http://schemas.microsoft.com/office/drawing/2014/chart" uri="{C3380CC4-5D6E-409C-BE32-E72D297353CC}">
              <c16:uniqueId val="{00000007-1B42-43BB-A74A-313D7C39E0C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8.9700000000000006</c:v>
                </c:pt>
                <c:pt idx="2">
                  <c:v>#N/A</c:v>
                </c:pt>
                <c:pt idx="3">
                  <c:v>7.58</c:v>
                </c:pt>
                <c:pt idx="4">
                  <c:v>#N/A</c:v>
                </c:pt>
                <c:pt idx="5">
                  <c:v>7.41</c:v>
                </c:pt>
                <c:pt idx="6">
                  <c:v>#N/A</c:v>
                </c:pt>
                <c:pt idx="7">
                  <c:v>4.07</c:v>
                </c:pt>
                <c:pt idx="8">
                  <c:v>#N/A</c:v>
                </c:pt>
                <c:pt idx="9">
                  <c:v>7.19</c:v>
                </c:pt>
              </c:numCache>
            </c:numRef>
          </c:val>
          <c:extLst>
            <c:ext xmlns:c16="http://schemas.microsoft.com/office/drawing/2014/chart" uri="{C3380CC4-5D6E-409C-BE32-E72D297353CC}">
              <c16:uniqueId val="{00000008-1B42-43BB-A74A-313D7C39E0C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14.09</c:v>
                </c:pt>
                <c:pt idx="2">
                  <c:v>#N/A</c:v>
                </c:pt>
                <c:pt idx="3">
                  <c:v>15.2</c:v>
                </c:pt>
                <c:pt idx="4">
                  <c:v>#N/A</c:v>
                </c:pt>
                <c:pt idx="5">
                  <c:v>16.649999999999999</c:v>
                </c:pt>
                <c:pt idx="6">
                  <c:v>#N/A</c:v>
                </c:pt>
                <c:pt idx="7">
                  <c:v>17.32</c:v>
                </c:pt>
                <c:pt idx="8">
                  <c:v>#N/A</c:v>
                </c:pt>
                <c:pt idx="9">
                  <c:v>18.88</c:v>
                </c:pt>
              </c:numCache>
            </c:numRef>
          </c:val>
          <c:extLst>
            <c:ext xmlns:c16="http://schemas.microsoft.com/office/drawing/2014/chart" uri="{C3380CC4-5D6E-409C-BE32-E72D297353CC}">
              <c16:uniqueId val="{00000009-1B42-43BB-A74A-313D7C39E0C1}"/>
            </c:ext>
          </c:extLst>
        </c:ser>
        <c:dLbls>
          <c:showLegendKey val="0"/>
          <c:showVal val="0"/>
          <c:showCatName val="0"/>
          <c:showSerName val="0"/>
          <c:showPercent val="0"/>
          <c:showBubbleSize val="0"/>
        </c:dLbls>
        <c:gapWidth val="150"/>
        <c:overlap val="100"/>
        <c:axId val="338330288"/>
        <c:axId val="338331856"/>
      </c:barChart>
      <c:catAx>
        <c:axId val="33833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8331856"/>
        <c:crosses val="autoZero"/>
        <c:auto val="1"/>
        <c:lblAlgn val="ctr"/>
        <c:lblOffset val="100"/>
        <c:tickLblSkip val="1"/>
        <c:tickMarkSkip val="1"/>
        <c:noMultiLvlLbl val="0"/>
      </c:catAx>
      <c:valAx>
        <c:axId val="338331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8330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3336</c:v>
                </c:pt>
                <c:pt idx="5">
                  <c:v>3476</c:v>
                </c:pt>
                <c:pt idx="8">
                  <c:v>2931</c:v>
                </c:pt>
                <c:pt idx="11">
                  <c:v>3031</c:v>
                </c:pt>
                <c:pt idx="14">
                  <c:v>3053</c:v>
                </c:pt>
              </c:numCache>
            </c:numRef>
          </c:val>
          <c:extLst>
            <c:ext xmlns:c16="http://schemas.microsoft.com/office/drawing/2014/chart" uri="{C3380CC4-5D6E-409C-BE32-E72D297353CC}">
              <c16:uniqueId val="{00000000-CB8E-4922-9B97-307942B9418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B8E-4922-9B97-307942B9418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c:v>
                </c:pt>
                <c:pt idx="3">
                  <c:v>10</c:v>
                </c:pt>
                <c:pt idx="6">
                  <c:v>10</c:v>
                </c:pt>
                <c:pt idx="9">
                  <c:v>10</c:v>
                </c:pt>
                <c:pt idx="12">
                  <c:v>13</c:v>
                </c:pt>
              </c:numCache>
            </c:numRef>
          </c:val>
          <c:extLst>
            <c:ext xmlns:c16="http://schemas.microsoft.com/office/drawing/2014/chart" uri="{C3380CC4-5D6E-409C-BE32-E72D297353CC}">
              <c16:uniqueId val="{00000002-CB8E-4922-9B97-307942B9418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406</c:v>
                </c:pt>
                <c:pt idx="3">
                  <c:v>412</c:v>
                </c:pt>
                <c:pt idx="6">
                  <c:v>431</c:v>
                </c:pt>
                <c:pt idx="9">
                  <c:v>401</c:v>
                </c:pt>
                <c:pt idx="12">
                  <c:v>361</c:v>
                </c:pt>
              </c:numCache>
            </c:numRef>
          </c:val>
          <c:extLst>
            <c:ext xmlns:c16="http://schemas.microsoft.com/office/drawing/2014/chart" uri="{C3380CC4-5D6E-409C-BE32-E72D297353CC}">
              <c16:uniqueId val="{00000003-CB8E-4922-9B97-307942B9418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167</c:v>
                </c:pt>
                <c:pt idx="3">
                  <c:v>139</c:v>
                </c:pt>
                <c:pt idx="6">
                  <c:v>144</c:v>
                </c:pt>
                <c:pt idx="9">
                  <c:v>127</c:v>
                </c:pt>
                <c:pt idx="12">
                  <c:v>116</c:v>
                </c:pt>
              </c:numCache>
            </c:numRef>
          </c:val>
          <c:extLst>
            <c:ext xmlns:c16="http://schemas.microsoft.com/office/drawing/2014/chart" uri="{C3380CC4-5D6E-409C-BE32-E72D297353CC}">
              <c16:uniqueId val="{00000004-CB8E-4922-9B97-307942B9418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8E-4922-9B97-307942B9418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B8E-4922-9B97-307942B9418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3933</c:v>
                </c:pt>
                <c:pt idx="3">
                  <c:v>3640</c:v>
                </c:pt>
                <c:pt idx="6">
                  <c:v>3238</c:v>
                </c:pt>
                <c:pt idx="9">
                  <c:v>3131</c:v>
                </c:pt>
                <c:pt idx="12">
                  <c:v>3144</c:v>
                </c:pt>
              </c:numCache>
            </c:numRef>
          </c:val>
          <c:extLst>
            <c:ext xmlns:c16="http://schemas.microsoft.com/office/drawing/2014/chart" uri="{C3380CC4-5D6E-409C-BE32-E72D297353CC}">
              <c16:uniqueId val="{00000007-CB8E-4922-9B97-307942B94188}"/>
            </c:ext>
          </c:extLst>
        </c:ser>
        <c:dLbls>
          <c:showLegendKey val="0"/>
          <c:showVal val="0"/>
          <c:showCatName val="0"/>
          <c:showSerName val="0"/>
          <c:showPercent val="0"/>
          <c:showBubbleSize val="0"/>
        </c:dLbls>
        <c:gapWidth val="100"/>
        <c:overlap val="100"/>
        <c:axId val="482908160"/>
        <c:axId val="482908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1180</c:v>
                </c:pt>
                <c:pt idx="2">
                  <c:v>#N/A</c:v>
                </c:pt>
                <c:pt idx="3">
                  <c:v>#N/A</c:v>
                </c:pt>
                <c:pt idx="4">
                  <c:v>725</c:v>
                </c:pt>
                <c:pt idx="5">
                  <c:v>#N/A</c:v>
                </c:pt>
                <c:pt idx="6">
                  <c:v>#N/A</c:v>
                </c:pt>
                <c:pt idx="7">
                  <c:v>892</c:v>
                </c:pt>
                <c:pt idx="8">
                  <c:v>#N/A</c:v>
                </c:pt>
                <c:pt idx="9">
                  <c:v>#N/A</c:v>
                </c:pt>
                <c:pt idx="10">
                  <c:v>638</c:v>
                </c:pt>
                <c:pt idx="11">
                  <c:v>#N/A</c:v>
                </c:pt>
                <c:pt idx="12">
                  <c:v>#N/A</c:v>
                </c:pt>
                <c:pt idx="13">
                  <c:v>581</c:v>
                </c:pt>
                <c:pt idx="14">
                  <c:v>#N/A</c:v>
                </c:pt>
              </c:numCache>
            </c:numRef>
          </c:val>
          <c:smooth val="0"/>
          <c:extLst>
            <c:ext xmlns:c16="http://schemas.microsoft.com/office/drawing/2014/chart" uri="{C3380CC4-5D6E-409C-BE32-E72D297353CC}">
              <c16:uniqueId val="{00000008-CB8E-4922-9B97-307942B94188}"/>
            </c:ext>
          </c:extLst>
        </c:ser>
        <c:dLbls>
          <c:showLegendKey val="0"/>
          <c:showVal val="0"/>
          <c:showCatName val="0"/>
          <c:showSerName val="0"/>
          <c:showPercent val="0"/>
          <c:showBubbleSize val="0"/>
        </c:dLbls>
        <c:marker val="1"/>
        <c:smooth val="0"/>
        <c:axId val="482908160"/>
        <c:axId val="482908944"/>
      </c:lineChart>
      <c:catAx>
        <c:axId val="48290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2908944"/>
        <c:crosses val="autoZero"/>
        <c:auto val="1"/>
        <c:lblAlgn val="ctr"/>
        <c:lblOffset val="100"/>
        <c:tickLblSkip val="1"/>
        <c:tickMarkSkip val="1"/>
        <c:noMultiLvlLbl val="0"/>
      </c:catAx>
      <c:valAx>
        <c:axId val="48290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90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30848</c:v>
                </c:pt>
                <c:pt idx="5">
                  <c:v>31716</c:v>
                </c:pt>
                <c:pt idx="8">
                  <c:v>31641</c:v>
                </c:pt>
                <c:pt idx="11">
                  <c:v>31607</c:v>
                </c:pt>
                <c:pt idx="14">
                  <c:v>31611</c:v>
                </c:pt>
              </c:numCache>
            </c:numRef>
          </c:val>
          <c:extLst>
            <c:ext xmlns:c16="http://schemas.microsoft.com/office/drawing/2014/chart" uri="{C3380CC4-5D6E-409C-BE32-E72D297353CC}">
              <c16:uniqueId val="{00000000-608B-4758-979F-49EB4CCFC9E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1661</c:v>
                </c:pt>
                <c:pt idx="5">
                  <c:v>1414</c:v>
                </c:pt>
                <c:pt idx="8">
                  <c:v>1728</c:v>
                </c:pt>
                <c:pt idx="11">
                  <c:v>1506</c:v>
                </c:pt>
                <c:pt idx="14">
                  <c:v>1259</c:v>
                </c:pt>
              </c:numCache>
            </c:numRef>
          </c:val>
          <c:extLst>
            <c:ext xmlns:c16="http://schemas.microsoft.com/office/drawing/2014/chart" uri="{C3380CC4-5D6E-409C-BE32-E72D297353CC}">
              <c16:uniqueId val="{00000001-608B-4758-979F-49EB4CCFC9E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15285</c:v>
                </c:pt>
                <c:pt idx="5">
                  <c:v>17927</c:v>
                </c:pt>
                <c:pt idx="8">
                  <c:v>19137</c:v>
                </c:pt>
                <c:pt idx="11">
                  <c:v>19446</c:v>
                </c:pt>
                <c:pt idx="14">
                  <c:v>17505</c:v>
                </c:pt>
              </c:numCache>
            </c:numRef>
          </c:val>
          <c:extLst>
            <c:ext xmlns:c16="http://schemas.microsoft.com/office/drawing/2014/chart" uri="{C3380CC4-5D6E-409C-BE32-E72D297353CC}">
              <c16:uniqueId val="{00000002-608B-4758-979F-49EB4CCFC9E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8B-4758-979F-49EB4CCFC9E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8B-4758-979F-49EB4CCFC9E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9</c:v>
                </c:pt>
              </c:numCache>
            </c:numRef>
          </c:val>
          <c:extLst>
            <c:ext xmlns:c16="http://schemas.microsoft.com/office/drawing/2014/chart" uri="{C3380CC4-5D6E-409C-BE32-E72D297353CC}">
              <c16:uniqueId val="{00000005-608B-4758-979F-49EB4CCFC9E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5631</c:v>
                </c:pt>
                <c:pt idx="3">
                  <c:v>5115</c:v>
                </c:pt>
                <c:pt idx="6">
                  <c:v>5023</c:v>
                </c:pt>
                <c:pt idx="9">
                  <c:v>5034</c:v>
                </c:pt>
                <c:pt idx="12">
                  <c:v>5249</c:v>
                </c:pt>
              </c:numCache>
            </c:numRef>
          </c:val>
          <c:extLst>
            <c:ext xmlns:c16="http://schemas.microsoft.com/office/drawing/2014/chart" uri="{C3380CC4-5D6E-409C-BE32-E72D297353CC}">
              <c16:uniqueId val="{00000006-608B-4758-979F-49EB4CCFC9E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3046</c:v>
                </c:pt>
                <c:pt idx="3">
                  <c:v>2766</c:v>
                </c:pt>
                <c:pt idx="6">
                  <c:v>2511</c:v>
                </c:pt>
                <c:pt idx="9">
                  <c:v>2689</c:v>
                </c:pt>
                <c:pt idx="12">
                  <c:v>3633</c:v>
                </c:pt>
              </c:numCache>
            </c:numRef>
          </c:val>
          <c:extLst>
            <c:ext xmlns:c16="http://schemas.microsoft.com/office/drawing/2014/chart" uri="{C3380CC4-5D6E-409C-BE32-E72D297353CC}">
              <c16:uniqueId val="{00000007-608B-4758-979F-49EB4CCFC9E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978</c:v>
                </c:pt>
                <c:pt idx="3">
                  <c:v>1182</c:v>
                </c:pt>
                <c:pt idx="6">
                  <c:v>1184</c:v>
                </c:pt>
                <c:pt idx="9">
                  <c:v>1071</c:v>
                </c:pt>
                <c:pt idx="12">
                  <c:v>1003</c:v>
                </c:pt>
              </c:numCache>
            </c:numRef>
          </c:val>
          <c:extLst>
            <c:ext xmlns:c16="http://schemas.microsoft.com/office/drawing/2014/chart" uri="{C3380CC4-5D6E-409C-BE32-E72D297353CC}">
              <c16:uniqueId val="{00000008-608B-4758-979F-49EB4CCFC9E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514</c:v>
                </c:pt>
                <c:pt idx="3">
                  <c:v>505</c:v>
                </c:pt>
                <c:pt idx="6">
                  <c:v>495</c:v>
                </c:pt>
                <c:pt idx="9">
                  <c:v>485</c:v>
                </c:pt>
                <c:pt idx="12">
                  <c:v>476</c:v>
                </c:pt>
              </c:numCache>
            </c:numRef>
          </c:val>
          <c:extLst>
            <c:ext xmlns:c16="http://schemas.microsoft.com/office/drawing/2014/chart" uri="{C3380CC4-5D6E-409C-BE32-E72D297353CC}">
              <c16:uniqueId val="{00000009-608B-4758-979F-49EB4CCFC9E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30438</c:v>
                </c:pt>
                <c:pt idx="3">
                  <c:v>30913</c:v>
                </c:pt>
                <c:pt idx="6">
                  <c:v>31658</c:v>
                </c:pt>
                <c:pt idx="9">
                  <c:v>31058</c:v>
                </c:pt>
                <c:pt idx="12">
                  <c:v>30535</c:v>
                </c:pt>
              </c:numCache>
            </c:numRef>
          </c:val>
          <c:extLst>
            <c:ext xmlns:c16="http://schemas.microsoft.com/office/drawing/2014/chart" uri="{C3380CC4-5D6E-409C-BE32-E72D297353CC}">
              <c16:uniqueId val="{0000000A-608B-4758-979F-49EB4CCFC9EA}"/>
            </c:ext>
          </c:extLst>
        </c:ser>
        <c:dLbls>
          <c:showLegendKey val="0"/>
          <c:showVal val="0"/>
          <c:showCatName val="0"/>
          <c:showSerName val="0"/>
          <c:showPercent val="0"/>
          <c:showBubbleSize val="0"/>
        </c:dLbls>
        <c:gapWidth val="100"/>
        <c:overlap val="100"/>
        <c:axId val="482911688"/>
        <c:axId val="482910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08B-4758-979F-49EB4CCFC9EA}"/>
            </c:ext>
          </c:extLst>
        </c:ser>
        <c:dLbls>
          <c:showLegendKey val="0"/>
          <c:showVal val="0"/>
          <c:showCatName val="0"/>
          <c:showSerName val="0"/>
          <c:showPercent val="0"/>
          <c:showBubbleSize val="0"/>
        </c:dLbls>
        <c:marker val="1"/>
        <c:smooth val="0"/>
        <c:axId val="482911688"/>
        <c:axId val="482910120"/>
      </c:lineChart>
      <c:catAx>
        <c:axId val="482911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2910120"/>
        <c:crosses val="autoZero"/>
        <c:auto val="1"/>
        <c:lblAlgn val="ctr"/>
        <c:lblOffset val="100"/>
        <c:tickLblSkip val="1"/>
        <c:tickMarkSkip val="1"/>
        <c:noMultiLvlLbl val="0"/>
      </c:catAx>
      <c:valAx>
        <c:axId val="482910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911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8512</c:v>
                </c:pt>
                <c:pt idx="1">
                  <c:v>8335</c:v>
                </c:pt>
                <c:pt idx="2">
                  <c:v>5730</c:v>
                </c:pt>
              </c:numCache>
            </c:numRef>
          </c:val>
          <c:extLst>
            <c:ext xmlns:c16="http://schemas.microsoft.com/office/drawing/2014/chart" uri="{C3380CC4-5D6E-409C-BE32-E72D297353CC}">
              <c16:uniqueId val="{00000000-0877-461A-A2BC-659917C472E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296</c:v>
                </c:pt>
                <c:pt idx="1">
                  <c:v>297</c:v>
                </c:pt>
                <c:pt idx="2">
                  <c:v>297</c:v>
                </c:pt>
              </c:numCache>
            </c:numRef>
          </c:val>
          <c:extLst>
            <c:ext xmlns:c16="http://schemas.microsoft.com/office/drawing/2014/chart" uri="{C3380CC4-5D6E-409C-BE32-E72D297353CC}">
              <c16:uniqueId val="{00000001-0877-461A-A2BC-659917C472E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6795</c:v>
                </c:pt>
                <c:pt idx="1">
                  <c:v>6813</c:v>
                </c:pt>
                <c:pt idx="2">
                  <c:v>7082</c:v>
                </c:pt>
              </c:numCache>
            </c:numRef>
          </c:val>
          <c:extLst>
            <c:ext xmlns:c16="http://schemas.microsoft.com/office/drawing/2014/chart" uri="{C3380CC4-5D6E-409C-BE32-E72D297353CC}">
              <c16:uniqueId val="{00000002-0877-461A-A2BC-659917C472E7}"/>
            </c:ext>
          </c:extLst>
        </c:ser>
        <c:dLbls>
          <c:showLegendKey val="0"/>
          <c:showVal val="0"/>
          <c:showCatName val="0"/>
          <c:showSerName val="0"/>
          <c:showPercent val="0"/>
          <c:showBubbleSize val="0"/>
        </c:dLbls>
        <c:gapWidth val="120"/>
        <c:overlap val="100"/>
        <c:axId val="482906200"/>
        <c:axId val="482909336"/>
      </c:barChart>
      <c:catAx>
        <c:axId val="482906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2909336"/>
        <c:crosses val="autoZero"/>
        <c:auto val="1"/>
        <c:lblAlgn val="ctr"/>
        <c:lblOffset val="100"/>
        <c:tickLblSkip val="1"/>
        <c:tickMarkSkip val="1"/>
        <c:noMultiLvlLbl val="0"/>
      </c:catAx>
      <c:valAx>
        <c:axId val="4829093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2906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{26F35E80-D0D0-49BB-970D-024A120938CF}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3C1-4C1A-AD33-030CC551F6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{9E7C0323-06D3-4AAF-84D6-54045A87461D}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C1-4C1A-AD33-030CC551F6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{35D635A3-03A2-4E7F-9CB7-9125E31E1342}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C1-4C1A-AD33-030CC551F6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{214EC4E5-0487-431D-A1FF-37FA69901115}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C1-4C1A-AD33-030CC551F6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{751CDF9D-BCCA-4670-AA68-AD3C220335C9}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C1-4C1A-AD33-030CC551F69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{340DE6BC-1C92-44D7-98C9-9289045B3516}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3C1-4C1A-AD33-030CC551F69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{38D4CB1F-FB9D-4008-B840-4AA665F9C38F}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3C1-4C1A-AD33-030CC551F69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{AFB6D8FE-B53B-47EC-B406-13C06591DB7F}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3C1-4C1A-AD33-030CC551F69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{5E7A7CDE-F9DD-4E9B-A697-A45A9F1F0119}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3C1-4C1A-AD33-030CC551F6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48.9</c:v>
                </c:pt>
                <c:pt idx="32">
                  <c:v>50.1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3C1-4C1A-AD33-030CC551F69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{F0141F77-0280-4941-9959-200DF7F75144}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3C1-4C1A-AD33-030CC551F69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{D3A413D8-43C5-4086-9D62-91F81D5826CF}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C1-4C1A-AD33-030CC551F6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{7CCC4656-0A27-4B84-A2DB-5CA1B37EA813}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C1-4C1A-AD33-030CC551F6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{D93F4EE0-05F2-4BD4-A034-8E443471A7E2}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C1-4C1A-AD33-030CC551F6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{B30C45D7-D16A-4B79-82C2-B6410D4EA36A}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C1-4C1A-AD33-030CC551F69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{194F56D7-DE2F-45B7-B072-E0DFA148254E}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3C1-4C1A-AD33-030CC551F69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{CB6BB827-7C29-435A-BBA8-B7FF6F171F98}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3C1-4C1A-AD33-030CC551F69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{09474EDC-E677-4412-8586-903425A9769A}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3C1-4C1A-AD33-030CC551F69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{69CED903-5CAB-458F-947F-341254F675E8}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3C1-4C1A-AD33-030CC551F6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58.6</c:v>
                </c:pt>
                <c:pt idx="32">
                  <c:v>57.9</c:v>
                </c:pt>
              </c:numCache>
            </c:numRef>
          </c:xVal>
          <c:yVal>
            <c:numRef>
              <c:f>公会計指標分析・財政指標組合せ分析表!$BP$55:$DC$55</c:f>
              <c:numCache>
                <c:formatCode>#,##0.0;"▲ "#,##0.0</c:formatCode>
                <c:ptCount val="40"/>
                <c:pt idx="24">
                  <c:v>16.600000000000001</c:v>
                </c:pt>
                <c:pt idx="32">
                  <c:v>17.399999999999999</c:v>
                </c:pt>
              </c:numCache>
            </c:numRef>
          </c:yVal>
          <c:smooth val="0"/>
          <c:extLst>
            <c:ext xmlns:c16="http://schemas.microsoft.com/office/drawing/2014/chart" uri="{C3380CC4-5D6E-409C-BE32-E72D297353CC}">
              <c16:uniqueId val="{00000013-53C1-4C1A-AD33-030CC551F69E}"/>
            </c:ext>
          </c:extLst>
        </c:ser>
        <c:dLbls>
          <c:showLegendKey val="0"/>
          <c:showVal val="1"/>
          <c:showCatName val="0"/>
          <c:showSerName val="0"/>
          <c:showPercent val="0"/>
          <c:showBubbleSize val="0"/>
        </c:dLbls>
        <c:axId val="482909728"/>
        <c:axId val="482906592"/>
      </c:scatterChart>
      <c:valAx>
        <c:axId val="482909728"/>
        <c:scaling>
          <c:orientation val="minMax"/>
          <c:max val="58.7"/>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2906592"/>
        <c:crosses val="autoZero"/>
        <c:crossBetween val="midCat"/>
      </c:valAx>
      <c:valAx>
        <c:axId val="482906592"/>
        <c:scaling>
          <c:orientation val="minMax"/>
          <c:max val="17.600000000000001"/>
          <c:min val="16.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2909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{96DE344D-5D35-4619-A737-F8E6E180A905}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E59-4895-B1D9-78F770E9D4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{FEA5B911-8B14-4183-B9F5-F84D15138F6A}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59-4895-B1D9-78F770E9D4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{903DF753-D105-44E9-B1B1-8D87573ECFF6}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59-4895-B1D9-78F770E9D4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{CFCBD760-030E-456F-B551-641960E96409}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59-4895-B1D9-78F770E9D4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{9ABD211C-A244-428C-B98C-BAA9F995C83E}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59-4895-B1D9-78F770E9D42C}"/>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{B18DD91D-7AC9-45E7-8C5C-F547E5661F7C}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E59-4895-B1D9-78F770E9D42C}"/>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{911FD18F-3BB1-45FD-AC94-FC979D1C90D5}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E59-4895-B1D9-78F770E9D42C}"/>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{6435074F-EFC1-4A65-903C-0C91C798047C}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E59-4895-B1D9-78F770E9D42C}"/>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{937B597C-E2A3-4FCA-AE33-74B5DE5E49E5}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E59-4895-B1D9-78F770E9D4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4.0999999999999996</c:v>
                </c:pt>
                <c:pt idx="16">
                  <c:v>3.5</c:v>
                </c:pt>
                <c:pt idx="24">
                  <c:v>2.6</c:v>
                </c:pt>
                <c:pt idx="32">
                  <c:v>2.5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E59-4895-B1D9-78F770E9D42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{F3713408-1711-4D87-B2BF-F8A0F379E246}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E59-4895-B1D9-78F770E9D42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{C4307E0F-6D79-4296-AAE5-83F506AF804D}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59-4895-B1D9-78F770E9D4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{096D9378-91ED-4A42-B446-D244D16494C4}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59-4895-B1D9-78F770E9D4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{CEBDFA2B-3DDD-43FA-A2D4-3DA75144F17E}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59-4895-B1D9-78F770E9D4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{44E91B93-8641-466D-844F-2DC40A3AAE54}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59-4895-B1D9-78F770E9D42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{96035BA7-DEBF-4E64-A7C8-656039FFC0C6}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E59-4895-B1D9-78F770E9D42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{61FC2F43-C1AF-4F6A-86D3-5324AC7F33E5}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E59-4895-B1D9-78F770E9D42C}"/>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{3BC9A4C2-C119-413A-9BBD-2100DD05B236}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E59-4895-B1D9-78F770E9D42C}"/>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{4E923226-AAAB-45B1-88C9-EFCDE8929F06}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E59-4895-B1D9-78F770E9D4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4.8</c:v>
                </c:pt>
                <c:pt idx="24">
                  <c:v>3.6</c:v>
                </c:pt>
                <c:pt idx="32">
                  <c:v>3.6</c:v>
                </c:pt>
              </c:numCache>
            </c:numRef>
          </c:xVal>
          <c:yVal>
            <c:numRef>
              <c:f>公会計指標分析・財政指標組合せ分析表!$BP$77:$DC$77</c:f>
              <c:numCache>
                <c:formatCode>#,##0.0;"▲ "#,##0.0</c:formatCode>
                <c:ptCount val="40"/>
                <c:pt idx="0">
                  <c:v>32.6</c:v>
                </c:pt>
                <c:pt idx="8">
                  <c:v>30.5</c:v>
                </c:pt>
                <c:pt idx="16">
                  <c:v>25.4</c:v>
                </c:pt>
                <c:pt idx="24">
                  <c:v>16.600000000000001</c:v>
                </c:pt>
                <c:pt idx="32">
                  <c:v>17.399999999999999</c:v>
                </c:pt>
              </c:numCache>
            </c:numRef>
          </c:yVal>
          <c:smooth val="0"/>
          <c:extLst>
            <c:ext xmlns:c16="http://schemas.microsoft.com/office/drawing/2014/chart" uri="{C3380CC4-5D6E-409C-BE32-E72D297353CC}">
              <c16:uniqueId val="{00000013-9E59-4895-B1D9-78F770E9D42C}"/>
            </c:ext>
          </c:extLst>
        </c:ser>
        <c:dLbls>
          <c:showLegendKey val="0"/>
          <c:showVal val="1"/>
          <c:showCatName val="0"/>
          <c:showSerName val="0"/>
          <c:showPercent val="0"/>
          <c:showBubbleSize val="0"/>
        </c:dLbls>
        <c:axId val="482910512"/>
        <c:axId val="482911296"/>
      </c:scatterChart>
      <c:valAx>
        <c:axId val="482910512"/>
        <c:scaling>
          <c:orientation val="minMax"/>
          <c:max val="6.1"/>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2911296"/>
        <c:crosses val="autoZero"/>
        <c:crossBetween val="midCat"/>
      </c:valAx>
      <c:valAx>
        <c:axId val="482911296"/>
        <c:scaling>
          <c:orientation val="minMax"/>
          <c:max val="36"/>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29105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元利償還金については、減少傾向にあったが、平成２９年度は臨時財政特例債の償還経費の増などにより若干の増加が見られた。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の額は、平成２６年度、２７年度学校耐震化等に係る償還経費の発生などから一時的に増加が見込まれるものの、長期的には横ばいで推移するものと見込まれる。今後も地方債の計画的な借入により、借入残高の減少に努めていく。</a:t>
          </a:r>
        </a:p>
        <a:p>
          <a:r>
            <a:rPr kumimoji="1" lang="ja-JP" altLang="en-US" sz="1400">
              <a:latin typeface="ＭＳ ゴシック" pitchFamily="49" charset="-128"/>
              <a:ea typeface="ＭＳ ゴシック" pitchFamily="49" charset="-128"/>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一般会計等の地方債残高は毎年減少しているため、将来負担額総額も逓減となっている。一方で充当可能財源のうち、基金の残高を一定額確保しているため、平成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年度から将来負担比率はマイナスとなっている。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今後も計画的な地方債の借入や基金の取り崩しなど、将来負担を視野にいれて、中長期的な視点にたった財政運営に努めていく。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千葉県佐倉市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保健福祉振興基金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等増加した基金がある一方で、交付税が算定誤りに伴う過年度返還金との相殺による減額となったことなどにより財政調整基金を大きく取り崩したことなどにより、全体としては約２３億円の減額となった。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今後は全体としての金額は一定規模を確保しながら、特定目的基金についても基金の目的に沿った活用を積極的に進めていく予定である。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庁舎建設基金：佐倉市庁舎建設費の財源に充てるため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ふるさと事業基金：市民とともに創り憩う新しいふるさとの実現を目指し、本市の個性ある施策を円滑かつ効率的に推進するため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保健福祉振興基金：本市における心豊かな地域社会の実現をめざし、福祉活動の促進及び高齢化社会の到来に対応した施策を推進するとともに、地域の振興と保健福祉の一層の向上を図るため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みどりのまちづくり基金：</a:t>
          </a:r>
          <a:r>
            <a:rPr lang="ja-JP" altLang="en-US" sz="1300">
              <a:effectLst/>
              <a:latin typeface="ＭＳ ゴシック" panose="020B0609070205080204" pitchFamily="49" charset="-128"/>
              <a:ea typeface="ＭＳ ゴシック" panose="020B0609070205080204" pitchFamily="49" charset="-128"/>
            </a:rPr>
            <a:t>良好な自然環境の保持及び快適な居住環境の創造にとって特に必要な樹林、樹木、水辺等の存する土地の取得及び維持管理等を行うことにより、みどり豊かなまちづくりを推進するため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文化振興積立基金：</a:t>
          </a:r>
          <a:r>
            <a:rPr lang="ja-JP" altLang="en-US" sz="1300">
              <a:effectLst/>
              <a:latin typeface="ＭＳ ゴシック" panose="020B0609070205080204" pitchFamily="49" charset="-128"/>
              <a:ea typeface="ＭＳ ゴシック" panose="020B0609070205080204" pitchFamily="49" charset="-128"/>
            </a:rPr>
            <a:t>本市における市民文化の振興を図るため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庁舎建設基金：預金利子の積み立てによる。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保健福祉振興基金：寄附金の受け入れ及び預金利子の積み立てによる。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庁舎建設基金：庁舎の耐震改修工事は終了したものの、建替えについては将来行う必要性が出てくるものと考えられるため、基金については維持していく方針である。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交付税が算定誤りに伴う過年度返還金との相殺による減額となったことなどにより財政調整基金を大きく取り崩したことなどにより約２６億円の減額となった。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長期的視野に立った効率的な財政運営を進め、適切な規模の財政調整基金を確保できるよう努める。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今後の活用については基金条例の趣旨に沿って適切に運用していく。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176,291
173,327
103.69
48,554,754
46,298,592
2,047,213
28,404,328
30,534,883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有形固定資産減価償却率は類似団体平均値より低い水準にあるが、その理由として、所有資産額の約</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％を占める道路の減価償却率が類似団体平均値より著しく低いことや小中学校校舎の耐震補強工事を平成</a:t>
          </a:r>
          <a:r>
            <a:rPr kumimoji="1" lang="en-US" altLang="ja-JP" sz="1100">
              <a:latin typeface="ＭＳ Ｐゴシック" panose="020B0600070205080204" pitchFamily="50" charset="-128"/>
              <a:ea typeface="ＭＳ Ｐゴシック" panose="020B0600070205080204" pitchFamily="50" charset="-128"/>
            </a:rPr>
            <a:t>26,27</a:t>
          </a:r>
          <a:r>
            <a:rPr kumimoji="1" lang="ja-JP" altLang="en-US" sz="1100">
              <a:latin typeface="ＭＳ Ｐゴシック" panose="020B0600070205080204" pitchFamily="50" charset="-128"/>
              <a:ea typeface="ＭＳ Ｐゴシック" panose="020B0600070205080204" pitchFamily="50" charset="-128"/>
            </a:rPr>
            <a:t>年に実施したことが挙げられる。しかしながら、建築後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年以上の公共建築物が今後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年以内には約</a:t>
          </a:r>
          <a:r>
            <a:rPr kumimoji="1" lang="en-US" altLang="ja-JP" sz="1100">
              <a:latin typeface="ＭＳ Ｐゴシック" panose="020B0600070205080204" pitchFamily="50" charset="-128"/>
              <a:ea typeface="ＭＳ Ｐゴシック" panose="020B0600070205080204" pitchFamily="50" charset="-128"/>
            </a:rPr>
            <a:t>76</a:t>
          </a:r>
          <a:r>
            <a:rPr kumimoji="1" lang="ja-JP" altLang="en-US" sz="1100">
              <a:latin typeface="ＭＳ Ｐゴシック" panose="020B0600070205080204" pitchFamily="50" charset="-128"/>
              <a:ea typeface="ＭＳ Ｐゴシック" panose="020B0600070205080204" pitchFamily="50" charset="-128"/>
            </a:rPr>
            <a:t>％まで増加するため、施設の更新にあたっては、現状規模の維持を前提とせず、集約化、統廃合を検討し、保有総量や維持管理コストの縮減を図りながら行う必要がある。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33</xdr:row>
      <xdr:rowOff>13335</xdr:rowOff>
    </xdr:to>
    <xdr:cxnSp macro="">
      <xdr:nvCxnSpPr>
        <xdr:cNvPr id="69" name="直線コネクタ 68"/>
        <xdr:cNvCxnSpPr/>
      </xdr:nvCxnSpPr>
      <xdr:spPr>
        <a:xfrm flipV="1">
          <a:off x="4760595" y="5380482"/>
          <a:ext cx="1270" cy="106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70" name="有形固定資産減価償却率最小値テキスト"/>
        <xdr:cNvSpPr txBox="1"/>
      </xdr:nvSpPr>
      <xdr:spPr>
        <a:xfrm>
          <a:off x="48133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71" name="直線コネクタ 70"/>
        <xdr:cNvCxnSpPr/>
      </xdr:nvCxnSpPr>
      <xdr:spPr>
        <a:xfrm>
          <a:off x="4673600" y="644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72"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73" name="直線コネクタ 72"/>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135780</xdr:rowOff>
    </xdr:from>
    <xdr:ext cx="405111" cy="259045"/>
    <xdr:sp macro="" textlink="">
      <xdr:nvSpPr>
        <xdr:cNvPr id="74" name="有形固定資産減価償却率平均値テキスト"/>
        <xdr:cNvSpPr txBox="1"/>
      </xdr:nvSpPr>
      <xdr:spPr>
        <a:xfrm>
          <a:off x="4813300" y="5707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112903</xdr:rowOff>
    </xdr:from>
    <xdr:to>
      <xdr:col>23</xdr:col>
      <xdr:colOff>136525</xdr:colOff>
      <xdr:row>30</xdr:row>
      <xdr:rowOff>43053</xdr:rowOff>
    </xdr:to>
    <xdr:sp macro="" textlink="">
      <xdr:nvSpPr>
        <xdr:cNvPr id="75" name="フローチャート: 判断 74"/>
        <xdr:cNvSpPr/>
      </xdr:nvSpPr>
      <xdr:spPr>
        <a:xfrm>
          <a:off x="47117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76" name="フローチャート: 判断 75"/>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170307</xdr:rowOff>
    </xdr:from>
    <xdr:to>
      <xdr:col>15</xdr:col>
      <xdr:colOff>187325</xdr:colOff>
      <xdr:row>31</xdr:row>
      <xdr:rowOff>100457</xdr:rowOff>
    </xdr:to>
    <xdr:sp macro="" textlink="">
      <xdr:nvSpPr>
        <xdr:cNvPr id="77" name="フローチャート: 判断 76"/>
        <xdr:cNvSpPr/>
      </xdr:nvSpPr>
      <xdr:spPr>
        <a:xfrm>
          <a:off x="3238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106807</xdr:rowOff>
    </xdr:from>
    <xdr:to>
      <xdr:col>23</xdr:col>
      <xdr:colOff>136525</xdr:colOff>
      <xdr:row>32</xdr:row>
      <xdr:rowOff>36957</xdr:rowOff>
    </xdr:to>
    <xdr:sp macro="" textlink="">
      <xdr:nvSpPr>
        <xdr:cNvPr id="83" name="楕円 82"/>
        <xdr:cNvSpPr/>
      </xdr:nvSpPr>
      <xdr:spPr>
        <a:xfrm>
          <a:off x="4711700" y="6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85234</xdr:rowOff>
    </xdr:from>
    <xdr:ext cx="405111" cy="259045"/>
    <xdr:sp macro="" textlink="">
      <xdr:nvSpPr>
        <xdr:cNvPr id="84" name="有形固定資産減価償却率該当値テキスト"/>
        <xdr:cNvSpPr txBox="1"/>
      </xdr:nvSpPr>
      <xdr:spPr>
        <a:xfrm>
          <a:off x="4813300" y="617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158623</xdr:rowOff>
    </xdr:from>
    <xdr:to>
      <xdr:col>19</xdr:col>
      <xdr:colOff>187325</xdr:colOff>
      <xdr:row>32</xdr:row>
      <xdr:rowOff>88773</xdr:rowOff>
    </xdr:to>
    <xdr:sp macro="" textlink="">
      <xdr:nvSpPr>
        <xdr:cNvPr id="85" name="楕円 84"/>
        <xdr:cNvSpPr/>
      </xdr:nvSpPr>
      <xdr:spPr>
        <a:xfrm>
          <a:off x="4000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157607</xdr:rowOff>
    </xdr:from>
    <xdr:to>
      <xdr:col>23</xdr:col>
      <xdr:colOff>85725</xdr:colOff>
      <xdr:row>32</xdr:row>
      <xdr:rowOff>37973</xdr:rowOff>
    </xdr:to>
    <xdr:cxnSp macro="">
      <xdr:nvCxnSpPr>
        <xdr:cNvPr id="86" name="直線コネクタ 85"/>
        <xdr:cNvCxnSpPr/>
      </xdr:nvCxnSpPr>
      <xdr:spPr>
        <a:xfrm flipV="1">
          <a:off x="4051300" y="6244082"/>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29354</xdr:rowOff>
    </xdr:from>
    <xdr:ext cx="405111" cy="259045"/>
    <xdr:sp macro="" textlink="">
      <xdr:nvSpPr>
        <xdr:cNvPr id="87" name="n_1aveValue有形固定資産減価償却率"/>
        <xdr:cNvSpPr txBox="1"/>
      </xdr:nvSpPr>
      <xdr:spPr>
        <a:xfrm>
          <a:off x="38360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116984</xdr:rowOff>
    </xdr:from>
    <xdr:ext cx="405111" cy="259045"/>
    <xdr:sp macro="" textlink="">
      <xdr:nvSpPr>
        <xdr:cNvPr id="88" name="n_2aveValue有形固定資産減価償却率"/>
        <xdr:cNvSpPr txBox="1"/>
      </xdr:nvSpPr>
      <xdr:spPr>
        <a:xfrm>
          <a:off x="3086744"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79900</xdr:rowOff>
    </xdr:from>
    <xdr:ext cx="405111" cy="259045"/>
    <xdr:sp macro="" textlink="">
      <xdr:nvSpPr>
        <xdr:cNvPr id="89" name="n_1mainValue有形固定資産減価償却率"/>
        <xdr:cNvSpPr txBox="1"/>
      </xdr:nvSpPr>
      <xdr:spPr>
        <a:xfrm>
          <a:off x="3836044" y="6337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債務償還可能年数は類似団体平均とほぼ同水準であるが、</a:t>
          </a:r>
          <a:r>
            <a:rPr lang="ja-JP" altLang="ja-JP" sz="110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幼稚園および小中学校の空調設備整備に要する起債を予定していること</a:t>
          </a:r>
          <a:r>
            <a:rPr lang="ja-JP" altLang="en-US" sz="110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や社会保障経費等の増加により経常収支比率が上昇傾向にあることから今後は</a:t>
          </a:r>
          <a:r>
            <a:rPr lang="ja-JP" altLang="ja-JP" sz="110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一時的に増えることが見込まれ</a:t>
          </a:r>
          <a:r>
            <a:rPr lang="ja-JP" altLang="en-US" sz="110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る。施設等の更新のためには、起債の活用を検討しつつも、公債費の適正管理に努めながら行う必要がある。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4" name="テキスト ボックス 113"/>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35</xdr:row>
      <xdr:rowOff>31297</xdr:rowOff>
    </xdr:to>
    <xdr:cxnSp macro="">
      <xdr:nvCxnSpPr>
        <xdr:cNvPr id="120" name="直線コネクタ 119"/>
        <xdr:cNvCxnSpPr/>
      </xdr:nvCxnSpPr>
      <xdr:spPr>
        <a:xfrm flipV="1">
          <a:off x="14793595" y="5338536"/>
          <a:ext cx="1269" cy="146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340478" cy="259045"/>
    <xdr:sp macro="" textlink="">
      <xdr:nvSpPr>
        <xdr:cNvPr id="123" name="債務償還可能年数最大値テキスト"/>
        <xdr:cNvSpPr txBox="1"/>
      </xdr:nvSpPr>
      <xdr:spPr>
        <a:xfrm>
          <a:off x="14846300" y="51137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24" name="直線コネクタ 123"/>
        <xdr:cNvCxnSpPr/>
      </xdr:nvCxnSpPr>
      <xdr:spPr>
        <a:xfrm>
          <a:off x="14706600" y="53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168474</xdr:rowOff>
    </xdr:from>
    <xdr:ext cx="340478" cy="259045"/>
    <xdr:sp macro="" textlink="">
      <xdr:nvSpPr>
        <xdr:cNvPr id="125" name="債務償還可能年数平均値テキスト"/>
        <xdr:cNvSpPr txBox="1"/>
      </xdr:nvSpPr>
      <xdr:spPr>
        <a:xfrm>
          <a:off x="14846300" y="57405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145597</xdr:rowOff>
    </xdr:from>
    <xdr:to>
      <xdr:col>76</xdr:col>
      <xdr:colOff>73025</xdr:colOff>
      <xdr:row>30</xdr:row>
      <xdr:rowOff>75747</xdr:rowOff>
    </xdr:to>
    <xdr:sp macro="" textlink="">
      <xdr:nvSpPr>
        <xdr:cNvPr id="126" name="フローチャート: 判断 125"/>
        <xdr:cNvSpPr/>
      </xdr:nvSpPr>
      <xdr:spPr>
        <a:xfrm>
          <a:off x="147447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145597</xdr:rowOff>
    </xdr:from>
    <xdr:to>
      <xdr:col>76</xdr:col>
      <xdr:colOff>73025</xdr:colOff>
      <xdr:row>30</xdr:row>
      <xdr:rowOff>75747</xdr:rowOff>
    </xdr:to>
    <xdr:sp macro="" textlink="">
      <xdr:nvSpPr>
        <xdr:cNvPr id="132" name="楕円 131"/>
        <xdr:cNvSpPr/>
      </xdr:nvSpPr>
      <xdr:spPr>
        <a:xfrm>
          <a:off x="147447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124024</xdr:rowOff>
    </xdr:from>
    <xdr:ext cx="340478" cy="259045"/>
    <xdr:sp macro="" textlink="">
      <xdr:nvSpPr>
        <xdr:cNvPr id="133" name="債務償還可能年数該当値テキスト"/>
        <xdr:cNvSpPr txBox="1"/>
      </xdr:nvSpPr>
      <xdr:spPr>
        <a:xfrm>
          <a:off x="14846300" y="5867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176,291
173,327
103.69
48,554,754
46,298,592
2,047,213
28,404,328
30,534,883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160020</xdr:rowOff>
    </xdr:from>
    <xdr:to>
      <xdr:col>24</xdr:col>
      <xdr:colOff>62865</xdr:colOff>
      <xdr:row>41</xdr:row>
      <xdr:rowOff>74295</xdr:rowOff>
    </xdr:to>
    <xdr:cxnSp macro="">
      <xdr:nvCxnSpPr>
        <xdr:cNvPr id="56" name="直線コネクタ 55"/>
        <xdr:cNvCxnSpPr/>
      </xdr:nvCxnSpPr>
      <xdr:spPr>
        <a:xfrm flipV="1">
          <a:off x="4634865" y="58178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7" name="【道路】&#10;有形固定資産減価償却率最小値テキスト"/>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8" name="直線コネクタ 57"/>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106697</xdr:rowOff>
    </xdr:from>
    <xdr:ext cx="405111" cy="259045"/>
    <xdr:sp macro="" textlink="">
      <xdr:nvSpPr>
        <xdr:cNvPr id="59" name="【道路】&#10;有形固定資産減価償却率最大値テキスト"/>
        <xdr:cNvSpPr txBox="1"/>
      </xdr:nvSpPr>
      <xdr:spPr>
        <a:xfrm>
          <a:off x="4673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160020</xdr:rowOff>
    </xdr:from>
    <xdr:to>
      <xdr:col>24</xdr:col>
      <xdr:colOff>152400</xdr:colOff>
      <xdr:row>33</xdr:row>
      <xdr:rowOff>160020</xdr:rowOff>
    </xdr:to>
    <xdr:cxnSp macro="">
      <xdr:nvCxnSpPr>
        <xdr:cNvPr id="60" name="直線コネクタ 59"/>
        <xdr:cNvCxnSpPr/>
      </xdr:nvCxnSpPr>
      <xdr:spPr>
        <a:xfrm>
          <a:off x="4546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154957</xdr:rowOff>
    </xdr:from>
    <xdr:ext cx="405111" cy="259045"/>
    <xdr:sp macro="" textlink="">
      <xdr:nvSpPr>
        <xdr:cNvPr id="61" name="【道路】&#10;有形固定資産減価償却率平均値テキスト"/>
        <xdr:cNvSpPr txBox="1"/>
      </xdr:nvSpPr>
      <xdr:spPr>
        <a:xfrm>
          <a:off x="4673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2" name="フローチャート: 判断 61"/>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158750</xdr:rowOff>
    </xdr:from>
    <xdr:to>
      <xdr:col>20</xdr:col>
      <xdr:colOff>38100</xdr:colOff>
      <xdr:row>38</xdr:row>
      <xdr:rowOff>88900</xdr:rowOff>
    </xdr:to>
    <xdr:sp macro="" textlink="">
      <xdr:nvSpPr>
        <xdr:cNvPr id="63" name="フローチャート: 判断 62"/>
        <xdr:cNvSpPr/>
      </xdr:nvSpPr>
      <xdr:spPr>
        <a:xfrm>
          <a:off x="3746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120650</xdr:rowOff>
    </xdr:from>
    <xdr:to>
      <xdr:col>15</xdr:col>
      <xdr:colOff>101600</xdr:colOff>
      <xdr:row>38</xdr:row>
      <xdr:rowOff>50800</xdr:rowOff>
    </xdr:to>
    <xdr:sp macro="" textlink="">
      <xdr:nvSpPr>
        <xdr:cNvPr id="64" name="フローチャート: 判断 63"/>
        <xdr:cNvSpPr/>
      </xdr:nvSpPr>
      <xdr:spPr>
        <a:xfrm>
          <a:off x="2857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80645</xdr:rowOff>
    </xdr:from>
    <xdr:to>
      <xdr:col>24</xdr:col>
      <xdr:colOff>114300</xdr:colOff>
      <xdr:row>40</xdr:row>
      <xdr:rowOff>10795</xdr:rowOff>
    </xdr:to>
    <xdr:sp macro="" textlink="">
      <xdr:nvSpPr>
        <xdr:cNvPr id="70" name="楕円 69"/>
        <xdr:cNvSpPr/>
      </xdr:nvSpPr>
      <xdr:spPr>
        <a:xfrm>
          <a:off x="45847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59072</xdr:rowOff>
    </xdr:from>
    <xdr:ext cx="405111" cy="259045"/>
    <xdr:sp macro="" textlink="">
      <xdr:nvSpPr>
        <xdr:cNvPr id="71" name="【道路】&#10;有形固定資産減価償却率該当値テキスト"/>
        <xdr:cNvSpPr txBox="1"/>
      </xdr:nvSpPr>
      <xdr:spPr>
        <a:xfrm>
          <a:off x="4673600"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111125</xdr:rowOff>
    </xdr:from>
    <xdr:to>
      <xdr:col>20</xdr:col>
      <xdr:colOff>38100</xdr:colOff>
      <xdr:row>40</xdr:row>
      <xdr:rowOff>41275</xdr:rowOff>
    </xdr:to>
    <xdr:sp macro="" textlink="">
      <xdr:nvSpPr>
        <xdr:cNvPr id="72" name="楕円 71"/>
        <xdr:cNvSpPr/>
      </xdr:nvSpPr>
      <xdr:spPr>
        <a:xfrm>
          <a:off x="3746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131445</xdr:rowOff>
    </xdr:from>
    <xdr:to>
      <xdr:col>24</xdr:col>
      <xdr:colOff>63500</xdr:colOff>
      <xdr:row>39</xdr:row>
      <xdr:rowOff>161925</xdr:rowOff>
    </xdr:to>
    <xdr:cxnSp macro="">
      <xdr:nvCxnSpPr>
        <xdr:cNvPr id="73" name="直線コネクタ 72"/>
        <xdr:cNvCxnSpPr/>
      </xdr:nvCxnSpPr>
      <xdr:spPr>
        <a:xfrm flipV="1">
          <a:off x="3797300" y="68179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105427</xdr:rowOff>
    </xdr:from>
    <xdr:ext cx="405111" cy="259045"/>
    <xdr:sp macro="" textlink="">
      <xdr:nvSpPr>
        <xdr:cNvPr id="74" name="n_1aveValue【道路】&#10;有形固定資産減価償却率"/>
        <xdr:cNvSpPr txBox="1"/>
      </xdr:nvSpPr>
      <xdr:spPr>
        <a:xfrm>
          <a:off x="35820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67327</xdr:rowOff>
    </xdr:from>
    <xdr:ext cx="405111" cy="259045"/>
    <xdr:sp macro="" textlink="">
      <xdr:nvSpPr>
        <xdr:cNvPr id="75" name="n_2aveValue【道路】&#10;有形固定資産減価償却率"/>
        <xdr:cNvSpPr txBox="1"/>
      </xdr:nvSpPr>
      <xdr:spPr>
        <a:xfrm>
          <a:off x="2705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32402</xdr:rowOff>
    </xdr:from>
    <xdr:ext cx="405111" cy="259045"/>
    <xdr:sp macro="" textlink="">
      <xdr:nvSpPr>
        <xdr:cNvPr id="76" name="n_1mainValue【道路】&#10;有形固定資産減価償却率"/>
        <xdr:cNvSpPr txBox="1"/>
      </xdr:nvSpPr>
      <xdr:spPr>
        <a:xfrm>
          <a:off x="3582044"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150678</xdr:rowOff>
    </xdr:from>
    <xdr:to>
      <xdr:col>54</xdr:col>
      <xdr:colOff>189865</xdr:colOff>
      <xdr:row>41</xdr:row>
      <xdr:rowOff>128595</xdr:rowOff>
    </xdr:to>
    <xdr:cxnSp macro="">
      <xdr:nvCxnSpPr>
        <xdr:cNvPr id="98" name="直線コネクタ 97"/>
        <xdr:cNvCxnSpPr/>
      </xdr:nvCxnSpPr>
      <xdr:spPr>
        <a:xfrm flipV="1">
          <a:off x="10476865" y="5979978"/>
          <a:ext cx="0" cy="117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132422</xdr:rowOff>
    </xdr:from>
    <xdr:ext cx="469744" cy="259045"/>
    <xdr:sp macro="" textlink="">
      <xdr:nvSpPr>
        <xdr:cNvPr id="99" name="【道路】&#10;一人当たり延長最小値テキスト"/>
        <xdr:cNvSpPr txBox="1"/>
      </xdr:nvSpPr>
      <xdr:spPr>
        <a:xfrm>
          <a:off x="10515600" y="716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128595</xdr:rowOff>
    </xdr:from>
    <xdr:to>
      <xdr:col>55</xdr:col>
      <xdr:colOff>88900</xdr:colOff>
      <xdr:row>41</xdr:row>
      <xdr:rowOff>128595</xdr:rowOff>
    </xdr:to>
    <xdr:cxnSp macro="">
      <xdr:nvCxnSpPr>
        <xdr:cNvPr id="100" name="直線コネクタ 99"/>
        <xdr:cNvCxnSpPr/>
      </xdr:nvCxnSpPr>
      <xdr:spPr>
        <a:xfrm>
          <a:off x="10388600" y="715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97355</xdr:rowOff>
    </xdr:from>
    <xdr:ext cx="534377" cy="259045"/>
    <xdr:sp macro="" textlink="">
      <xdr:nvSpPr>
        <xdr:cNvPr id="101" name="【道路】&#10;一人当たり延長最大値テキスト"/>
        <xdr:cNvSpPr txBox="1"/>
      </xdr:nvSpPr>
      <xdr:spPr>
        <a:xfrm>
          <a:off x="10515600" y="575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150678</xdr:rowOff>
    </xdr:from>
    <xdr:to>
      <xdr:col>55</xdr:col>
      <xdr:colOff>88900</xdr:colOff>
      <xdr:row>34</xdr:row>
      <xdr:rowOff>150678</xdr:rowOff>
    </xdr:to>
    <xdr:cxnSp macro="">
      <xdr:nvCxnSpPr>
        <xdr:cNvPr id="102" name="直線コネクタ 101"/>
        <xdr:cNvCxnSpPr/>
      </xdr:nvCxnSpPr>
      <xdr:spPr>
        <a:xfrm>
          <a:off x="10388600" y="597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37111</xdr:rowOff>
    </xdr:from>
    <xdr:ext cx="469744" cy="259045"/>
    <xdr:sp macro="" textlink="">
      <xdr:nvSpPr>
        <xdr:cNvPr id="103" name="【道路】&#10;一人当たり延長平均値テキスト"/>
        <xdr:cNvSpPr txBox="1"/>
      </xdr:nvSpPr>
      <xdr:spPr>
        <a:xfrm>
          <a:off x="10515600" y="6895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58684</xdr:rowOff>
    </xdr:from>
    <xdr:to>
      <xdr:col>55</xdr:col>
      <xdr:colOff>50800</xdr:colOff>
      <xdr:row>40</xdr:row>
      <xdr:rowOff>160284</xdr:rowOff>
    </xdr:to>
    <xdr:sp macro="" textlink="">
      <xdr:nvSpPr>
        <xdr:cNvPr id="104" name="フローチャート: 判断 103"/>
        <xdr:cNvSpPr/>
      </xdr:nvSpPr>
      <xdr:spPr>
        <a:xfrm>
          <a:off x="10426700" y="691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37241</xdr:rowOff>
    </xdr:from>
    <xdr:to>
      <xdr:col>50</xdr:col>
      <xdr:colOff>165100</xdr:colOff>
      <xdr:row>40</xdr:row>
      <xdr:rowOff>138841</xdr:rowOff>
    </xdr:to>
    <xdr:sp macro="" textlink="">
      <xdr:nvSpPr>
        <xdr:cNvPr id="105" name="フローチャート: 判断 104"/>
        <xdr:cNvSpPr/>
      </xdr:nvSpPr>
      <xdr:spPr>
        <a:xfrm>
          <a:off x="9588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86025</xdr:rowOff>
    </xdr:from>
    <xdr:to>
      <xdr:col>46</xdr:col>
      <xdr:colOff>38100</xdr:colOff>
      <xdr:row>41</xdr:row>
      <xdr:rowOff>16175</xdr:rowOff>
    </xdr:to>
    <xdr:sp macro="" textlink="">
      <xdr:nvSpPr>
        <xdr:cNvPr id="106" name="フローチャート: 判断 105"/>
        <xdr:cNvSpPr/>
      </xdr:nvSpPr>
      <xdr:spPr>
        <a:xfrm>
          <a:off x="8699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119675</xdr:rowOff>
    </xdr:from>
    <xdr:to>
      <xdr:col>55</xdr:col>
      <xdr:colOff>50800</xdr:colOff>
      <xdr:row>40</xdr:row>
      <xdr:rowOff>49825</xdr:rowOff>
    </xdr:to>
    <xdr:sp macro="" textlink="">
      <xdr:nvSpPr>
        <xdr:cNvPr id="112" name="楕円 111"/>
        <xdr:cNvSpPr/>
      </xdr:nvSpPr>
      <xdr:spPr>
        <a:xfrm>
          <a:off x="10426700" y="680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142552</xdr:rowOff>
    </xdr:from>
    <xdr:ext cx="469744" cy="259045"/>
    <xdr:sp macro="" textlink="">
      <xdr:nvSpPr>
        <xdr:cNvPr id="113" name="【道路】&#10;一人当たり延長該当値テキスト"/>
        <xdr:cNvSpPr txBox="1"/>
      </xdr:nvSpPr>
      <xdr:spPr>
        <a:xfrm>
          <a:off x="10515600" y="665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120452</xdr:rowOff>
    </xdr:from>
    <xdr:to>
      <xdr:col>50</xdr:col>
      <xdr:colOff>165100</xdr:colOff>
      <xdr:row>40</xdr:row>
      <xdr:rowOff>50602</xdr:rowOff>
    </xdr:to>
    <xdr:sp macro="" textlink="">
      <xdr:nvSpPr>
        <xdr:cNvPr id="114" name="楕円 113"/>
        <xdr:cNvSpPr/>
      </xdr:nvSpPr>
      <xdr:spPr>
        <a:xfrm>
          <a:off x="9588500" y="680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170475</xdr:rowOff>
    </xdr:from>
    <xdr:to>
      <xdr:col>55</xdr:col>
      <xdr:colOff>0</xdr:colOff>
      <xdr:row>39</xdr:row>
      <xdr:rowOff>171252</xdr:rowOff>
    </xdr:to>
    <xdr:cxnSp macro="">
      <xdr:nvCxnSpPr>
        <xdr:cNvPr id="115" name="直線コネクタ 114"/>
        <xdr:cNvCxnSpPr/>
      </xdr:nvCxnSpPr>
      <xdr:spPr>
        <a:xfrm flipV="1">
          <a:off x="9639300" y="6857025"/>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129968</xdr:rowOff>
    </xdr:from>
    <xdr:ext cx="469744" cy="259045"/>
    <xdr:sp macro="" textlink="">
      <xdr:nvSpPr>
        <xdr:cNvPr id="116" name="n_1aveValue【道路】&#10;一人当たり延長"/>
        <xdr:cNvSpPr txBox="1"/>
      </xdr:nvSpPr>
      <xdr:spPr>
        <a:xfrm>
          <a:off x="9391727" y="698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32702</xdr:rowOff>
    </xdr:from>
    <xdr:ext cx="469744" cy="259045"/>
    <xdr:sp macro="" textlink="">
      <xdr:nvSpPr>
        <xdr:cNvPr id="117" name="n_2aveValue【道路】&#10;一人当たり延長"/>
        <xdr:cNvSpPr txBox="1"/>
      </xdr:nvSpPr>
      <xdr:spPr>
        <a:xfrm>
          <a:off x="8515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67129</xdr:rowOff>
    </xdr:from>
    <xdr:ext cx="469744" cy="259045"/>
    <xdr:sp macro="" textlink="">
      <xdr:nvSpPr>
        <xdr:cNvPr id="118" name="n_1mainValue【道路】&#10;一人当たり延長"/>
        <xdr:cNvSpPr txBox="1"/>
      </xdr:nvSpPr>
      <xdr:spPr>
        <a:xfrm>
          <a:off x="9391727" y="658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0" name="テキスト ボックス 12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8" name="テキスト ボックス 13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78105</xdr:rowOff>
    </xdr:from>
    <xdr:to>
      <xdr:col>24</xdr:col>
      <xdr:colOff>62865</xdr:colOff>
      <xdr:row>64</xdr:row>
      <xdr:rowOff>47625</xdr:rowOff>
    </xdr:to>
    <xdr:cxnSp macro="">
      <xdr:nvCxnSpPr>
        <xdr:cNvPr id="142" name="直線コネクタ 141"/>
        <xdr:cNvCxnSpPr/>
      </xdr:nvCxnSpPr>
      <xdr:spPr>
        <a:xfrm flipV="1">
          <a:off x="4634865" y="967930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51452</xdr:rowOff>
    </xdr:from>
    <xdr:ext cx="340478" cy="259045"/>
    <xdr:sp macro="" textlink="">
      <xdr:nvSpPr>
        <xdr:cNvPr id="143" name="【橋りょう・トンネル】&#10;有形固定資産減価償却率最小値テキスト"/>
        <xdr:cNvSpPr txBox="1"/>
      </xdr:nvSpPr>
      <xdr:spPr>
        <a:xfrm>
          <a:off x="4673600" y="11024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47625</xdr:rowOff>
    </xdr:from>
    <xdr:to>
      <xdr:col>24</xdr:col>
      <xdr:colOff>152400</xdr:colOff>
      <xdr:row>64</xdr:row>
      <xdr:rowOff>47625</xdr:rowOff>
    </xdr:to>
    <xdr:cxnSp macro="">
      <xdr:nvCxnSpPr>
        <xdr:cNvPr id="144" name="直線コネクタ 143"/>
        <xdr:cNvCxnSpPr/>
      </xdr:nvCxnSpPr>
      <xdr:spPr>
        <a:xfrm>
          <a:off x="4546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24782</xdr:rowOff>
    </xdr:from>
    <xdr:ext cx="405111" cy="259045"/>
    <xdr:sp macro="" textlink="">
      <xdr:nvSpPr>
        <xdr:cNvPr id="145" name="【橋りょう・トンネル】&#10;有形固定資産減価償却率最大値テキスト"/>
        <xdr:cNvSpPr txBox="1"/>
      </xdr:nvSpPr>
      <xdr:spPr>
        <a:xfrm>
          <a:off x="4673600" y="945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78105</xdr:rowOff>
    </xdr:from>
    <xdr:to>
      <xdr:col>24</xdr:col>
      <xdr:colOff>152400</xdr:colOff>
      <xdr:row>56</xdr:row>
      <xdr:rowOff>78105</xdr:rowOff>
    </xdr:to>
    <xdr:cxnSp macro="">
      <xdr:nvCxnSpPr>
        <xdr:cNvPr id="146" name="直線コネクタ 145"/>
        <xdr:cNvCxnSpPr/>
      </xdr:nvCxnSpPr>
      <xdr:spPr>
        <a:xfrm>
          <a:off x="4546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156227</xdr:rowOff>
    </xdr:from>
    <xdr:ext cx="405111" cy="259045"/>
    <xdr:sp macro="" textlink="">
      <xdr:nvSpPr>
        <xdr:cNvPr id="147" name="【橋りょう・トンネル】&#10;有形固定資産減価償却率平均値テキスト"/>
        <xdr:cNvSpPr txBox="1"/>
      </xdr:nvSpPr>
      <xdr:spPr>
        <a:xfrm>
          <a:off x="4673600" y="9928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xdr:rowOff>
    </xdr:from>
    <xdr:to>
      <xdr:col>24</xdr:col>
      <xdr:colOff>114300</xdr:colOff>
      <xdr:row>58</xdr:row>
      <xdr:rowOff>107950</xdr:rowOff>
    </xdr:to>
    <xdr:sp macro="" textlink="">
      <xdr:nvSpPr>
        <xdr:cNvPr id="148" name="フローチャート: 判断 147"/>
        <xdr:cNvSpPr/>
      </xdr:nvSpPr>
      <xdr:spPr>
        <a:xfrm>
          <a:off x="45847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38735</xdr:rowOff>
    </xdr:from>
    <xdr:to>
      <xdr:col>20</xdr:col>
      <xdr:colOff>38100</xdr:colOff>
      <xdr:row>59</xdr:row>
      <xdr:rowOff>140335</xdr:rowOff>
    </xdr:to>
    <xdr:sp macro="" textlink="">
      <xdr:nvSpPr>
        <xdr:cNvPr id="149" name="フローチャート: 判断 148"/>
        <xdr:cNvSpPr/>
      </xdr:nvSpPr>
      <xdr:spPr>
        <a:xfrm>
          <a:off x="3746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19685</xdr:rowOff>
    </xdr:from>
    <xdr:to>
      <xdr:col>15</xdr:col>
      <xdr:colOff>101600</xdr:colOff>
      <xdr:row>58</xdr:row>
      <xdr:rowOff>121285</xdr:rowOff>
    </xdr:to>
    <xdr:sp macro="" textlink="">
      <xdr:nvSpPr>
        <xdr:cNvPr id="150" name="フローチャート: 判断 149"/>
        <xdr:cNvSpPr/>
      </xdr:nvSpPr>
      <xdr:spPr>
        <a:xfrm>
          <a:off x="2857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34925</xdr:rowOff>
    </xdr:from>
    <xdr:to>
      <xdr:col>24</xdr:col>
      <xdr:colOff>114300</xdr:colOff>
      <xdr:row>57</xdr:row>
      <xdr:rowOff>136525</xdr:rowOff>
    </xdr:to>
    <xdr:sp macro="" textlink="">
      <xdr:nvSpPr>
        <xdr:cNvPr id="156" name="楕円 155"/>
        <xdr:cNvSpPr/>
      </xdr:nvSpPr>
      <xdr:spPr>
        <a:xfrm>
          <a:off x="45847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57802</xdr:rowOff>
    </xdr:from>
    <xdr:ext cx="405111" cy="259045"/>
    <xdr:sp macro="" textlink="">
      <xdr:nvSpPr>
        <xdr:cNvPr id="157" name="【橋りょう・トンネル】&#10;有形固定資産減価償却率該当値テキスト"/>
        <xdr:cNvSpPr txBox="1"/>
      </xdr:nvSpPr>
      <xdr:spPr>
        <a:xfrm>
          <a:off x="4673600"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74930</xdr:rowOff>
    </xdr:from>
    <xdr:to>
      <xdr:col>20</xdr:col>
      <xdr:colOff>38100</xdr:colOff>
      <xdr:row>58</xdr:row>
      <xdr:rowOff>5080</xdr:rowOff>
    </xdr:to>
    <xdr:sp macro="" textlink="">
      <xdr:nvSpPr>
        <xdr:cNvPr id="158" name="楕円 157"/>
        <xdr:cNvSpPr/>
      </xdr:nvSpPr>
      <xdr:spPr>
        <a:xfrm>
          <a:off x="3746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85725</xdr:rowOff>
    </xdr:from>
    <xdr:to>
      <xdr:col>24</xdr:col>
      <xdr:colOff>63500</xdr:colOff>
      <xdr:row>57</xdr:row>
      <xdr:rowOff>125730</xdr:rowOff>
    </xdr:to>
    <xdr:cxnSp macro="">
      <xdr:nvCxnSpPr>
        <xdr:cNvPr id="159" name="直線コネクタ 158"/>
        <xdr:cNvCxnSpPr/>
      </xdr:nvCxnSpPr>
      <xdr:spPr>
        <a:xfrm flipV="1">
          <a:off x="3797300" y="98583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131462</xdr:rowOff>
    </xdr:from>
    <xdr:ext cx="405111" cy="259045"/>
    <xdr:sp macro="" textlink="">
      <xdr:nvSpPr>
        <xdr:cNvPr id="160" name="n_1aveValue【橋りょう・トンネル】&#10;有形固定資産減価償却率"/>
        <xdr:cNvSpPr txBox="1"/>
      </xdr:nvSpPr>
      <xdr:spPr>
        <a:xfrm>
          <a:off x="3582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137812</xdr:rowOff>
    </xdr:from>
    <xdr:ext cx="405111" cy="259045"/>
    <xdr:sp macro="" textlink="">
      <xdr:nvSpPr>
        <xdr:cNvPr id="161" name="n_2aveValue【橋りょう・トンネル】&#10;有形固定資産減価償却率"/>
        <xdr:cNvSpPr txBox="1"/>
      </xdr:nvSpPr>
      <xdr:spPr>
        <a:xfrm>
          <a:off x="2705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21607</xdr:rowOff>
    </xdr:from>
    <xdr:ext cx="405111" cy="259045"/>
    <xdr:sp macro="" textlink="">
      <xdr:nvSpPr>
        <xdr:cNvPr id="162" name="n_1mainValue【橋りょう・トンネル】&#10;有形固定資産減価償却率"/>
        <xdr:cNvSpPr txBox="1"/>
      </xdr:nvSpPr>
      <xdr:spPr>
        <a:xfrm>
          <a:off x="35820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4" name="テキスト ボックス 17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76" name="テキスト ボックス 175"/>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8" name="テキスト ボックス 17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0" name="テキスト ボックス 17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2" name="テキスト ボックス 18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127726</xdr:rowOff>
    </xdr:from>
    <xdr:to>
      <xdr:col>54</xdr:col>
      <xdr:colOff>189865</xdr:colOff>
      <xdr:row>64</xdr:row>
      <xdr:rowOff>70401</xdr:rowOff>
    </xdr:to>
    <xdr:cxnSp macro="">
      <xdr:nvCxnSpPr>
        <xdr:cNvPr id="186" name="直線コネクタ 185"/>
        <xdr:cNvCxnSpPr/>
      </xdr:nvCxnSpPr>
      <xdr:spPr>
        <a:xfrm flipV="1">
          <a:off x="10476865" y="9557476"/>
          <a:ext cx="0" cy="148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74228</xdr:rowOff>
    </xdr:from>
    <xdr:ext cx="378565" cy="259045"/>
    <xdr:sp macro="" textlink="">
      <xdr:nvSpPr>
        <xdr:cNvPr id="187" name="【橋りょう・トンネル】&#10;一人当たり有形固定資産（償却資産）額最小値テキスト"/>
        <xdr:cNvSpPr txBox="1"/>
      </xdr:nvSpPr>
      <xdr:spPr>
        <a:xfrm>
          <a:off x="10515600" y="1104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70401</xdr:rowOff>
    </xdr:from>
    <xdr:to>
      <xdr:col>55</xdr:col>
      <xdr:colOff>88900</xdr:colOff>
      <xdr:row>64</xdr:row>
      <xdr:rowOff>70401</xdr:rowOff>
    </xdr:to>
    <xdr:cxnSp macro="">
      <xdr:nvCxnSpPr>
        <xdr:cNvPr id="188" name="直線コネクタ 187"/>
        <xdr:cNvCxnSpPr/>
      </xdr:nvCxnSpPr>
      <xdr:spPr>
        <a:xfrm>
          <a:off x="10388600" y="1104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74403</xdr:rowOff>
    </xdr:from>
    <xdr:ext cx="599010" cy="259045"/>
    <xdr:sp macro="" textlink="">
      <xdr:nvSpPr>
        <xdr:cNvPr id="189" name="【橋りょう・トンネル】&#10;一人当たり有形固定資産（償却資産）額最大値テキスト"/>
        <xdr:cNvSpPr txBox="1"/>
      </xdr:nvSpPr>
      <xdr:spPr>
        <a:xfrm>
          <a:off x="10515600" y="933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127726</xdr:rowOff>
    </xdr:from>
    <xdr:to>
      <xdr:col>55</xdr:col>
      <xdr:colOff>88900</xdr:colOff>
      <xdr:row>55</xdr:row>
      <xdr:rowOff>127726</xdr:rowOff>
    </xdr:to>
    <xdr:cxnSp macro="">
      <xdr:nvCxnSpPr>
        <xdr:cNvPr id="190" name="直線コネクタ 189"/>
        <xdr:cNvCxnSpPr/>
      </xdr:nvCxnSpPr>
      <xdr:spPr>
        <a:xfrm>
          <a:off x="10388600" y="955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87533</xdr:rowOff>
    </xdr:from>
    <xdr:ext cx="534377" cy="259045"/>
    <xdr:sp macro="" textlink="">
      <xdr:nvSpPr>
        <xdr:cNvPr id="191" name="【橋りょう・トンネル】&#10;一人当たり有形固定資産（償却資産）額平均値テキスト"/>
        <xdr:cNvSpPr txBox="1"/>
      </xdr:nvSpPr>
      <xdr:spPr>
        <a:xfrm>
          <a:off x="10515600" y="10374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109106</xdr:rowOff>
    </xdr:from>
    <xdr:to>
      <xdr:col>55</xdr:col>
      <xdr:colOff>50800</xdr:colOff>
      <xdr:row>61</xdr:row>
      <xdr:rowOff>39256</xdr:rowOff>
    </xdr:to>
    <xdr:sp macro="" textlink="">
      <xdr:nvSpPr>
        <xdr:cNvPr id="192" name="フローチャート: 判断 191"/>
        <xdr:cNvSpPr/>
      </xdr:nvSpPr>
      <xdr:spPr>
        <a:xfrm>
          <a:off x="10426700" y="1039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143754</xdr:rowOff>
    </xdr:from>
    <xdr:to>
      <xdr:col>50</xdr:col>
      <xdr:colOff>165100</xdr:colOff>
      <xdr:row>60</xdr:row>
      <xdr:rowOff>73904</xdr:rowOff>
    </xdr:to>
    <xdr:sp macro="" textlink="">
      <xdr:nvSpPr>
        <xdr:cNvPr id="193" name="フローチャート: 判断 192"/>
        <xdr:cNvSpPr/>
      </xdr:nvSpPr>
      <xdr:spPr>
        <a:xfrm>
          <a:off x="9588500" y="1025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125092</xdr:rowOff>
    </xdr:from>
    <xdr:to>
      <xdr:col>46</xdr:col>
      <xdr:colOff>38100</xdr:colOff>
      <xdr:row>61</xdr:row>
      <xdr:rowOff>55242</xdr:rowOff>
    </xdr:to>
    <xdr:sp macro="" textlink="">
      <xdr:nvSpPr>
        <xdr:cNvPr id="194" name="フローチャート: 判断 193"/>
        <xdr:cNvSpPr/>
      </xdr:nvSpPr>
      <xdr:spPr>
        <a:xfrm>
          <a:off x="8699500" y="1041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9200</xdr:rowOff>
    </xdr:from>
    <xdr:to>
      <xdr:col>55</xdr:col>
      <xdr:colOff>50800</xdr:colOff>
      <xdr:row>58</xdr:row>
      <xdr:rowOff>110800</xdr:rowOff>
    </xdr:to>
    <xdr:sp macro="" textlink="">
      <xdr:nvSpPr>
        <xdr:cNvPr id="200" name="楕円 199"/>
        <xdr:cNvSpPr/>
      </xdr:nvSpPr>
      <xdr:spPr>
        <a:xfrm>
          <a:off x="10426700" y="995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32077</xdr:rowOff>
    </xdr:from>
    <xdr:ext cx="599010" cy="259045"/>
    <xdr:sp macro="" textlink="">
      <xdr:nvSpPr>
        <xdr:cNvPr id="201" name="【橋りょう・トンネル】&#10;一人当たり有形固定資産（償却資産）額該当値テキスト"/>
        <xdr:cNvSpPr txBox="1"/>
      </xdr:nvSpPr>
      <xdr:spPr>
        <a:xfrm>
          <a:off x="10515600" y="980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160312</xdr:rowOff>
    </xdr:from>
    <xdr:to>
      <xdr:col>50</xdr:col>
      <xdr:colOff>165100</xdr:colOff>
      <xdr:row>58</xdr:row>
      <xdr:rowOff>90462</xdr:rowOff>
    </xdr:to>
    <xdr:sp macro="" textlink="">
      <xdr:nvSpPr>
        <xdr:cNvPr id="202" name="楕円 201"/>
        <xdr:cNvSpPr/>
      </xdr:nvSpPr>
      <xdr:spPr>
        <a:xfrm>
          <a:off x="9588500" y="993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39662</xdr:rowOff>
    </xdr:from>
    <xdr:to>
      <xdr:col>55</xdr:col>
      <xdr:colOff>0</xdr:colOff>
      <xdr:row>58</xdr:row>
      <xdr:rowOff>60000</xdr:rowOff>
    </xdr:to>
    <xdr:cxnSp macro="">
      <xdr:nvCxnSpPr>
        <xdr:cNvPr id="203" name="直線コネクタ 202"/>
        <xdr:cNvCxnSpPr/>
      </xdr:nvCxnSpPr>
      <xdr:spPr>
        <a:xfrm>
          <a:off x="9639300" y="9983762"/>
          <a:ext cx="838200" cy="2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65031</xdr:rowOff>
    </xdr:from>
    <xdr:ext cx="534377" cy="259045"/>
    <xdr:sp macro="" textlink="">
      <xdr:nvSpPr>
        <xdr:cNvPr id="204" name="n_1aveValue【橋りょう・トンネル】&#10;一人当たり有形固定資産（償却資産）額"/>
        <xdr:cNvSpPr txBox="1"/>
      </xdr:nvSpPr>
      <xdr:spPr>
        <a:xfrm>
          <a:off x="9359411" y="1035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71769</xdr:rowOff>
    </xdr:from>
    <xdr:ext cx="534377" cy="259045"/>
    <xdr:sp macro="" textlink="">
      <xdr:nvSpPr>
        <xdr:cNvPr id="205" name="n_2aveValue【橋りょう・トンネル】&#10;一人当たり有形固定資産（償却資産）額"/>
        <xdr:cNvSpPr txBox="1"/>
      </xdr:nvSpPr>
      <xdr:spPr>
        <a:xfrm>
          <a:off x="8483111" y="101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106989</xdr:rowOff>
    </xdr:from>
    <xdr:ext cx="599010" cy="259045"/>
    <xdr:sp macro="" textlink="">
      <xdr:nvSpPr>
        <xdr:cNvPr id="206" name="n_1mainValue【橋りょう・トンネル】&#10;一人当たり有形固定資産（償却資産）額"/>
        <xdr:cNvSpPr txBox="1"/>
      </xdr:nvSpPr>
      <xdr:spPr>
        <a:xfrm>
          <a:off x="9327095" y="970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5" name="テキスト ボックス 22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51815</xdr:rowOff>
    </xdr:to>
    <xdr:cxnSp macro="">
      <xdr:nvCxnSpPr>
        <xdr:cNvPr id="229" name="直線コネクタ 228"/>
        <xdr:cNvCxnSpPr/>
      </xdr:nvCxnSpPr>
      <xdr:spPr>
        <a:xfrm flipV="1">
          <a:off x="4634865" y="13411200"/>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55642</xdr:rowOff>
    </xdr:from>
    <xdr:ext cx="405111" cy="259045"/>
    <xdr:sp macro="" textlink="">
      <xdr:nvSpPr>
        <xdr:cNvPr id="230" name="【公営住宅】&#10;有形固定資産減価償却率最小値テキスト"/>
        <xdr:cNvSpPr txBox="1"/>
      </xdr:nvSpPr>
      <xdr:spPr>
        <a:xfrm>
          <a:off x="4673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51815</xdr:rowOff>
    </xdr:from>
    <xdr:to>
      <xdr:col>24</xdr:col>
      <xdr:colOff>152400</xdr:colOff>
      <xdr:row>86</xdr:row>
      <xdr:rowOff>51815</xdr:rowOff>
    </xdr:to>
    <xdr:cxnSp macro="">
      <xdr:nvCxnSpPr>
        <xdr:cNvPr id="231" name="直線コネクタ 230"/>
        <xdr:cNvCxnSpPr/>
      </xdr:nvCxnSpPr>
      <xdr:spPr>
        <a:xfrm>
          <a:off x="4546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2"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3" name="直線コネクタ 232"/>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129049</xdr:rowOff>
    </xdr:from>
    <xdr:ext cx="405111" cy="259045"/>
    <xdr:sp macro="" textlink="">
      <xdr:nvSpPr>
        <xdr:cNvPr id="234" name="【公営住宅】&#10;有形固定資産減価償却率平均値テキスト"/>
        <xdr:cNvSpPr txBox="1"/>
      </xdr:nvSpPr>
      <xdr:spPr>
        <a:xfrm>
          <a:off x="4673600" y="141879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106172</xdr:rowOff>
    </xdr:from>
    <xdr:to>
      <xdr:col>24</xdr:col>
      <xdr:colOff>114300</xdr:colOff>
      <xdr:row>84</xdr:row>
      <xdr:rowOff>36322</xdr:rowOff>
    </xdr:to>
    <xdr:sp macro="" textlink="">
      <xdr:nvSpPr>
        <xdr:cNvPr id="235" name="フローチャート: 判断 234"/>
        <xdr:cNvSpPr/>
      </xdr:nvSpPr>
      <xdr:spPr>
        <a:xfrm>
          <a:off x="4584700" y="1433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42163</xdr:rowOff>
    </xdr:from>
    <xdr:to>
      <xdr:col>20</xdr:col>
      <xdr:colOff>38100</xdr:colOff>
      <xdr:row>83</xdr:row>
      <xdr:rowOff>143763</xdr:rowOff>
    </xdr:to>
    <xdr:sp macro="" textlink="">
      <xdr:nvSpPr>
        <xdr:cNvPr id="236" name="フローチャート: 判断 235"/>
        <xdr:cNvSpPr/>
      </xdr:nvSpPr>
      <xdr:spPr>
        <a:xfrm>
          <a:off x="3746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83313</xdr:rowOff>
    </xdr:from>
    <xdr:to>
      <xdr:col>15</xdr:col>
      <xdr:colOff>101600</xdr:colOff>
      <xdr:row>84</xdr:row>
      <xdr:rowOff>13463</xdr:rowOff>
    </xdr:to>
    <xdr:sp macro="" textlink="">
      <xdr:nvSpPr>
        <xdr:cNvPr id="237" name="フローチャート: 判断 236"/>
        <xdr:cNvSpPr/>
      </xdr:nvSpPr>
      <xdr:spPr>
        <a:xfrm>
          <a:off x="2857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1015</xdr:rowOff>
    </xdr:from>
    <xdr:to>
      <xdr:col>24</xdr:col>
      <xdr:colOff>114300</xdr:colOff>
      <xdr:row>86</xdr:row>
      <xdr:rowOff>102615</xdr:rowOff>
    </xdr:to>
    <xdr:sp macro="" textlink="">
      <xdr:nvSpPr>
        <xdr:cNvPr id="243" name="楕円 242"/>
        <xdr:cNvSpPr/>
      </xdr:nvSpPr>
      <xdr:spPr>
        <a:xfrm>
          <a:off x="4584700" y="147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87392</xdr:rowOff>
    </xdr:from>
    <xdr:ext cx="405111" cy="259045"/>
    <xdr:sp macro="" textlink="">
      <xdr:nvSpPr>
        <xdr:cNvPr id="244" name="【公営住宅】&#10;有形固定資産減価償却率該当値テキスト"/>
        <xdr:cNvSpPr txBox="1"/>
      </xdr:nvSpPr>
      <xdr:spPr>
        <a:xfrm>
          <a:off x="4673600" y="14660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51308</xdr:rowOff>
    </xdr:from>
    <xdr:to>
      <xdr:col>20</xdr:col>
      <xdr:colOff>38100</xdr:colOff>
      <xdr:row>86</xdr:row>
      <xdr:rowOff>152908</xdr:rowOff>
    </xdr:to>
    <xdr:sp macro="" textlink="">
      <xdr:nvSpPr>
        <xdr:cNvPr id="245" name="楕円 244"/>
        <xdr:cNvSpPr/>
      </xdr:nvSpPr>
      <xdr:spPr>
        <a:xfrm>
          <a:off x="3746500" y="1479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51815</xdr:rowOff>
    </xdr:from>
    <xdr:to>
      <xdr:col>24</xdr:col>
      <xdr:colOff>63500</xdr:colOff>
      <xdr:row>86</xdr:row>
      <xdr:rowOff>102108</xdr:rowOff>
    </xdr:to>
    <xdr:cxnSp macro="">
      <xdr:nvCxnSpPr>
        <xdr:cNvPr id="246" name="直線コネクタ 245"/>
        <xdr:cNvCxnSpPr/>
      </xdr:nvCxnSpPr>
      <xdr:spPr>
        <a:xfrm flipV="1">
          <a:off x="3797300" y="14796515"/>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160290</xdr:rowOff>
    </xdr:from>
    <xdr:ext cx="405111" cy="259045"/>
    <xdr:sp macro="" textlink="">
      <xdr:nvSpPr>
        <xdr:cNvPr id="247" name="n_1aveValue【公営住宅】&#10;有形固定資産減価償却率"/>
        <xdr:cNvSpPr txBox="1"/>
      </xdr:nvSpPr>
      <xdr:spPr>
        <a:xfrm>
          <a:off x="35820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29990</xdr:rowOff>
    </xdr:from>
    <xdr:ext cx="405111" cy="259045"/>
    <xdr:sp macro="" textlink="">
      <xdr:nvSpPr>
        <xdr:cNvPr id="248" name="n_2aveValue【公営住宅】&#10;有形固定資産減価償却率"/>
        <xdr:cNvSpPr txBox="1"/>
      </xdr:nvSpPr>
      <xdr:spPr>
        <a:xfrm>
          <a:off x="2705744" y="14088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144035</xdr:rowOff>
    </xdr:from>
    <xdr:ext cx="405111" cy="259045"/>
    <xdr:sp macro="" textlink="">
      <xdr:nvSpPr>
        <xdr:cNvPr id="249" name="n_1mainValue【公営住宅】&#10;有形固定資産減価償却率"/>
        <xdr:cNvSpPr txBox="1"/>
      </xdr:nvSpPr>
      <xdr:spPr>
        <a:xfrm>
          <a:off x="3582044" y="14888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0" name="直線コネクタ 25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1" name="テキスト ボックス 26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2" name="直線コネクタ 26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3" name="テキスト ボックス 26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4" name="直線コネクタ 26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5" name="テキスト ボックス 26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6" name="直線コネクタ 26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7" name="テキスト ボックス 26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33986</xdr:rowOff>
    </xdr:from>
    <xdr:to>
      <xdr:col>54</xdr:col>
      <xdr:colOff>189865</xdr:colOff>
      <xdr:row>86</xdr:row>
      <xdr:rowOff>36271</xdr:rowOff>
    </xdr:to>
    <xdr:cxnSp macro="">
      <xdr:nvCxnSpPr>
        <xdr:cNvPr id="271" name="直線コネクタ 270"/>
        <xdr:cNvCxnSpPr/>
      </xdr:nvCxnSpPr>
      <xdr:spPr>
        <a:xfrm flipV="1">
          <a:off x="10476865" y="13407086"/>
          <a:ext cx="0" cy="1373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72"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73" name="直線コネクタ 272"/>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152113</xdr:rowOff>
    </xdr:from>
    <xdr:ext cx="469744" cy="259045"/>
    <xdr:sp macro="" textlink="">
      <xdr:nvSpPr>
        <xdr:cNvPr id="274" name="【公営住宅】&#10;一人当たり面積最大値テキスト"/>
        <xdr:cNvSpPr txBox="1"/>
      </xdr:nvSpPr>
      <xdr:spPr>
        <a:xfrm>
          <a:off x="10515600" y="131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33986</xdr:rowOff>
    </xdr:from>
    <xdr:to>
      <xdr:col>55</xdr:col>
      <xdr:colOff>88900</xdr:colOff>
      <xdr:row>78</xdr:row>
      <xdr:rowOff>33986</xdr:rowOff>
    </xdr:to>
    <xdr:cxnSp macro="">
      <xdr:nvCxnSpPr>
        <xdr:cNvPr id="275" name="直線コネクタ 274"/>
        <xdr:cNvCxnSpPr/>
      </xdr:nvCxnSpPr>
      <xdr:spPr>
        <a:xfrm>
          <a:off x="10388600" y="1340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2404</xdr:rowOff>
    </xdr:from>
    <xdr:ext cx="469744" cy="259045"/>
    <xdr:sp macro="" textlink="">
      <xdr:nvSpPr>
        <xdr:cNvPr id="276" name="【公営住宅】&#10;一人当たり面積平均値テキスト"/>
        <xdr:cNvSpPr txBox="1"/>
      </xdr:nvSpPr>
      <xdr:spPr>
        <a:xfrm>
          <a:off x="10515600" y="14404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150977</xdr:rowOff>
    </xdr:from>
    <xdr:to>
      <xdr:col>55</xdr:col>
      <xdr:colOff>50800</xdr:colOff>
      <xdr:row>85</xdr:row>
      <xdr:rowOff>81127</xdr:rowOff>
    </xdr:to>
    <xdr:sp macro="" textlink="">
      <xdr:nvSpPr>
        <xdr:cNvPr id="277" name="フローチャート: 判断 276"/>
        <xdr:cNvSpPr/>
      </xdr:nvSpPr>
      <xdr:spPr>
        <a:xfrm>
          <a:off x="10426700" y="14552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113488</xdr:rowOff>
    </xdr:from>
    <xdr:to>
      <xdr:col>50</xdr:col>
      <xdr:colOff>165100</xdr:colOff>
      <xdr:row>85</xdr:row>
      <xdr:rowOff>43638</xdr:rowOff>
    </xdr:to>
    <xdr:sp macro="" textlink="">
      <xdr:nvSpPr>
        <xdr:cNvPr id="278" name="フローチャート: 判断 277"/>
        <xdr:cNvSpPr/>
      </xdr:nvSpPr>
      <xdr:spPr>
        <a:xfrm>
          <a:off x="9588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45822</xdr:rowOff>
    </xdr:from>
    <xdr:to>
      <xdr:col>46</xdr:col>
      <xdr:colOff>38100</xdr:colOff>
      <xdr:row>84</xdr:row>
      <xdr:rowOff>147422</xdr:rowOff>
    </xdr:to>
    <xdr:sp macro="" textlink="">
      <xdr:nvSpPr>
        <xdr:cNvPr id="279" name="フローチャート: 判断 278"/>
        <xdr:cNvSpPr/>
      </xdr:nvSpPr>
      <xdr:spPr>
        <a:xfrm>
          <a:off x="8699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123089</xdr:rowOff>
    </xdr:from>
    <xdr:to>
      <xdr:col>55</xdr:col>
      <xdr:colOff>50800</xdr:colOff>
      <xdr:row>86</xdr:row>
      <xdr:rowOff>53239</xdr:rowOff>
    </xdr:to>
    <xdr:sp macro="" textlink="">
      <xdr:nvSpPr>
        <xdr:cNvPr id="285" name="楕円 284"/>
        <xdr:cNvSpPr/>
      </xdr:nvSpPr>
      <xdr:spPr>
        <a:xfrm>
          <a:off x="10426700" y="146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38016</xdr:rowOff>
    </xdr:from>
    <xdr:ext cx="469744" cy="259045"/>
    <xdr:sp macro="" textlink="">
      <xdr:nvSpPr>
        <xdr:cNvPr id="286" name="【公営住宅】&#10;一人当たり面積該当値テキスト"/>
        <xdr:cNvSpPr txBox="1"/>
      </xdr:nvSpPr>
      <xdr:spPr>
        <a:xfrm>
          <a:off x="10515600" y="1461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123089</xdr:rowOff>
    </xdr:from>
    <xdr:to>
      <xdr:col>50</xdr:col>
      <xdr:colOff>165100</xdr:colOff>
      <xdr:row>86</xdr:row>
      <xdr:rowOff>53239</xdr:rowOff>
    </xdr:to>
    <xdr:sp macro="" textlink="">
      <xdr:nvSpPr>
        <xdr:cNvPr id="287" name="楕円 286"/>
        <xdr:cNvSpPr/>
      </xdr:nvSpPr>
      <xdr:spPr>
        <a:xfrm>
          <a:off x="9588500" y="146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2439</xdr:rowOff>
    </xdr:from>
    <xdr:to>
      <xdr:col>55</xdr:col>
      <xdr:colOff>0</xdr:colOff>
      <xdr:row>86</xdr:row>
      <xdr:rowOff>2439</xdr:rowOff>
    </xdr:to>
    <xdr:cxnSp macro="">
      <xdr:nvCxnSpPr>
        <xdr:cNvPr id="288" name="直線コネクタ 287"/>
        <xdr:cNvCxnSpPr/>
      </xdr:nvCxnSpPr>
      <xdr:spPr>
        <a:xfrm>
          <a:off x="9639300" y="14747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60165</xdr:rowOff>
    </xdr:from>
    <xdr:ext cx="469744" cy="259045"/>
    <xdr:sp macro="" textlink="">
      <xdr:nvSpPr>
        <xdr:cNvPr id="289" name="n_1aveValue【公営住宅】&#10;一人当たり面積"/>
        <xdr:cNvSpPr txBox="1"/>
      </xdr:nvSpPr>
      <xdr:spPr>
        <a:xfrm>
          <a:off x="93917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163949</xdr:rowOff>
    </xdr:from>
    <xdr:ext cx="469744" cy="259045"/>
    <xdr:sp macro="" textlink="">
      <xdr:nvSpPr>
        <xdr:cNvPr id="290" name="n_2aveValue【公営住宅】&#10;一人当たり面積"/>
        <xdr:cNvSpPr txBox="1"/>
      </xdr:nvSpPr>
      <xdr:spPr>
        <a:xfrm>
          <a:off x="8515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44366</xdr:rowOff>
    </xdr:from>
    <xdr:ext cx="469744" cy="259045"/>
    <xdr:sp macro="" textlink="">
      <xdr:nvSpPr>
        <xdr:cNvPr id="291" name="n_1mainValue【公営住宅】&#10;一人当たり面積"/>
        <xdr:cNvSpPr txBox="1"/>
      </xdr:nvSpPr>
      <xdr:spPr>
        <a:xfrm>
          <a:off x="9391727" y="147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9" name="正方形/長方形 3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0" name="正方形/長方形 3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1" name="正方形/長方形 3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2" name="正方形/長方形 3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3" name="正方形/長方形 3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4" name="正方形/長方形 3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正方形/長方形 3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6" name="テキスト ボックス 3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7" name="直線コネクタ 3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8" name="テキスト ボックス 31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9" name="直線コネクタ 31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0" name="テキスト ボックス 31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1" name="直線コネクタ 32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2" name="テキスト ボックス 32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3" name="直線コネクタ 32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4" name="テキスト ボックス 32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5" name="直線コネクタ 32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6" name="テキスト ボックス 32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7" name="直線コネクタ 32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8" name="テキスト ボックス 32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9" name="直線コネクタ 32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0" name="テキスト ボックス 32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120015</xdr:rowOff>
    </xdr:from>
    <xdr:to>
      <xdr:col>85</xdr:col>
      <xdr:colOff>126364</xdr:colOff>
      <xdr:row>41</xdr:row>
      <xdr:rowOff>146685</xdr:rowOff>
    </xdr:to>
    <xdr:cxnSp macro="">
      <xdr:nvCxnSpPr>
        <xdr:cNvPr id="332" name="直線コネクタ 331"/>
        <xdr:cNvCxnSpPr/>
      </xdr:nvCxnSpPr>
      <xdr:spPr>
        <a:xfrm flipV="1">
          <a:off x="16318864" y="577786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150512</xdr:rowOff>
    </xdr:from>
    <xdr:ext cx="405111" cy="259045"/>
    <xdr:sp macro="" textlink="">
      <xdr:nvSpPr>
        <xdr:cNvPr id="333" name="【認定こども園・幼稚園・保育所】&#10;有形固定資産減価償却率最小値テキスト"/>
        <xdr:cNvSpPr txBox="1"/>
      </xdr:nvSpPr>
      <xdr:spPr>
        <a:xfrm>
          <a:off x="16357600"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146685</xdr:rowOff>
    </xdr:from>
    <xdr:to>
      <xdr:col>86</xdr:col>
      <xdr:colOff>25400</xdr:colOff>
      <xdr:row>41</xdr:row>
      <xdr:rowOff>146685</xdr:rowOff>
    </xdr:to>
    <xdr:cxnSp macro="">
      <xdr:nvCxnSpPr>
        <xdr:cNvPr id="334" name="直線コネクタ 333"/>
        <xdr:cNvCxnSpPr/>
      </xdr:nvCxnSpPr>
      <xdr:spPr>
        <a:xfrm>
          <a:off x="16230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66692</xdr:rowOff>
    </xdr:from>
    <xdr:ext cx="405111" cy="259045"/>
    <xdr:sp macro="" textlink="">
      <xdr:nvSpPr>
        <xdr:cNvPr id="335" name="【認定こども園・幼稚園・保育所】&#10;有形固定資産減価償却率最大値テキスト"/>
        <xdr:cNvSpPr txBox="1"/>
      </xdr:nvSpPr>
      <xdr:spPr>
        <a:xfrm>
          <a:off x="16357600" y="555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120015</xdr:rowOff>
    </xdr:from>
    <xdr:to>
      <xdr:col>86</xdr:col>
      <xdr:colOff>25400</xdr:colOff>
      <xdr:row>33</xdr:row>
      <xdr:rowOff>120015</xdr:rowOff>
    </xdr:to>
    <xdr:cxnSp macro="">
      <xdr:nvCxnSpPr>
        <xdr:cNvPr id="336" name="直線コネクタ 335"/>
        <xdr:cNvCxnSpPr/>
      </xdr:nvCxnSpPr>
      <xdr:spPr>
        <a:xfrm>
          <a:off x="16230600" y="577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139717</xdr:rowOff>
    </xdr:from>
    <xdr:ext cx="405111" cy="259045"/>
    <xdr:sp macro="" textlink="">
      <xdr:nvSpPr>
        <xdr:cNvPr id="337" name="【認定こども園・幼稚園・保育所】&#10;有形固定資産減価償却率平均値テキスト"/>
        <xdr:cNvSpPr txBox="1"/>
      </xdr:nvSpPr>
      <xdr:spPr>
        <a:xfrm>
          <a:off x="16357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338" name="フローチャート: 判断 337"/>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339" name="フローチャート: 判断 338"/>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97790</xdr:rowOff>
    </xdr:from>
    <xdr:to>
      <xdr:col>76</xdr:col>
      <xdr:colOff>165100</xdr:colOff>
      <xdr:row>37</xdr:row>
      <xdr:rowOff>27940</xdr:rowOff>
    </xdr:to>
    <xdr:sp macro="" textlink="">
      <xdr:nvSpPr>
        <xdr:cNvPr id="340" name="フローチャート: 判断 339"/>
        <xdr:cNvSpPr/>
      </xdr:nvSpPr>
      <xdr:spPr>
        <a:xfrm>
          <a:off x="14541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1" name="テキスト ボックス 3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2" name="テキスト ボックス 3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3" name="テキスト ボックス 3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4" name="テキスト ボックス 3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5" name="テキスト ボックス 3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107315</xdr:rowOff>
    </xdr:from>
    <xdr:to>
      <xdr:col>85</xdr:col>
      <xdr:colOff>177800</xdr:colOff>
      <xdr:row>39</xdr:row>
      <xdr:rowOff>37465</xdr:rowOff>
    </xdr:to>
    <xdr:sp macro="" textlink="">
      <xdr:nvSpPr>
        <xdr:cNvPr id="346" name="楕円 345"/>
        <xdr:cNvSpPr/>
      </xdr:nvSpPr>
      <xdr:spPr>
        <a:xfrm>
          <a:off x="162687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85742</xdr:rowOff>
    </xdr:from>
    <xdr:ext cx="405111" cy="259045"/>
    <xdr:sp macro="" textlink="">
      <xdr:nvSpPr>
        <xdr:cNvPr id="347" name="【認定こども園・幼稚園・保育所】&#10;有形固定資産減価償却率該当値テキスト"/>
        <xdr:cNvSpPr txBox="1"/>
      </xdr:nvSpPr>
      <xdr:spPr>
        <a:xfrm>
          <a:off x="16357600"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132080</xdr:rowOff>
    </xdr:from>
    <xdr:to>
      <xdr:col>81</xdr:col>
      <xdr:colOff>101600</xdr:colOff>
      <xdr:row>39</xdr:row>
      <xdr:rowOff>62230</xdr:rowOff>
    </xdr:to>
    <xdr:sp macro="" textlink="">
      <xdr:nvSpPr>
        <xdr:cNvPr id="348" name="楕円 347"/>
        <xdr:cNvSpPr/>
      </xdr:nvSpPr>
      <xdr:spPr>
        <a:xfrm>
          <a:off x="15430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158115</xdr:rowOff>
    </xdr:from>
    <xdr:to>
      <xdr:col>85</xdr:col>
      <xdr:colOff>127000</xdr:colOff>
      <xdr:row>39</xdr:row>
      <xdr:rowOff>11430</xdr:rowOff>
    </xdr:to>
    <xdr:cxnSp macro="">
      <xdr:nvCxnSpPr>
        <xdr:cNvPr id="349" name="直線コネクタ 348"/>
        <xdr:cNvCxnSpPr/>
      </xdr:nvCxnSpPr>
      <xdr:spPr>
        <a:xfrm flipV="1">
          <a:off x="15481300" y="667321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27322</xdr:rowOff>
    </xdr:from>
    <xdr:ext cx="405111" cy="259045"/>
    <xdr:sp macro="" textlink="">
      <xdr:nvSpPr>
        <xdr:cNvPr id="350" name="n_1aveValue【認定こども園・幼稚園・保育所】&#10;有形固定資産減価償却率"/>
        <xdr:cNvSpPr txBox="1"/>
      </xdr:nvSpPr>
      <xdr:spPr>
        <a:xfrm>
          <a:off x="15266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44467</xdr:rowOff>
    </xdr:from>
    <xdr:ext cx="405111" cy="259045"/>
    <xdr:sp macro="" textlink="">
      <xdr:nvSpPr>
        <xdr:cNvPr id="351" name="n_2aveValue【認定こども園・幼稚園・保育所】&#10;有形固定資産減価償却率"/>
        <xdr:cNvSpPr txBox="1"/>
      </xdr:nvSpPr>
      <xdr:spPr>
        <a:xfrm>
          <a:off x="14389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53357</xdr:rowOff>
    </xdr:from>
    <xdr:ext cx="405111" cy="259045"/>
    <xdr:sp macro="" textlink="">
      <xdr:nvSpPr>
        <xdr:cNvPr id="352" name="n_1mainValue【認定こども園・幼稚園・保育所】&#10;有形固定資産減価償却率"/>
        <xdr:cNvSpPr txBox="1"/>
      </xdr:nvSpPr>
      <xdr:spPr>
        <a:xfrm>
          <a:off x="152660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3" name="直線コネクタ 3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4" name="テキスト ボックス 3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5" name="直線コネクタ 3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6" name="テキスト ボックス 3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7" name="直線コネクタ 3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8" name="テキスト ボックス 3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9" name="直線コネクタ 3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0" name="テキスト ボックス 3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2" name="テキスト ボックス 3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83058</xdr:rowOff>
    </xdr:to>
    <xdr:cxnSp macro="">
      <xdr:nvCxnSpPr>
        <xdr:cNvPr id="374" name="直線コネクタ 373"/>
        <xdr:cNvCxnSpPr/>
      </xdr:nvCxnSpPr>
      <xdr:spPr>
        <a:xfrm flipV="1">
          <a:off x="22160864" y="58826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86885</xdr:rowOff>
    </xdr:from>
    <xdr:ext cx="469744" cy="259045"/>
    <xdr:sp macro="" textlink="">
      <xdr:nvSpPr>
        <xdr:cNvPr id="375" name="【認定こども園・幼稚園・保育所】&#10;一人当たり面積最小値テキスト"/>
        <xdr:cNvSpPr txBox="1"/>
      </xdr:nvSpPr>
      <xdr:spPr>
        <a:xfrm>
          <a:off x="22199600" y="71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83058</xdr:rowOff>
    </xdr:from>
    <xdr:to>
      <xdr:col>116</xdr:col>
      <xdr:colOff>152400</xdr:colOff>
      <xdr:row>41</xdr:row>
      <xdr:rowOff>83058</xdr:rowOff>
    </xdr:to>
    <xdr:cxnSp macro="">
      <xdr:nvCxnSpPr>
        <xdr:cNvPr id="376" name="直線コネクタ 375"/>
        <xdr:cNvCxnSpPr/>
      </xdr:nvCxnSpPr>
      <xdr:spPr>
        <a:xfrm>
          <a:off x="22072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77"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78" name="直線コネクタ 377"/>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7129</xdr:rowOff>
    </xdr:from>
    <xdr:ext cx="469744" cy="259045"/>
    <xdr:sp macro="" textlink="">
      <xdr:nvSpPr>
        <xdr:cNvPr id="379" name="【認定こども園・幼稚園・保育所】&#10;一人当たり面積平均値テキスト"/>
        <xdr:cNvSpPr txBox="1"/>
      </xdr:nvSpPr>
      <xdr:spPr>
        <a:xfrm>
          <a:off x="22199600" y="669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155702</xdr:rowOff>
    </xdr:from>
    <xdr:to>
      <xdr:col>116</xdr:col>
      <xdr:colOff>114300</xdr:colOff>
      <xdr:row>40</xdr:row>
      <xdr:rowOff>85852</xdr:rowOff>
    </xdr:to>
    <xdr:sp macro="" textlink="">
      <xdr:nvSpPr>
        <xdr:cNvPr id="380" name="フローチャート: 判断 379"/>
        <xdr:cNvSpPr/>
      </xdr:nvSpPr>
      <xdr:spPr>
        <a:xfrm>
          <a:off x="221107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123698</xdr:rowOff>
    </xdr:from>
    <xdr:to>
      <xdr:col>112</xdr:col>
      <xdr:colOff>38100</xdr:colOff>
      <xdr:row>40</xdr:row>
      <xdr:rowOff>53848</xdr:rowOff>
    </xdr:to>
    <xdr:sp macro="" textlink="">
      <xdr:nvSpPr>
        <xdr:cNvPr id="381" name="フローチャート: 判断 380"/>
        <xdr:cNvSpPr/>
      </xdr:nvSpPr>
      <xdr:spPr>
        <a:xfrm>
          <a:off x="21272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155702</xdr:rowOff>
    </xdr:from>
    <xdr:to>
      <xdr:col>107</xdr:col>
      <xdr:colOff>101600</xdr:colOff>
      <xdr:row>40</xdr:row>
      <xdr:rowOff>85852</xdr:rowOff>
    </xdr:to>
    <xdr:sp macro="" textlink="">
      <xdr:nvSpPr>
        <xdr:cNvPr id="382" name="フローチャート: 判断 381"/>
        <xdr:cNvSpPr/>
      </xdr:nvSpPr>
      <xdr:spPr>
        <a:xfrm>
          <a:off x="203835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7112</xdr:rowOff>
    </xdr:from>
    <xdr:to>
      <xdr:col>116</xdr:col>
      <xdr:colOff>114300</xdr:colOff>
      <xdr:row>40</xdr:row>
      <xdr:rowOff>108712</xdr:rowOff>
    </xdr:to>
    <xdr:sp macro="" textlink="">
      <xdr:nvSpPr>
        <xdr:cNvPr id="388" name="楕円 387"/>
        <xdr:cNvSpPr/>
      </xdr:nvSpPr>
      <xdr:spPr>
        <a:xfrm>
          <a:off x="221107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156989</xdr:rowOff>
    </xdr:from>
    <xdr:ext cx="469744" cy="259045"/>
    <xdr:sp macro="" textlink="">
      <xdr:nvSpPr>
        <xdr:cNvPr id="389" name="【認定こども園・幼稚園・保育所】&#10;一人当たり面積該当値テキスト"/>
        <xdr:cNvSpPr txBox="1"/>
      </xdr:nvSpPr>
      <xdr:spPr>
        <a:xfrm>
          <a:off x="22199600"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7112</xdr:rowOff>
    </xdr:from>
    <xdr:to>
      <xdr:col>112</xdr:col>
      <xdr:colOff>38100</xdr:colOff>
      <xdr:row>40</xdr:row>
      <xdr:rowOff>108712</xdr:rowOff>
    </xdr:to>
    <xdr:sp macro="" textlink="">
      <xdr:nvSpPr>
        <xdr:cNvPr id="390" name="楕円 389"/>
        <xdr:cNvSpPr/>
      </xdr:nvSpPr>
      <xdr:spPr>
        <a:xfrm>
          <a:off x="21272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57912</xdr:rowOff>
    </xdr:from>
    <xdr:to>
      <xdr:col>116</xdr:col>
      <xdr:colOff>63500</xdr:colOff>
      <xdr:row>40</xdr:row>
      <xdr:rowOff>57912</xdr:rowOff>
    </xdr:to>
    <xdr:cxnSp macro="">
      <xdr:nvCxnSpPr>
        <xdr:cNvPr id="391" name="直線コネクタ 390"/>
        <xdr:cNvCxnSpPr/>
      </xdr:nvCxnSpPr>
      <xdr:spPr>
        <a:xfrm>
          <a:off x="21323300" y="6915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70375</xdr:rowOff>
    </xdr:from>
    <xdr:ext cx="469744" cy="259045"/>
    <xdr:sp macro="" textlink="">
      <xdr:nvSpPr>
        <xdr:cNvPr id="392" name="n_1aveValue【認定こども園・幼稚園・保育所】&#10;一人当たり面積"/>
        <xdr:cNvSpPr txBox="1"/>
      </xdr:nvSpPr>
      <xdr:spPr>
        <a:xfrm>
          <a:off x="21075727" y="658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102379</xdr:rowOff>
    </xdr:from>
    <xdr:ext cx="469744" cy="259045"/>
    <xdr:sp macro="" textlink="">
      <xdr:nvSpPr>
        <xdr:cNvPr id="393" name="n_2aveValue【認定こども園・幼稚園・保育所】&#10;一人当たり面積"/>
        <xdr:cNvSpPr txBox="1"/>
      </xdr:nvSpPr>
      <xdr:spPr>
        <a:xfrm>
          <a:off x="201994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99839</xdr:rowOff>
    </xdr:from>
    <xdr:ext cx="469744" cy="259045"/>
    <xdr:sp macro="" textlink="">
      <xdr:nvSpPr>
        <xdr:cNvPr id="394" name="n_1mainValue【認定こども園・幼稚園・保育所】&#10;一人当たり面積"/>
        <xdr:cNvSpPr txBox="1"/>
      </xdr:nvSpPr>
      <xdr:spPr>
        <a:xfrm>
          <a:off x="210757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5" name="テキスト ボックス 4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6" name="直線コネクタ 4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7" name="テキスト ボックス 40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8" name="直線コネクタ 4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9" name="テキスト ボックス 4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0" name="直線コネクタ 4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1" name="テキスト ボックス 4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2" name="直線コネクタ 4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3" name="テキスト ボックス 4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4" name="直線コネクタ 4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5" name="テキスト ボックス 41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6" name="直線コネクタ 4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7" name="テキスト ボックス 41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114300</xdr:rowOff>
    </xdr:from>
    <xdr:to>
      <xdr:col>85</xdr:col>
      <xdr:colOff>126364</xdr:colOff>
      <xdr:row>64</xdr:row>
      <xdr:rowOff>95250</xdr:rowOff>
    </xdr:to>
    <xdr:cxnSp macro="">
      <xdr:nvCxnSpPr>
        <xdr:cNvPr id="419" name="直線コネクタ 418"/>
        <xdr:cNvCxnSpPr/>
      </xdr:nvCxnSpPr>
      <xdr:spPr>
        <a:xfrm flipV="1">
          <a:off x="16318864" y="97155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99077</xdr:rowOff>
    </xdr:from>
    <xdr:ext cx="405111" cy="259045"/>
    <xdr:sp macro="" textlink="">
      <xdr:nvSpPr>
        <xdr:cNvPr id="420" name="【学校施設】&#10;有形固定資産減価償却率最小値テキスト"/>
        <xdr:cNvSpPr txBox="1"/>
      </xdr:nvSpPr>
      <xdr:spPr>
        <a:xfrm>
          <a:off x="16357600"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95250</xdr:rowOff>
    </xdr:from>
    <xdr:to>
      <xdr:col>86</xdr:col>
      <xdr:colOff>25400</xdr:colOff>
      <xdr:row>64</xdr:row>
      <xdr:rowOff>95250</xdr:rowOff>
    </xdr:to>
    <xdr:cxnSp macro="">
      <xdr:nvCxnSpPr>
        <xdr:cNvPr id="421" name="直線コネクタ 420"/>
        <xdr:cNvCxnSpPr/>
      </xdr:nvCxnSpPr>
      <xdr:spPr>
        <a:xfrm>
          <a:off x="16230600" y="110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60977</xdr:rowOff>
    </xdr:from>
    <xdr:ext cx="405111" cy="259045"/>
    <xdr:sp macro="" textlink="">
      <xdr:nvSpPr>
        <xdr:cNvPr id="422" name="【学校施設】&#10;有形固定資産減価償却率最大値テキスト"/>
        <xdr:cNvSpPr txBox="1"/>
      </xdr:nvSpPr>
      <xdr:spPr>
        <a:xfrm>
          <a:off x="163576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114300</xdr:rowOff>
    </xdr:from>
    <xdr:to>
      <xdr:col>86</xdr:col>
      <xdr:colOff>25400</xdr:colOff>
      <xdr:row>56</xdr:row>
      <xdr:rowOff>114300</xdr:rowOff>
    </xdr:to>
    <xdr:cxnSp macro="">
      <xdr:nvCxnSpPr>
        <xdr:cNvPr id="423" name="直線コネクタ 422"/>
        <xdr:cNvCxnSpPr/>
      </xdr:nvCxnSpPr>
      <xdr:spPr>
        <a:xfrm>
          <a:off x="16230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147337</xdr:rowOff>
    </xdr:from>
    <xdr:ext cx="405111" cy="259045"/>
    <xdr:sp macro="" textlink="">
      <xdr:nvSpPr>
        <xdr:cNvPr id="424" name="【学校施設】&#10;有形固定資産減価償却率平均値テキスト"/>
        <xdr:cNvSpPr txBox="1"/>
      </xdr:nvSpPr>
      <xdr:spPr>
        <a:xfrm>
          <a:off x="16357600" y="9919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124460</xdr:rowOff>
    </xdr:from>
    <xdr:to>
      <xdr:col>85</xdr:col>
      <xdr:colOff>177800</xdr:colOff>
      <xdr:row>59</xdr:row>
      <xdr:rowOff>54610</xdr:rowOff>
    </xdr:to>
    <xdr:sp macro="" textlink="">
      <xdr:nvSpPr>
        <xdr:cNvPr id="425" name="フローチャート: 判断 424"/>
        <xdr:cNvSpPr/>
      </xdr:nvSpPr>
      <xdr:spPr>
        <a:xfrm>
          <a:off x="162687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113030</xdr:rowOff>
    </xdr:from>
    <xdr:to>
      <xdr:col>81</xdr:col>
      <xdr:colOff>101600</xdr:colOff>
      <xdr:row>59</xdr:row>
      <xdr:rowOff>43180</xdr:rowOff>
    </xdr:to>
    <xdr:sp macro="" textlink="">
      <xdr:nvSpPr>
        <xdr:cNvPr id="426" name="フローチャート: 判断 425"/>
        <xdr:cNvSpPr/>
      </xdr:nvSpPr>
      <xdr:spPr>
        <a:xfrm>
          <a:off x="15430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55880</xdr:rowOff>
    </xdr:from>
    <xdr:to>
      <xdr:col>76</xdr:col>
      <xdr:colOff>165100</xdr:colOff>
      <xdr:row>59</xdr:row>
      <xdr:rowOff>157480</xdr:rowOff>
    </xdr:to>
    <xdr:sp macro="" textlink="">
      <xdr:nvSpPr>
        <xdr:cNvPr id="427" name="フローチャート: 判断 426"/>
        <xdr:cNvSpPr/>
      </xdr:nvSpPr>
      <xdr:spPr>
        <a:xfrm>
          <a:off x="14541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8" name="テキスト ボックス 4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9" name="テキスト ボックス 4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0" name="テキスト ボックス 4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1" name="テキスト ボックス 4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2" name="テキスト ボックス 4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143510</xdr:rowOff>
    </xdr:from>
    <xdr:to>
      <xdr:col>85</xdr:col>
      <xdr:colOff>177800</xdr:colOff>
      <xdr:row>61</xdr:row>
      <xdr:rowOff>73660</xdr:rowOff>
    </xdr:to>
    <xdr:sp macro="" textlink="">
      <xdr:nvSpPr>
        <xdr:cNvPr id="433" name="楕円 432"/>
        <xdr:cNvSpPr/>
      </xdr:nvSpPr>
      <xdr:spPr>
        <a:xfrm>
          <a:off x="16268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121937</xdr:rowOff>
    </xdr:from>
    <xdr:ext cx="405111" cy="259045"/>
    <xdr:sp macro="" textlink="">
      <xdr:nvSpPr>
        <xdr:cNvPr id="434" name="【学校施設】&#10;有形固定資産減価償却率該当値テキスト"/>
        <xdr:cNvSpPr txBox="1"/>
      </xdr:nvSpPr>
      <xdr:spPr>
        <a:xfrm>
          <a:off x="16357600"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36830</xdr:rowOff>
    </xdr:from>
    <xdr:to>
      <xdr:col>81</xdr:col>
      <xdr:colOff>101600</xdr:colOff>
      <xdr:row>61</xdr:row>
      <xdr:rowOff>138430</xdr:rowOff>
    </xdr:to>
    <xdr:sp macro="" textlink="">
      <xdr:nvSpPr>
        <xdr:cNvPr id="435" name="楕円 434"/>
        <xdr:cNvSpPr/>
      </xdr:nvSpPr>
      <xdr:spPr>
        <a:xfrm>
          <a:off x="15430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22860</xdr:rowOff>
    </xdr:from>
    <xdr:to>
      <xdr:col>85</xdr:col>
      <xdr:colOff>127000</xdr:colOff>
      <xdr:row>61</xdr:row>
      <xdr:rowOff>87630</xdr:rowOff>
    </xdr:to>
    <xdr:cxnSp macro="">
      <xdr:nvCxnSpPr>
        <xdr:cNvPr id="436" name="直線コネクタ 435"/>
        <xdr:cNvCxnSpPr/>
      </xdr:nvCxnSpPr>
      <xdr:spPr>
        <a:xfrm flipV="1">
          <a:off x="15481300" y="1048131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59707</xdr:rowOff>
    </xdr:from>
    <xdr:ext cx="405111" cy="259045"/>
    <xdr:sp macro="" textlink="">
      <xdr:nvSpPr>
        <xdr:cNvPr id="437" name="n_1aveValue【学校施設】&#10;有形固定資産減価償却率"/>
        <xdr:cNvSpPr txBox="1"/>
      </xdr:nvSpPr>
      <xdr:spPr>
        <a:xfrm>
          <a:off x="15266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2557</xdr:rowOff>
    </xdr:from>
    <xdr:ext cx="405111" cy="259045"/>
    <xdr:sp macro="" textlink="">
      <xdr:nvSpPr>
        <xdr:cNvPr id="438" name="n_2aveValue【学校施設】&#10;有形固定資産減価償却率"/>
        <xdr:cNvSpPr txBox="1"/>
      </xdr:nvSpPr>
      <xdr:spPr>
        <a:xfrm>
          <a:off x="14389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129557</xdr:rowOff>
    </xdr:from>
    <xdr:ext cx="405111" cy="259045"/>
    <xdr:sp macro="" textlink="">
      <xdr:nvSpPr>
        <xdr:cNvPr id="439" name="n_1mainValue【学校施設】&#10;有形固定資産減価償却率"/>
        <xdr:cNvSpPr txBox="1"/>
      </xdr:nvSpPr>
      <xdr:spPr>
        <a:xfrm>
          <a:off x="152660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0" name="正方形/長方形 4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1" name="正方形/長方形 4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2" name="正方形/長方形 4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3" name="正方形/長方形 4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4" name="正方形/長方形 4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5" name="正方形/長方形 4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6" name="正方形/長方形 4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7" name="正方形/長方形 4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8" name="テキスト ボックス 4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9" name="直線コネクタ 4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0" name="テキスト ボックス 4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1" name="直線コネクタ 45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2" name="テキスト ボックス 45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3" name="直線コネクタ 45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4" name="テキスト ボックス 45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5" name="直線コネクタ 45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6" name="テキスト ボックス 45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7" name="直線コネクタ 45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8" name="テキスト ボックス 45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9" name="直線コネクタ 4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0" name="テキスト ボックス 4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58979</xdr:rowOff>
    </xdr:from>
    <xdr:to>
      <xdr:col>116</xdr:col>
      <xdr:colOff>62864</xdr:colOff>
      <xdr:row>64</xdr:row>
      <xdr:rowOff>52121</xdr:rowOff>
    </xdr:to>
    <xdr:cxnSp macro="">
      <xdr:nvCxnSpPr>
        <xdr:cNvPr id="462" name="直線コネクタ 461"/>
        <xdr:cNvCxnSpPr/>
      </xdr:nvCxnSpPr>
      <xdr:spPr>
        <a:xfrm flipV="1">
          <a:off x="22160864" y="9488729"/>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55948</xdr:rowOff>
    </xdr:from>
    <xdr:ext cx="469744" cy="259045"/>
    <xdr:sp macro="" textlink="">
      <xdr:nvSpPr>
        <xdr:cNvPr id="463" name="【学校施設】&#10;一人当たり面積最小値テキスト"/>
        <xdr:cNvSpPr txBox="1"/>
      </xdr:nvSpPr>
      <xdr:spPr>
        <a:xfrm>
          <a:off x="22199600" y="1102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52121</xdr:rowOff>
    </xdr:from>
    <xdr:to>
      <xdr:col>116</xdr:col>
      <xdr:colOff>152400</xdr:colOff>
      <xdr:row>64</xdr:row>
      <xdr:rowOff>52121</xdr:rowOff>
    </xdr:to>
    <xdr:cxnSp macro="">
      <xdr:nvCxnSpPr>
        <xdr:cNvPr id="464" name="直線コネクタ 463"/>
        <xdr:cNvCxnSpPr/>
      </xdr:nvCxnSpPr>
      <xdr:spPr>
        <a:xfrm>
          <a:off x="22072600" y="110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5656</xdr:rowOff>
    </xdr:from>
    <xdr:ext cx="469744" cy="259045"/>
    <xdr:sp macro="" textlink="">
      <xdr:nvSpPr>
        <xdr:cNvPr id="465" name="【学校施設】&#10;一人当たり面積最大値テキスト"/>
        <xdr:cNvSpPr txBox="1"/>
      </xdr:nvSpPr>
      <xdr:spPr>
        <a:xfrm>
          <a:off x="22199600" y="92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58979</xdr:rowOff>
    </xdr:from>
    <xdr:to>
      <xdr:col>116</xdr:col>
      <xdr:colOff>152400</xdr:colOff>
      <xdr:row>55</xdr:row>
      <xdr:rowOff>58979</xdr:rowOff>
    </xdr:to>
    <xdr:cxnSp macro="">
      <xdr:nvCxnSpPr>
        <xdr:cNvPr id="466" name="直線コネクタ 465"/>
        <xdr:cNvCxnSpPr/>
      </xdr:nvCxnSpPr>
      <xdr:spPr>
        <a:xfrm>
          <a:off x="22072600" y="948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1338</xdr:rowOff>
    </xdr:from>
    <xdr:ext cx="469744" cy="259045"/>
    <xdr:sp macro="" textlink="">
      <xdr:nvSpPr>
        <xdr:cNvPr id="467" name="【学校施設】&#10;一人当たり面積平均値テキスト"/>
        <xdr:cNvSpPr txBox="1"/>
      </xdr:nvSpPr>
      <xdr:spPr>
        <a:xfrm>
          <a:off x="22199600" y="10631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149911</xdr:rowOff>
    </xdr:from>
    <xdr:to>
      <xdr:col>116</xdr:col>
      <xdr:colOff>114300</xdr:colOff>
      <xdr:row>63</xdr:row>
      <xdr:rowOff>80061</xdr:rowOff>
    </xdr:to>
    <xdr:sp macro="" textlink="">
      <xdr:nvSpPr>
        <xdr:cNvPr id="468" name="フローチャート: 判断 467"/>
        <xdr:cNvSpPr/>
      </xdr:nvSpPr>
      <xdr:spPr>
        <a:xfrm>
          <a:off x="22110700" y="1077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5435</xdr:rowOff>
    </xdr:from>
    <xdr:to>
      <xdr:col>112</xdr:col>
      <xdr:colOff>38100</xdr:colOff>
      <xdr:row>63</xdr:row>
      <xdr:rowOff>107035</xdr:rowOff>
    </xdr:to>
    <xdr:sp macro="" textlink="">
      <xdr:nvSpPr>
        <xdr:cNvPr id="469" name="フローチャート: 判断 468"/>
        <xdr:cNvSpPr/>
      </xdr:nvSpPr>
      <xdr:spPr>
        <a:xfrm>
          <a:off x="21272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52527</xdr:rowOff>
    </xdr:from>
    <xdr:to>
      <xdr:col>107</xdr:col>
      <xdr:colOff>101600</xdr:colOff>
      <xdr:row>63</xdr:row>
      <xdr:rowOff>154127</xdr:rowOff>
    </xdr:to>
    <xdr:sp macro="" textlink="">
      <xdr:nvSpPr>
        <xdr:cNvPr id="470" name="フローチャート: 判断 469"/>
        <xdr:cNvSpPr/>
      </xdr:nvSpPr>
      <xdr:spPr>
        <a:xfrm>
          <a:off x="20383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1" name="テキスト ボックス 4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2" name="テキスト ボックス 4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3" name="テキスト ボックス 4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4" name="テキスト ボックス 4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5" name="テキスト ボックス 4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9551</xdr:rowOff>
    </xdr:from>
    <xdr:to>
      <xdr:col>116</xdr:col>
      <xdr:colOff>114300</xdr:colOff>
      <xdr:row>63</xdr:row>
      <xdr:rowOff>111151</xdr:rowOff>
    </xdr:to>
    <xdr:sp macro="" textlink="">
      <xdr:nvSpPr>
        <xdr:cNvPr id="476" name="楕円 475"/>
        <xdr:cNvSpPr/>
      </xdr:nvSpPr>
      <xdr:spPr>
        <a:xfrm>
          <a:off x="22110700" y="1081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159428</xdr:rowOff>
    </xdr:from>
    <xdr:ext cx="469744" cy="259045"/>
    <xdr:sp macro="" textlink="">
      <xdr:nvSpPr>
        <xdr:cNvPr id="477" name="【学校施設】&#10;一人当たり面積該当値テキスト"/>
        <xdr:cNvSpPr txBox="1"/>
      </xdr:nvSpPr>
      <xdr:spPr>
        <a:xfrm>
          <a:off x="22199600" y="1078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10464</xdr:rowOff>
    </xdr:from>
    <xdr:to>
      <xdr:col>112</xdr:col>
      <xdr:colOff>38100</xdr:colOff>
      <xdr:row>63</xdr:row>
      <xdr:rowOff>112064</xdr:rowOff>
    </xdr:to>
    <xdr:sp macro="" textlink="">
      <xdr:nvSpPr>
        <xdr:cNvPr id="478" name="楕円 477"/>
        <xdr:cNvSpPr/>
      </xdr:nvSpPr>
      <xdr:spPr>
        <a:xfrm>
          <a:off x="21272500" y="1081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60351</xdr:rowOff>
    </xdr:from>
    <xdr:to>
      <xdr:col>116</xdr:col>
      <xdr:colOff>63500</xdr:colOff>
      <xdr:row>63</xdr:row>
      <xdr:rowOff>61264</xdr:rowOff>
    </xdr:to>
    <xdr:cxnSp macro="">
      <xdr:nvCxnSpPr>
        <xdr:cNvPr id="479" name="直線コネクタ 478"/>
        <xdr:cNvCxnSpPr/>
      </xdr:nvCxnSpPr>
      <xdr:spPr>
        <a:xfrm flipV="1">
          <a:off x="21323300" y="10861701"/>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123562</xdr:rowOff>
    </xdr:from>
    <xdr:ext cx="469744" cy="259045"/>
    <xdr:sp macro="" textlink="">
      <xdr:nvSpPr>
        <xdr:cNvPr id="480" name="n_1aveValue【学校施設】&#10;一人当たり面積"/>
        <xdr:cNvSpPr txBox="1"/>
      </xdr:nvSpPr>
      <xdr:spPr>
        <a:xfrm>
          <a:off x="210757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170654</xdr:rowOff>
    </xdr:from>
    <xdr:ext cx="469744" cy="259045"/>
    <xdr:sp macro="" textlink="">
      <xdr:nvSpPr>
        <xdr:cNvPr id="481" name="n_2aveValue【学校施設】&#10;一人当たり面積"/>
        <xdr:cNvSpPr txBox="1"/>
      </xdr:nvSpPr>
      <xdr:spPr>
        <a:xfrm>
          <a:off x="20199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103191</xdr:rowOff>
    </xdr:from>
    <xdr:ext cx="469744" cy="259045"/>
    <xdr:sp macro="" textlink="">
      <xdr:nvSpPr>
        <xdr:cNvPr id="482" name="n_1mainValue【学校施設】&#10;一人当たり面積"/>
        <xdr:cNvSpPr txBox="1"/>
      </xdr:nvSpPr>
      <xdr:spPr>
        <a:xfrm>
          <a:off x="21075727" y="1090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3" name="正方形/長方形 4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0" name="正方形/長方形 4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1" name="テキスト ボックス 4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2" name="直線コネクタ 4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3" name="テキスト ボックス 49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4" name="直線コネクタ 49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95" name="テキスト ボックス 49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6" name="直線コネクタ 49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7" name="テキスト ボックス 49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8" name="直線コネクタ 49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9" name="テキスト ボックス 49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0" name="直線コネクタ 49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1" name="テキスト ボックス 50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2" name="直線コネクタ 50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3" name="テキスト ボックス 50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4" name="直線コネクタ 5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5" name="テキスト ボックス 50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139064</xdr:rowOff>
    </xdr:to>
    <xdr:cxnSp macro="">
      <xdr:nvCxnSpPr>
        <xdr:cNvPr id="507" name="直線コネクタ 506"/>
        <xdr:cNvCxnSpPr/>
      </xdr:nvCxnSpPr>
      <xdr:spPr>
        <a:xfrm flipV="1">
          <a:off x="16318864" y="13335000"/>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142891</xdr:rowOff>
    </xdr:from>
    <xdr:ext cx="405111" cy="259045"/>
    <xdr:sp macro="" textlink="">
      <xdr:nvSpPr>
        <xdr:cNvPr id="508" name="【児童館】&#10;有形固定資産減価償却率最小値テキスト"/>
        <xdr:cNvSpPr txBox="1"/>
      </xdr:nvSpPr>
      <xdr:spPr>
        <a:xfrm>
          <a:off x="16357600" y="1488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139064</xdr:rowOff>
    </xdr:from>
    <xdr:to>
      <xdr:col>86</xdr:col>
      <xdr:colOff>25400</xdr:colOff>
      <xdr:row>86</xdr:row>
      <xdr:rowOff>139064</xdr:rowOff>
    </xdr:to>
    <xdr:cxnSp macro="">
      <xdr:nvCxnSpPr>
        <xdr:cNvPr id="509" name="直線コネクタ 508"/>
        <xdr:cNvCxnSpPr/>
      </xdr:nvCxnSpPr>
      <xdr:spPr>
        <a:xfrm>
          <a:off x="16230600" y="1488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0"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11" name="直線コネクタ 51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63516</xdr:rowOff>
    </xdr:from>
    <xdr:ext cx="405111" cy="259045"/>
    <xdr:sp macro="" textlink="">
      <xdr:nvSpPr>
        <xdr:cNvPr id="512" name="【児童館】&#10;有形固定資産減価償却率平均値テキスト"/>
        <xdr:cNvSpPr txBox="1"/>
      </xdr:nvSpPr>
      <xdr:spPr>
        <a:xfrm>
          <a:off x="16357600" y="14122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40639</xdr:rowOff>
    </xdr:from>
    <xdr:to>
      <xdr:col>85</xdr:col>
      <xdr:colOff>177800</xdr:colOff>
      <xdr:row>83</xdr:row>
      <xdr:rowOff>142239</xdr:rowOff>
    </xdr:to>
    <xdr:sp macro="" textlink="">
      <xdr:nvSpPr>
        <xdr:cNvPr id="513" name="フローチャート: 判断 512"/>
        <xdr:cNvSpPr/>
      </xdr:nvSpPr>
      <xdr:spPr>
        <a:xfrm>
          <a:off x="1626870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107314</xdr:rowOff>
    </xdr:from>
    <xdr:to>
      <xdr:col>81</xdr:col>
      <xdr:colOff>101600</xdr:colOff>
      <xdr:row>84</xdr:row>
      <xdr:rowOff>37464</xdr:rowOff>
    </xdr:to>
    <xdr:sp macro="" textlink="">
      <xdr:nvSpPr>
        <xdr:cNvPr id="514" name="フローチャート: 判断 513"/>
        <xdr:cNvSpPr/>
      </xdr:nvSpPr>
      <xdr:spPr>
        <a:xfrm>
          <a:off x="15430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76836</xdr:rowOff>
    </xdr:from>
    <xdr:to>
      <xdr:col>76</xdr:col>
      <xdr:colOff>165100</xdr:colOff>
      <xdr:row>84</xdr:row>
      <xdr:rowOff>6986</xdr:rowOff>
    </xdr:to>
    <xdr:sp macro="" textlink="">
      <xdr:nvSpPr>
        <xdr:cNvPr id="515" name="フローチャート: 判断 514"/>
        <xdr:cNvSpPr/>
      </xdr:nvSpPr>
      <xdr:spPr>
        <a:xfrm>
          <a:off x="14541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6" name="テキスト ボックス 5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7" name="テキスト ボックス 5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8" name="テキスト ボックス 5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9" name="テキスト ボックス 5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0" name="テキスト ボックス 5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147320</xdr:rowOff>
    </xdr:from>
    <xdr:to>
      <xdr:col>85</xdr:col>
      <xdr:colOff>177800</xdr:colOff>
      <xdr:row>85</xdr:row>
      <xdr:rowOff>77470</xdr:rowOff>
    </xdr:to>
    <xdr:sp macro="" textlink="">
      <xdr:nvSpPr>
        <xdr:cNvPr id="521" name="楕円 520"/>
        <xdr:cNvSpPr/>
      </xdr:nvSpPr>
      <xdr:spPr>
        <a:xfrm>
          <a:off x="16268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125747</xdr:rowOff>
    </xdr:from>
    <xdr:ext cx="405111" cy="259045"/>
    <xdr:sp macro="" textlink="">
      <xdr:nvSpPr>
        <xdr:cNvPr id="522" name="【児童館】&#10;有形固定資産減価償却率該当値テキスト"/>
        <xdr:cNvSpPr txBox="1"/>
      </xdr:nvSpPr>
      <xdr:spPr>
        <a:xfrm>
          <a:off x="16357600"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15875</xdr:rowOff>
    </xdr:from>
    <xdr:to>
      <xdr:col>81</xdr:col>
      <xdr:colOff>101600</xdr:colOff>
      <xdr:row>85</xdr:row>
      <xdr:rowOff>117475</xdr:rowOff>
    </xdr:to>
    <xdr:sp macro="" textlink="">
      <xdr:nvSpPr>
        <xdr:cNvPr id="523" name="楕円 522"/>
        <xdr:cNvSpPr/>
      </xdr:nvSpPr>
      <xdr:spPr>
        <a:xfrm>
          <a:off x="15430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26670</xdr:rowOff>
    </xdr:from>
    <xdr:to>
      <xdr:col>85</xdr:col>
      <xdr:colOff>127000</xdr:colOff>
      <xdr:row>85</xdr:row>
      <xdr:rowOff>66675</xdr:rowOff>
    </xdr:to>
    <xdr:cxnSp macro="">
      <xdr:nvCxnSpPr>
        <xdr:cNvPr id="524" name="直線コネクタ 523"/>
        <xdr:cNvCxnSpPr/>
      </xdr:nvCxnSpPr>
      <xdr:spPr>
        <a:xfrm flipV="1">
          <a:off x="15481300" y="145999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53991</xdr:rowOff>
    </xdr:from>
    <xdr:ext cx="405111" cy="259045"/>
    <xdr:sp macro="" textlink="">
      <xdr:nvSpPr>
        <xdr:cNvPr id="525" name="n_1aveValue【児童館】&#10;有形固定資産減価償却率"/>
        <xdr:cNvSpPr txBox="1"/>
      </xdr:nvSpPr>
      <xdr:spPr>
        <a:xfrm>
          <a:off x="15266044" y="1411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23513</xdr:rowOff>
    </xdr:from>
    <xdr:ext cx="405111" cy="259045"/>
    <xdr:sp macro="" textlink="">
      <xdr:nvSpPr>
        <xdr:cNvPr id="526" name="n_2aveValue【児童館】&#10;有形固定資産減価償却率"/>
        <xdr:cNvSpPr txBox="1"/>
      </xdr:nvSpPr>
      <xdr:spPr>
        <a:xfrm>
          <a:off x="14389744" y="1408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108602</xdr:rowOff>
    </xdr:from>
    <xdr:ext cx="405111" cy="259045"/>
    <xdr:sp macro="" textlink="">
      <xdr:nvSpPr>
        <xdr:cNvPr id="527" name="n_1mainValue【児童館】&#10;有形固定資産減価償却率"/>
        <xdr:cNvSpPr txBox="1"/>
      </xdr:nvSpPr>
      <xdr:spPr>
        <a:xfrm>
          <a:off x="15266044"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8" name="正方形/長方形 5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9" name="正方形/長方形 5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0" name="正方形/長方形 5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1" name="正方形/長方形 5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2" name="正方形/長方形 5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3" name="正方形/長方形 5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4" name="正方形/長方形 5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5" name="正方形/長方形 5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6" name="テキスト ボックス 5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7" name="直線コネクタ 5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8" name="直線コネクタ 53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9" name="テキスト ボックス 53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0" name="直線コネクタ 53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1" name="テキスト ボックス 54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2" name="直線コネクタ 54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3" name="テキスト ボックス 54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4" name="直線コネクタ 54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5" name="テキスト ボックス 54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6" name="直線コネクタ 54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7" name="テキスト ボックス 54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8" name="直線コネクタ 5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9" name="テキスト ボックス 5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551" name="直線コネクタ 550"/>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52"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53" name="直線コネクタ 552"/>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54"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55" name="直線コネクタ 554"/>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556"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57" name="フローチャート: 判断 556"/>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558" name="フローチャート: 判断 557"/>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559" name="フローチャート: 判断 558"/>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0" name="テキスト ボックス 5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1" name="テキスト ボックス 5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2" name="テキスト ボックス 5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3" name="テキスト ボックス 5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4" name="テキスト ボックス 5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565" name="楕円 564"/>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67327</xdr:rowOff>
    </xdr:from>
    <xdr:ext cx="469744" cy="259045"/>
    <xdr:sp macro="" textlink="">
      <xdr:nvSpPr>
        <xdr:cNvPr id="566" name="【児童館】&#10;一人当たり面積該当値テキスト"/>
        <xdr:cNvSpPr txBox="1"/>
      </xdr:nvSpPr>
      <xdr:spPr>
        <a:xfrm>
          <a:off x="22199600"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567" name="楕円 566"/>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95250</xdr:rowOff>
    </xdr:to>
    <xdr:cxnSp macro="">
      <xdr:nvCxnSpPr>
        <xdr:cNvPr id="568" name="直線コネクタ 567"/>
        <xdr:cNvCxnSpPr/>
      </xdr:nvCxnSpPr>
      <xdr:spPr>
        <a:xfrm>
          <a:off x="21323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569"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570" name="n_2aveValue【児童館】&#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571" name="n_1main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2" name="正方形/長方形 5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3" name="正方形/長方形 5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4" name="正方形/長方形 5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5" name="正方形/長方形 5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6" name="正方形/長方形 5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7" name="正方形/長方形 5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8" name="正方形/長方形 5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9" name="正方形/長方形 5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0" name="テキスト ボックス 5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1" name="直線コネクタ 5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82" name="テキスト ボックス 58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3" name="直線コネクタ 58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84" name="テキスト ボックス 58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5" name="直線コネクタ 58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6" name="テキスト ボックス 58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7" name="直線コネクタ 58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8" name="テキスト ボックス 58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9" name="直線コネクタ 58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0" name="テキスト ボックス 58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1" name="直線コネクタ 59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2" name="テキスト ボックス 59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3" name="直線コネクタ 5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4" name="テキスト ボックス 5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156211</xdr:rowOff>
    </xdr:to>
    <xdr:cxnSp macro="">
      <xdr:nvCxnSpPr>
        <xdr:cNvPr id="596" name="直線コネクタ 595"/>
        <xdr:cNvCxnSpPr/>
      </xdr:nvCxnSpPr>
      <xdr:spPr>
        <a:xfrm flipV="1">
          <a:off x="16318864" y="17400270"/>
          <a:ext cx="0" cy="1101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597"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598" name="直線コネクタ 597"/>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599"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600" name="直線コネクタ 599"/>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48277</xdr:rowOff>
    </xdr:from>
    <xdr:ext cx="405111" cy="259045"/>
    <xdr:sp macro="" textlink="">
      <xdr:nvSpPr>
        <xdr:cNvPr id="601" name="【公民館】&#10;有形固定資産減価償却率平均値テキスト"/>
        <xdr:cNvSpPr txBox="1"/>
      </xdr:nvSpPr>
      <xdr:spPr>
        <a:xfrm>
          <a:off x="16357600" y="1770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602" name="フローチャート: 判断 601"/>
        <xdr:cNvSpPr/>
      </xdr:nvSpPr>
      <xdr:spPr>
        <a:xfrm>
          <a:off x="16268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03" name="フローチャート: 判断 602"/>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95886</xdr:rowOff>
    </xdr:from>
    <xdr:to>
      <xdr:col>76</xdr:col>
      <xdr:colOff>165100</xdr:colOff>
      <xdr:row>105</xdr:row>
      <xdr:rowOff>26036</xdr:rowOff>
    </xdr:to>
    <xdr:sp macro="" textlink="">
      <xdr:nvSpPr>
        <xdr:cNvPr id="604" name="フローチャート: 判断 603"/>
        <xdr:cNvSpPr/>
      </xdr:nvSpPr>
      <xdr:spPr>
        <a:xfrm>
          <a:off x="14541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5" name="テキスト ボックス 6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6" name="テキスト ボックス 6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7" name="テキスト ボックス 6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8" name="テキスト ボックス 6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9" name="テキスト ボックス 6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109220</xdr:rowOff>
    </xdr:from>
    <xdr:to>
      <xdr:col>85</xdr:col>
      <xdr:colOff>177800</xdr:colOff>
      <xdr:row>107</xdr:row>
      <xdr:rowOff>39370</xdr:rowOff>
    </xdr:to>
    <xdr:sp macro="" textlink="">
      <xdr:nvSpPr>
        <xdr:cNvPr id="610" name="楕円 609"/>
        <xdr:cNvSpPr/>
      </xdr:nvSpPr>
      <xdr:spPr>
        <a:xfrm>
          <a:off x="162687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87647</xdr:rowOff>
    </xdr:from>
    <xdr:ext cx="405111" cy="259045"/>
    <xdr:sp macro="" textlink="">
      <xdr:nvSpPr>
        <xdr:cNvPr id="611" name="【公民館】&#10;有形固定資産減価償却率該当値テキスト"/>
        <xdr:cNvSpPr txBox="1"/>
      </xdr:nvSpPr>
      <xdr:spPr>
        <a:xfrm>
          <a:off x="16357600" y="182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147320</xdr:rowOff>
    </xdr:from>
    <xdr:to>
      <xdr:col>81</xdr:col>
      <xdr:colOff>101600</xdr:colOff>
      <xdr:row>107</xdr:row>
      <xdr:rowOff>77470</xdr:rowOff>
    </xdr:to>
    <xdr:sp macro="" textlink="">
      <xdr:nvSpPr>
        <xdr:cNvPr id="612" name="楕円 611"/>
        <xdr:cNvSpPr/>
      </xdr:nvSpPr>
      <xdr:spPr>
        <a:xfrm>
          <a:off x="15430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160020</xdr:rowOff>
    </xdr:from>
    <xdr:to>
      <xdr:col>85</xdr:col>
      <xdr:colOff>127000</xdr:colOff>
      <xdr:row>107</xdr:row>
      <xdr:rowOff>26670</xdr:rowOff>
    </xdr:to>
    <xdr:cxnSp macro="">
      <xdr:nvCxnSpPr>
        <xdr:cNvPr id="613" name="直線コネクタ 612"/>
        <xdr:cNvCxnSpPr/>
      </xdr:nvCxnSpPr>
      <xdr:spPr>
        <a:xfrm flipV="1">
          <a:off x="15481300" y="183337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33038</xdr:rowOff>
    </xdr:from>
    <xdr:ext cx="405111" cy="259045"/>
    <xdr:sp macro="" textlink="">
      <xdr:nvSpPr>
        <xdr:cNvPr id="614" name="n_1aveValue【公民館】&#10;有形固定資産減価償却率"/>
        <xdr:cNvSpPr txBox="1"/>
      </xdr:nvSpPr>
      <xdr:spPr>
        <a:xfrm>
          <a:off x="15266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42563</xdr:rowOff>
    </xdr:from>
    <xdr:ext cx="405111" cy="259045"/>
    <xdr:sp macro="" textlink="">
      <xdr:nvSpPr>
        <xdr:cNvPr id="615" name="n_2aveValue【公民館】&#10;有形固定資産減価償却率"/>
        <xdr:cNvSpPr txBox="1"/>
      </xdr:nvSpPr>
      <xdr:spPr>
        <a:xfrm>
          <a:off x="14389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68597</xdr:rowOff>
    </xdr:from>
    <xdr:ext cx="405111" cy="259045"/>
    <xdr:sp macro="" textlink="">
      <xdr:nvSpPr>
        <xdr:cNvPr id="616" name="n_1mainValue【公民館】&#10;有形固定資産減価償却率"/>
        <xdr:cNvSpPr txBox="1"/>
      </xdr:nvSpPr>
      <xdr:spPr>
        <a:xfrm>
          <a:off x="15266044" y="184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7" name="正方形/長方形 6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8" name="正方形/長方形 6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9" name="正方形/長方形 6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0" name="正方形/長方形 6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1" name="正方形/長方形 6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2" name="正方形/長方形 6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3" name="正方形/長方形 6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4" name="正方形/長方形 62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5" name="テキスト ボックス 6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6" name="直線コネクタ 6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7" name="直線コネクタ 62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8" name="テキスト ボックス 62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9" name="直線コネクタ 62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0" name="テキスト ボックス 62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1" name="直線コネクタ 63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2" name="テキスト ボックス 63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3" name="直線コネクタ 63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4" name="テキスト ボックス 63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5" name="直線コネクタ 63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6" name="テキスト ボックス 63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7" name="直線コネクタ 63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8" name="テキスト ボックス 63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133350</xdr:rowOff>
    </xdr:to>
    <xdr:cxnSp macro="">
      <xdr:nvCxnSpPr>
        <xdr:cNvPr id="640" name="直線コネクタ 639"/>
        <xdr:cNvCxnSpPr/>
      </xdr:nvCxnSpPr>
      <xdr:spPr>
        <a:xfrm flipV="1">
          <a:off x="22160864" y="1718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641" name="【公民館】&#10;一人当たり面積最小値テキスト"/>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642" name="直線コネクタ 641"/>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643" name="【公民館】&#10;一人当たり面積最大値テキスト"/>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644" name="直線コネクタ 643"/>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118127</xdr:rowOff>
    </xdr:from>
    <xdr:ext cx="469744" cy="259045"/>
    <xdr:sp macro="" textlink="">
      <xdr:nvSpPr>
        <xdr:cNvPr id="645" name="【公民館】&#10;一人当たり面積平均値テキスト"/>
        <xdr:cNvSpPr txBox="1"/>
      </xdr:nvSpPr>
      <xdr:spPr>
        <a:xfrm>
          <a:off x="22199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646" name="フローチャート: 判断 645"/>
        <xdr:cNvSpPr/>
      </xdr:nvSpPr>
      <xdr:spPr>
        <a:xfrm>
          <a:off x="22110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101600</xdr:rowOff>
    </xdr:from>
    <xdr:to>
      <xdr:col>112</xdr:col>
      <xdr:colOff>38100</xdr:colOff>
      <xdr:row>105</xdr:row>
      <xdr:rowOff>31750</xdr:rowOff>
    </xdr:to>
    <xdr:sp macro="" textlink="">
      <xdr:nvSpPr>
        <xdr:cNvPr id="647" name="フローチャート: 判断 646"/>
        <xdr:cNvSpPr/>
      </xdr:nvSpPr>
      <xdr:spPr>
        <a:xfrm>
          <a:off x="21272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648" name="フローチャート: 判断 647"/>
        <xdr:cNvSpPr/>
      </xdr:nvSpPr>
      <xdr:spPr>
        <a:xfrm>
          <a:off x="20383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9" name="テキスト ボックス 6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0" name="テキスト ボックス 6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1" name="テキスト ボックス 6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2" name="テキスト ボックス 6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3" name="テキスト ボックス 6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101600</xdr:rowOff>
    </xdr:from>
    <xdr:to>
      <xdr:col>116</xdr:col>
      <xdr:colOff>114300</xdr:colOff>
      <xdr:row>103</xdr:row>
      <xdr:rowOff>31750</xdr:rowOff>
    </xdr:to>
    <xdr:sp macro="" textlink="">
      <xdr:nvSpPr>
        <xdr:cNvPr id="654" name="楕円 653"/>
        <xdr:cNvSpPr/>
      </xdr:nvSpPr>
      <xdr:spPr>
        <a:xfrm>
          <a:off x="221107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124477</xdr:rowOff>
    </xdr:from>
    <xdr:ext cx="469744" cy="259045"/>
    <xdr:sp macro="" textlink="">
      <xdr:nvSpPr>
        <xdr:cNvPr id="655" name="【公民館】&#10;一人当たり面積該当値テキスト"/>
        <xdr:cNvSpPr txBox="1"/>
      </xdr:nvSpPr>
      <xdr:spPr>
        <a:xfrm>
          <a:off x="22199600" y="1744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101600</xdr:rowOff>
    </xdr:from>
    <xdr:to>
      <xdr:col>112</xdr:col>
      <xdr:colOff>38100</xdr:colOff>
      <xdr:row>103</xdr:row>
      <xdr:rowOff>31750</xdr:rowOff>
    </xdr:to>
    <xdr:sp macro="" textlink="">
      <xdr:nvSpPr>
        <xdr:cNvPr id="656" name="楕円 655"/>
        <xdr:cNvSpPr/>
      </xdr:nvSpPr>
      <xdr:spPr>
        <a:xfrm>
          <a:off x="21272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152400</xdr:rowOff>
    </xdr:from>
    <xdr:to>
      <xdr:col>116</xdr:col>
      <xdr:colOff>63500</xdr:colOff>
      <xdr:row>102</xdr:row>
      <xdr:rowOff>152400</xdr:rowOff>
    </xdr:to>
    <xdr:cxnSp macro="">
      <xdr:nvCxnSpPr>
        <xdr:cNvPr id="657" name="直線コネクタ 656"/>
        <xdr:cNvCxnSpPr/>
      </xdr:nvCxnSpPr>
      <xdr:spPr>
        <a:xfrm>
          <a:off x="21323300" y="17640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22877</xdr:rowOff>
    </xdr:from>
    <xdr:ext cx="469744" cy="259045"/>
    <xdr:sp macro="" textlink="">
      <xdr:nvSpPr>
        <xdr:cNvPr id="658" name="n_1aveValue【公民館】&#10;一人当たり面積"/>
        <xdr:cNvSpPr txBox="1"/>
      </xdr:nvSpPr>
      <xdr:spPr>
        <a:xfrm>
          <a:off x="210757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67327</xdr:rowOff>
    </xdr:from>
    <xdr:ext cx="469744" cy="259045"/>
    <xdr:sp macro="" textlink="">
      <xdr:nvSpPr>
        <xdr:cNvPr id="659" name="n_2aveValue【公民館】&#10;一人当たり面積"/>
        <xdr:cNvSpPr txBox="1"/>
      </xdr:nvSpPr>
      <xdr:spPr>
        <a:xfrm>
          <a:off x="20199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48277</xdr:rowOff>
    </xdr:from>
    <xdr:ext cx="469744" cy="259045"/>
    <xdr:sp macro="" textlink="">
      <xdr:nvSpPr>
        <xdr:cNvPr id="660" name="n_1mainValue【公民館】&#10;一人当たり面積"/>
        <xdr:cNvSpPr txBox="1"/>
      </xdr:nvSpPr>
      <xdr:spPr>
        <a:xfrm>
          <a:off x="210757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ほとんどの類型において、有形固定資産減価償却率は類似団体平均より下回っているものの、橋りょう・トンネルについては類似団体平均値より高くなっている。これは建設後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経過しているものが多くを占めているため高くなっているものであるが、佐倉市橋梁長寿命化修繕計画に基づき、適正な維持管理、長寿命化対策を実施していくところである。一方、道路や公営住宅、公民館は建築から比較的日が浅いものが多く、減価償却率は低い水準となっている。また、学校施設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年以降耐震補強工事を進めており、積極的に老朽化対策に取り組んでいるところである。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176,291
173,327
103.69
48,554,754
46,298,592
2,047,213
28,404,328
30,534,883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161925</xdr:rowOff>
    </xdr:to>
    <xdr:cxnSp macro="">
      <xdr:nvCxnSpPr>
        <xdr:cNvPr id="56" name="直線コネクタ 55"/>
        <xdr:cNvCxnSpPr/>
      </xdr:nvCxnSpPr>
      <xdr:spPr>
        <a:xfrm flipV="1">
          <a:off x="4634865" y="579310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7" name="【図書館】&#10;有形固定資産減価償却率最小値テキスト"/>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8" name="直線コネクタ 57"/>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図書館】&#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156862</xdr:rowOff>
    </xdr:from>
    <xdr:ext cx="405111" cy="259045"/>
    <xdr:sp macro="" textlink="">
      <xdr:nvSpPr>
        <xdr:cNvPr id="61" name="【図書館】&#10;有形固定資産減価償却率平均値テキスト"/>
        <xdr:cNvSpPr txBox="1"/>
      </xdr:nvSpPr>
      <xdr:spPr>
        <a:xfrm>
          <a:off x="4673600" y="6500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145415</xdr:rowOff>
    </xdr:from>
    <xdr:to>
      <xdr:col>20</xdr:col>
      <xdr:colOff>38100</xdr:colOff>
      <xdr:row>39</xdr:row>
      <xdr:rowOff>75565</xdr:rowOff>
    </xdr:to>
    <xdr:sp macro="" textlink="">
      <xdr:nvSpPr>
        <xdr:cNvPr id="63" name="フローチャート: 判断 62"/>
        <xdr:cNvSpPr/>
      </xdr:nvSpPr>
      <xdr:spPr>
        <a:xfrm>
          <a:off x="3746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57785</xdr:rowOff>
    </xdr:from>
    <xdr:to>
      <xdr:col>15</xdr:col>
      <xdr:colOff>101600</xdr:colOff>
      <xdr:row>39</xdr:row>
      <xdr:rowOff>159385</xdr:rowOff>
    </xdr:to>
    <xdr:sp macro="" textlink="">
      <xdr:nvSpPr>
        <xdr:cNvPr id="64" name="フローチャート: 判断 63"/>
        <xdr:cNvSpPr/>
      </xdr:nvSpPr>
      <xdr:spPr>
        <a:xfrm>
          <a:off x="2857500" y="67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63500</xdr:rowOff>
    </xdr:from>
    <xdr:to>
      <xdr:col>24</xdr:col>
      <xdr:colOff>114300</xdr:colOff>
      <xdr:row>39</xdr:row>
      <xdr:rowOff>165100</xdr:rowOff>
    </xdr:to>
    <xdr:sp macro="" textlink="">
      <xdr:nvSpPr>
        <xdr:cNvPr id="70" name="楕円 69"/>
        <xdr:cNvSpPr/>
      </xdr:nvSpPr>
      <xdr:spPr>
        <a:xfrm>
          <a:off x="45847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41927</xdr:rowOff>
    </xdr:from>
    <xdr:ext cx="405111" cy="259045"/>
    <xdr:sp macro="" textlink="">
      <xdr:nvSpPr>
        <xdr:cNvPr id="71" name="【図書館】&#10;有形固定資産減価償却率該当値テキスト"/>
        <xdr:cNvSpPr txBox="1"/>
      </xdr:nvSpPr>
      <xdr:spPr>
        <a:xfrm>
          <a:off x="4673600"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101600</xdr:rowOff>
    </xdr:from>
    <xdr:to>
      <xdr:col>20</xdr:col>
      <xdr:colOff>38100</xdr:colOff>
      <xdr:row>40</xdr:row>
      <xdr:rowOff>31750</xdr:rowOff>
    </xdr:to>
    <xdr:sp macro="" textlink="">
      <xdr:nvSpPr>
        <xdr:cNvPr id="72" name="楕円 71"/>
        <xdr:cNvSpPr/>
      </xdr:nvSpPr>
      <xdr:spPr>
        <a:xfrm>
          <a:off x="3746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114300</xdr:rowOff>
    </xdr:from>
    <xdr:to>
      <xdr:col>24</xdr:col>
      <xdr:colOff>63500</xdr:colOff>
      <xdr:row>39</xdr:row>
      <xdr:rowOff>152400</xdr:rowOff>
    </xdr:to>
    <xdr:cxnSp macro="">
      <xdr:nvCxnSpPr>
        <xdr:cNvPr id="73" name="直線コネクタ 72"/>
        <xdr:cNvCxnSpPr/>
      </xdr:nvCxnSpPr>
      <xdr:spPr>
        <a:xfrm flipV="1">
          <a:off x="3797300" y="68008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92092</xdr:rowOff>
    </xdr:from>
    <xdr:ext cx="405111" cy="259045"/>
    <xdr:sp macro="" textlink="">
      <xdr:nvSpPr>
        <xdr:cNvPr id="74" name="n_1aveValue【図書館】&#10;有形固定資産減価償却率"/>
        <xdr:cNvSpPr txBox="1"/>
      </xdr:nvSpPr>
      <xdr:spPr>
        <a:xfrm>
          <a:off x="3582044" y="643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4462</xdr:rowOff>
    </xdr:from>
    <xdr:ext cx="405111" cy="259045"/>
    <xdr:sp macro="" textlink="">
      <xdr:nvSpPr>
        <xdr:cNvPr id="75" name="n_2aveValue【図書館】&#10;有形固定資産減価償却率"/>
        <xdr:cNvSpPr txBox="1"/>
      </xdr:nvSpPr>
      <xdr:spPr>
        <a:xfrm>
          <a:off x="2705744" y="651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22877</xdr:rowOff>
    </xdr:from>
    <xdr:ext cx="405111" cy="259045"/>
    <xdr:sp macro="" textlink="">
      <xdr:nvSpPr>
        <xdr:cNvPr id="76" name="n_1mainValue【図書館】&#10;有形固定資産減価償却率"/>
        <xdr:cNvSpPr txBox="1"/>
      </xdr:nvSpPr>
      <xdr:spPr>
        <a:xfrm>
          <a:off x="3582044"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41</xdr:row>
      <xdr:rowOff>19050</xdr:rowOff>
    </xdr:to>
    <xdr:cxnSp macro="">
      <xdr:nvCxnSpPr>
        <xdr:cNvPr id="98" name="直線コネクタ 97"/>
        <xdr:cNvCxnSpPr/>
      </xdr:nvCxnSpPr>
      <xdr:spPr>
        <a:xfrm flipV="1">
          <a:off x="10476865" y="58369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99"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0" name="直線コネクタ 99"/>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01"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02" name="直線コネクタ 101"/>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03" name="【図書館】&#10;一人当たり面積平均値テキスト"/>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04" name="フローチャート: 判断 103"/>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05" name="フローチャート: 判断 104"/>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06" name="フローチャート: 判断 105"/>
        <xdr:cNvSpPr/>
      </xdr:nvSpPr>
      <xdr:spPr>
        <a:xfrm>
          <a:off x="8699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93980</xdr:rowOff>
    </xdr:from>
    <xdr:to>
      <xdr:col>55</xdr:col>
      <xdr:colOff>50800</xdr:colOff>
      <xdr:row>37</xdr:row>
      <xdr:rowOff>24130</xdr:rowOff>
    </xdr:to>
    <xdr:sp macro="" textlink="">
      <xdr:nvSpPr>
        <xdr:cNvPr id="112" name="楕円 111"/>
        <xdr:cNvSpPr/>
      </xdr:nvSpPr>
      <xdr:spPr>
        <a:xfrm>
          <a:off x="10426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116857</xdr:rowOff>
    </xdr:from>
    <xdr:ext cx="469744" cy="259045"/>
    <xdr:sp macro="" textlink="">
      <xdr:nvSpPr>
        <xdr:cNvPr id="113" name="【図書館】&#10;一人当たり面積該当値テキスト"/>
        <xdr:cNvSpPr txBox="1"/>
      </xdr:nvSpPr>
      <xdr:spPr>
        <a:xfrm>
          <a:off x="10515600"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93980</xdr:rowOff>
    </xdr:from>
    <xdr:to>
      <xdr:col>50</xdr:col>
      <xdr:colOff>165100</xdr:colOff>
      <xdr:row>37</xdr:row>
      <xdr:rowOff>24130</xdr:rowOff>
    </xdr:to>
    <xdr:sp macro="" textlink="">
      <xdr:nvSpPr>
        <xdr:cNvPr id="114" name="楕円 113"/>
        <xdr:cNvSpPr/>
      </xdr:nvSpPr>
      <xdr:spPr>
        <a:xfrm>
          <a:off x="9588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144780</xdr:rowOff>
    </xdr:from>
    <xdr:to>
      <xdr:col>55</xdr:col>
      <xdr:colOff>0</xdr:colOff>
      <xdr:row>36</xdr:row>
      <xdr:rowOff>144780</xdr:rowOff>
    </xdr:to>
    <xdr:cxnSp macro="">
      <xdr:nvCxnSpPr>
        <xdr:cNvPr id="115" name="直線コネクタ 114"/>
        <xdr:cNvCxnSpPr/>
      </xdr:nvCxnSpPr>
      <xdr:spPr>
        <a:xfrm>
          <a:off x="9639300" y="6316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16" name="n_1aveValue【図書館】&#10;一人当たり面積"/>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63517</xdr:rowOff>
    </xdr:from>
    <xdr:ext cx="469744" cy="259045"/>
    <xdr:sp macro="" textlink="">
      <xdr:nvSpPr>
        <xdr:cNvPr id="117" name="n_2aveValue【図書館】&#10;一人当たり面積"/>
        <xdr:cNvSpPr txBox="1"/>
      </xdr:nvSpPr>
      <xdr:spPr>
        <a:xfrm>
          <a:off x="8515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40657</xdr:rowOff>
    </xdr:from>
    <xdr:ext cx="469744" cy="259045"/>
    <xdr:sp macro="" textlink="">
      <xdr:nvSpPr>
        <xdr:cNvPr id="118" name="n_1mainValue【図書館】&#10;一人当たり面積"/>
        <xdr:cNvSpPr txBox="1"/>
      </xdr:nvSpPr>
      <xdr:spPr>
        <a:xfrm>
          <a:off x="93917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53884</xdr:rowOff>
    </xdr:from>
    <xdr:to>
      <xdr:col>24</xdr:col>
      <xdr:colOff>62865</xdr:colOff>
      <xdr:row>63</xdr:row>
      <xdr:rowOff>81643</xdr:rowOff>
    </xdr:to>
    <xdr:cxnSp macro="">
      <xdr:nvCxnSpPr>
        <xdr:cNvPr id="144" name="直線コネクタ 143"/>
        <xdr:cNvCxnSpPr/>
      </xdr:nvCxnSpPr>
      <xdr:spPr>
        <a:xfrm flipV="1">
          <a:off x="4634865" y="9655084"/>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45" name="【体育館・プール】&#10;有形固定資産減価償却率最小値テキスト"/>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46" name="直線コネクタ 145"/>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561</xdr:rowOff>
    </xdr:from>
    <xdr:ext cx="405111" cy="259045"/>
    <xdr:sp macro="" textlink="">
      <xdr:nvSpPr>
        <xdr:cNvPr id="147" name="【体育館・プール】&#10;有形固定資産減価償却率最大値テキスト"/>
        <xdr:cNvSpPr txBox="1"/>
      </xdr:nvSpPr>
      <xdr:spPr>
        <a:xfrm>
          <a:off x="4673600" y="943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53884</xdr:rowOff>
    </xdr:from>
    <xdr:to>
      <xdr:col>24</xdr:col>
      <xdr:colOff>152400</xdr:colOff>
      <xdr:row>56</xdr:row>
      <xdr:rowOff>53884</xdr:rowOff>
    </xdr:to>
    <xdr:cxnSp macro="">
      <xdr:nvCxnSpPr>
        <xdr:cNvPr id="148" name="直線コネクタ 147"/>
        <xdr:cNvCxnSpPr/>
      </xdr:nvCxnSpPr>
      <xdr:spPr>
        <a:xfrm>
          <a:off x="4546600" y="965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49" name="【体育館・プール】&#10;有形固定資産減価償却率平均値テキスト"/>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0" name="フローチャート: 判断 149"/>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24312</xdr:rowOff>
    </xdr:from>
    <xdr:to>
      <xdr:col>20</xdr:col>
      <xdr:colOff>38100</xdr:colOff>
      <xdr:row>59</xdr:row>
      <xdr:rowOff>125912</xdr:rowOff>
    </xdr:to>
    <xdr:sp macro="" textlink="">
      <xdr:nvSpPr>
        <xdr:cNvPr id="151" name="フローチャート: 判断 150"/>
        <xdr:cNvSpPr/>
      </xdr:nvSpPr>
      <xdr:spPr>
        <a:xfrm>
          <a:off x="3746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52" name="フローチャート: 判断 151"/>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3084</xdr:rowOff>
    </xdr:from>
    <xdr:to>
      <xdr:col>24</xdr:col>
      <xdr:colOff>114300</xdr:colOff>
      <xdr:row>56</xdr:row>
      <xdr:rowOff>104684</xdr:rowOff>
    </xdr:to>
    <xdr:sp macro="" textlink="">
      <xdr:nvSpPr>
        <xdr:cNvPr id="158" name="楕円 157"/>
        <xdr:cNvSpPr/>
      </xdr:nvSpPr>
      <xdr:spPr>
        <a:xfrm>
          <a:off x="4584700" y="960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127561</xdr:rowOff>
    </xdr:from>
    <xdr:ext cx="405111" cy="259045"/>
    <xdr:sp macro="" textlink="">
      <xdr:nvSpPr>
        <xdr:cNvPr id="159" name="【体育館・プール】&#10;有形固定資産減価償却率該当値テキスト"/>
        <xdr:cNvSpPr txBox="1"/>
      </xdr:nvSpPr>
      <xdr:spPr>
        <a:xfrm>
          <a:off x="4673600" y="9557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29210</xdr:rowOff>
    </xdr:from>
    <xdr:to>
      <xdr:col>20</xdr:col>
      <xdr:colOff>38100</xdr:colOff>
      <xdr:row>56</xdr:row>
      <xdr:rowOff>130810</xdr:rowOff>
    </xdr:to>
    <xdr:sp macro="" textlink="">
      <xdr:nvSpPr>
        <xdr:cNvPr id="160" name="楕円 159"/>
        <xdr:cNvSpPr/>
      </xdr:nvSpPr>
      <xdr:spPr>
        <a:xfrm>
          <a:off x="3746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53884</xdr:rowOff>
    </xdr:from>
    <xdr:to>
      <xdr:col>24</xdr:col>
      <xdr:colOff>63500</xdr:colOff>
      <xdr:row>56</xdr:row>
      <xdr:rowOff>80010</xdr:rowOff>
    </xdr:to>
    <xdr:cxnSp macro="">
      <xdr:nvCxnSpPr>
        <xdr:cNvPr id="161" name="直線コネクタ 160"/>
        <xdr:cNvCxnSpPr/>
      </xdr:nvCxnSpPr>
      <xdr:spPr>
        <a:xfrm flipV="1">
          <a:off x="3797300" y="965508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117039</xdr:rowOff>
    </xdr:from>
    <xdr:ext cx="405111" cy="259045"/>
    <xdr:sp macro="" textlink="">
      <xdr:nvSpPr>
        <xdr:cNvPr id="162" name="n_1aveValue【体育館・プール】&#10;有形固定資産減価償却率"/>
        <xdr:cNvSpPr txBox="1"/>
      </xdr:nvSpPr>
      <xdr:spPr>
        <a:xfrm>
          <a:off x="35820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163" name="n_2aveValue【体育館・プール】&#10;有形固定資産減価償却率"/>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147337</xdr:rowOff>
    </xdr:from>
    <xdr:ext cx="405111" cy="259045"/>
    <xdr:sp macro="" textlink="">
      <xdr:nvSpPr>
        <xdr:cNvPr id="164" name="n_1mainValue【体育館・プール】&#10;有形固定資産減価償却率"/>
        <xdr:cNvSpPr txBox="1"/>
      </xdr:nvSpPr>
      <xdr:spPr>
        <a:xfrm>
          <a:off x="35820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6" name="テキスト ボックス 17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8" name="テキスト ボックス 17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0" name="テキスト ボックス 17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2" name="テキスト ボックス 18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153162</xdr:rowOff>
    </xdr:from>
    <xdr:to>
      <xdr:col>54</xdr:col>
      <xdr:colOff>189865</xdr:colOff>
      <xdr:row>63</xdr:row>
      <xdr:rowOff>84582</xdr:rowOff>
    </xdr:to>
    <xdr:cxnSp macro="">
      <xdr:nvCxnSpPr>
        <xdr:cNvPr id="186" name="直線コネクタ 185"/>
        <xdr:cNvCxnSpPr/>
      </xdr:nvCxnSpPr>
      <xdr:spPr>
        <a:xfrm flipV="1">
          <a:off x="10476865" y="958291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87"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88" name="直線コネクタ 187"/>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99839</xdr:rowOff>
    </xdr:from>
    <xdr:ext cx="469744" cy="259045"/>
    <xdr:sp macro="" textlink="">
      <xdr:nvSpPr>
        <xdr:cNvPr id="189" name="【体育館・プール】&#10;一人当たり面積最大値テキスト"/>
        <xdr:cNvSpPr txBox="1"/>
      </xdr:nvSpPr>
      <xdr:spPr>
        <a:xfrm>
          <a:off x="10515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153162</xdr:rowOff>
    </xdr:from>
    <xdr:to>
      <xdr:col>55</xdr:col>
      <xdr:colOff>88900</xdr:colOff>
      <xdr:row>55</xdr:row>
      <xdr:rowOff>153162</xdr:rowOff>
    </xdr:to>
    <xdr:cxnSp macro="">
      <xdr:nvCxnSpPr>
        <xdr:cNvPr id="190" name="直線コネクタ 189"/>
        <xdr:cNvCxnSpPr/>
      </xdr:nvCxnSpPr>
      <xdr:spPr>
        <a:xfrm>
          <a:off x="10388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70375</xdr:rowOff>
    </xdr:from>
    <xdr:ext cx="469744" cy="259045"/>
    <xdr:sp macro="" textlink="">
      <xdr:nvSpPr>
        <xdr:cNvPr id="191" name="【体育館・プール】&#10;一人当たり面積平均値テキスト"/>
        <xdr:cNvSpPr txBox="1"/>
      </xdr:nvSpPr>
      <xdr:spPr>
        <a:xfrm>
          <a:off x="10515600" y="1035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47498</xdr:rowOff>
    </xdr:from>
    <xdr:to>
      <xdr:col>55</xdr:col>
      <xdr:colOff>50800</xdr:colOff>
      <xdr:row>61</xdr:row>
      <xdr:rowOff>149098</xdr:rowOff>
    </xdr:to>
    <xdr:sp macro="" textlink="">
      <xdr:nvSpPr>
        <xdr:cNvPr id="192" name="フローチャート: 判断 191"/>
        <xdr:cNvSpPr/>
      </xdr:nvSpPr>
      <xdr:spPr>
        <a:xfrm>
          <a:off x="104267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70358</xdr:rowOff>
    </xdr:from>
    <xdr:to>
      <xdr:col>50</xdr:col>
      <xdr:colOff>165100</xdr:colOff>
      <xdr:row>62</xdr:row>
      <xdr:rowOff>508</xdr:rowOff>
    </xdr:to>
    <xdr:sp macro="" textlink="">
      <xdr:nvSpPr>
        <xdr:cNvPr id="193" name="フローチャート: 判断 192"/>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148082</xdr:rowOff>
    </xdr:from>
    <xdr:to>
      <xdr:col>46</xdr:col>
      <xdr:colOff>38100</xdr:colOff>
      <xdr:row>62</xdr:row>
      <xdr:rowOff>78232</xdr:rowOff>
    </xdr:to>
    <xdr:sp macro="" textlink="">
      <xdr:nvSpPr>
        <xdr:cNvPr id="194" name="フローチャート: 判断 193"/>
        <xdr:cNvSpPr/>
      </xdr:nvSpPr>
      <xdr:spPr>
        <a:xfrm>
          <a:off x="8699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49784</xdr:rowOff>
    </xdr:from>
    <xdr:to>
      <xdr:col>55</xdr:col>
      <xdr:colOff>50800</xdr:colOff>
      <xdr:row>62</xdr:row>
      <xdr:rowOff>151384</xdr:rowOff>
    </xdr:to>
    <xdr:sp macro="" textlink="">
      <xdr:nvSpPr>
        <xdr:cNvPr id="200" name="楕円 199"/>
        <xdr:cNvSpPr/>
      </xdr:nvSpPr>
      <xdr:spPr>
        <a:xfrm>
          <a:off x="104267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28211</xdr:rowOff>
    </xdr:from>
    <xdr:ext cx="469744" cy="259045"/>
    <xdr:sp macro="" textlink="">
      <xdr:nvSpPr>
        <xdr:cNvPr id="201" name="【体育館・プール】&#10;一人当たり面積該当値テキスト"/>
        <xdr:cNvSpPr txBox="1"/>
      </xdr:nvSpPr>
      <xdr:spPr>
        <a:xfrm>
          <a:off x="10515600" y="1065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49784</xdr:rowOff>
    </xdr:from>
    <xdr:to>
      <xdr:col>50</xdr:col>
      <xdr:colOff>165100</xdr:colOff>
      <xdr:row>62</xdr:row>
      <xdr:rowOff>151384</xdr:rowOff>
    </xdr:to>
    <xdr:sp macro="" textlink="">
      <xdr:nvSpPr>
        <xdr:cNvPr id="202" name="楕円 201"/>
        <xdr:cNvSpPr/>
      </xdr:nvSpPr>
      <xdr:spPr>
        <a:xfrm>
          <a:off x="9588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100584</xdr:rowOff>
    </xdr:from>
    <xdr:to>
      <xdr:col>55</xdr:col>
      <xdr:colOff>0</xdr:colOff>
      <xdr:row>62</xdr:row>
      <xdr:rowOff>100584</xdr:rowOff>
    </xdr:to>
    <xdr:cxnSp macro="">
      <xdr:nvCxnSpPr>
        <xdr:cNvPr id="203" name="直線コネクタ 202"/>
        <xdr:cNvCxnSpPr/>
      </xdr:nvCxnSpPr>
      <xdr:spPr>
        <a:xfrm>
          <a:off x="9639300" y="10730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17035</xdr:rowOff>
    </xdr:from>
    <xdr:ext cx="469744" cy="259045"/>
    <xdr:sp macro="" textlink="">
      <xdr:nvSpPr>
        <xdr:cNvPr id="204" name="n_1aveValue【体育館・プール】&#10;一人当たり面積"/>
        <xdr:cNvSpPr txBox="1"/>
      </xdr:nvSpPr>
      <xdr:spPr>
        <a:xfrm>
          <a:off x="9391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94759</xdr:rowOff>
    </xdr:from>
    <xdr:ext cx="469744" cy="259045"/>
    <xdr:sp macro="" textlink="">
      <xdr:nvSpPr>
        <xdr:cNvPr id="205" name="n_2aveValue【体育館・プール】&#10;一人当たり面積"/>
        <xdr:cNvSpPr txBox="1"/>
      </xdr:nvSpPr>
      <xdr:spPr>
        <a:xfrm>
          <a:off x="8515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142511</xdr:rowOff>
    </xdr:from>
    <xdr:ext cx="469744" cy="259045"/>
    <xdr:sp macro="" textlink="">
      <xdr:nvSpPr>
        <xdr:cNvPr id="206" name="n_1mainValue【体育館・プール】&#10;一人当たり面積"/>
        <xdr:cNvSpPr txBox="1"/>
      </xdr:nvSpPr>
      <xdr:spPr>
        <a:xfrm>
          <a:off x="93917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5" name="正方形/長方形 2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6" name="正方形/長方形 2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7" name="正方形/長方形 2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8" name="正方形/長方形 2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9" name="正方形/長方形 2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0" name="正方形/長方形 2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1" name="正方形/長方形 2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2" name="正方形/長方形 22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3" name="正方形/長方形 2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4" name="正方形/長方形 2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5" name="正方形/長方形 2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6" name="正方形/長方形 2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7" name="正方形/長方形 2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8" name="正方形/長方形 2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9" name="正方形/長方形 2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0" name="正方形/長方形 22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1" name="テキスト ボックス 23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2" name="直線コネクタ 23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33" name="テキスト ボックス 23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34" name="直線コネクタ 23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35" name="テキスト ボックス 23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6" name="直線コネクタ 23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37" name="テキスト ボックス 23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38" name="直線コネクタ 23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39" name="テキスト ボックス 23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0" name="直線コネクタ 23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1" name="テキスト ボックス 24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2" name="直線コネクタ 24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43" name="テキスト ボックス 24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4" name="直線コネクタ 24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5" name="テキスト ボックス 24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89536</xdr:rowOff>
    </xdr:to>
    <xdr:cxnSp macro="">
      <xdr:nvCxnSpPr>
        <xdr:cNvPr id="247" name="直線コネクタ 246"/>
        <xdr:cNvCxnSpPr/>
      </xdr:nvCxnSpPr>
      <xdr:spPr>
        <a:xfrm flipV="1">
          <a:off x="4634865" y="171450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93363</xdr:rowOff>
    </xdr:from>
    <xdr:ext cx="405111" cy="259045"/>
    <xdr:sp macro="" textlink="">
      <xdr:nvSpPr>
        <xdr:cNvPr id="248" name="【市民会館】&#10;有形固定資産減価償却率最小値テキスト"/>
        <xdr:cNvSpPr txBox="1"/>
      </xdr:nvSpPr>
      <xdr:spPr>
        <a:xfrm>
          <a:off x="4673600"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89536</xdr:rowOff>
    </xdr:from>
    <xdr:to>
      <xdr:col>24</xdr:col>
      <xdr:colOff>152400</xdr:colOff>
      <xdr:row>107</xdr:row>
      <xdr:rowOff>89536</xdr:rowOff>
    </xdr:to>
    <xdr:cxnSp macro="">
      <xdr:nvCxnSpPr>
        <xdr:cNvPr id="249" name="直線コネクタ 248"/>
        <xdr:cNvCxnSpPr/>
      </xdr:nvCxnSpPr>
      <xdr:spPr>
        <a:xfrm>
          <a:off x="4546600" y="1843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50"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51" name="直線コネクタ 250"/>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120032</xdr:rowOff>
    </xdr:from>
    <xdr:ext cx="405111" cy="259045"/>
    <xdr:sp macro="" textlink="">
      <xdr:nvSpPr>
        <xdr:cNvPr id="252" name="【市民会館】&#10;有形固定資産減価償却率平均値テキスト"/>
        <xdr:cNvSpPr txBox="1"/>
      </xdr:nvSpPr>
      <xdr:spPr>
        <a:xfrm>
          <a:off x="46736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141605</xdr:rowOff>
    </xdr:from>
    <xdr:to>
      <xdr:col>24</xdr:col>
      <xdr:colOff>114300</xdr:colOff>
      <xdr:row>105</xdr:row>
      <xdr:rowOff>71755</xdr:rowOff>
    </xdr:to>
    <xdr:sp macro="" textlink="">
      <xdr:nvSpPr>
        <xdr:cNvPr id="253" name="フローチャート: 判断 252"/>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254" name="フローチャート: 判断 253"/>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29211</xdr:rowOff>
    </xdr:from>
    <xdr:to>
      <xdr:col>15</xdr:col>
      <xdr:colOff>101600</xdr:colOff>
      <xdr:row>105</xdr:row>
      <xdr:rowOff>130811</xdr:rowOff>
    </xdr:to>
    <xdr:sp macro="" textlink="">
      <xdr:nvSpPr>
        <xdr:cNvPr id="255" name="フローチャート: 判断 254"/>
        <xdr:cNvSpPr/>
      </xdr:nvSpPr>
      <xdr:spPr>
        <a:xfrm>
          <a:off x="2857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56" name="テキスト ボックス 25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7" name="テキスト ボックス 25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8" name="テキスト ボックス 25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9" name="テキスト ボックス 25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0" name="テキスト ボックス 25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88264</xdr:rowOff>
    </xdr:from>
    <xdr:to>
      <xdr:col>24</xdr:col>
      <xdr:colOff>114300</xdr:colOff>
      <xdr:row>104</xdr:row>
      <xdr:rowOff>18414</xdr:rowOff>
    </xdr:to>
    <xdr:sp macro="" textlink="">
      <xdr:nvSpPr>
        <xdr:cNvPr id="261" name="楕円 260"/>
        <xdr:cNvSpPr/>
      </xdr:nvSpPr>
      <xdr:spPr>
        <a:xfrm>
          <a:off x="4584700" y="177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111141</xdr:rowOff>
    </xdr:from>
    <xdr:ext cx="405111" cy="259045"/>
    <xdr:sp macro="" textlink="">
      <xdr:nvSpPr>
        <xdr:cNvPr id="262" name="【市民会館】&#10;有形固定資産減価償却率該当値テキスト"/>
        <xdr:cNvSpPr txBox="1"/>
      </xdr:nvSpPr>
      <xdr:spPr>
        <a:xfrm>
          <a:off x="4673600"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124461</xdr:rowOff>
    </xdr:from>
    <xdr:to>
      <xdr:col>20</xdr:col>
      <xdr:colOff>38100</xdr:colOff>
      <xdr:row>104</xdr:row>
      <xdr:rowOff>54611</xdr:rowOff>
    </xdr:to>
    <xdr:sp macro="" textlink="">
      <xdr:nvSpPr>
        <xdr:cNvPr id="263" name="楕円 262"/>
        <xdr:cNvSpPr/>
      </xdr:nvSpPr>
      <xdr:spPr>
        <a:xfrm>
          <a:off x="3746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139064</xdr:rowOff>
    </xdr:from>
    <xdr:to>
      <xdr:col>24</xdr:col>
      <xdr:colOff>63500</xdr:colOff>
      <xdr:row>104</xdr:row>
      <xdr:rowOff>3811</xdr:rowOff>
    </xdr:to>
    <xdr:cxnSp macro="">
      <xdr:nvCxnSpPr>
        <xdr:cNvPr id="264" name="直線コネクタ 263"/>
        <xdr:cNvCxnSpPr/>
      </xdr:nvCxnSpPr>
      <xdr:spPr>
        <a:xfrm flipV="1">
          <a:off x="3797300" y="1779841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5732</xdr:rowOff>
    </xdr:from>
    <xdr:ext cx="405111" cy="259045"/>
    <xdr:sp macro="" textlink="">
      <xdr:nvSpPr>
        <xdr:cNvPr id="265" name="n_1aveValue【市民会館】&#10;有形固定資産減価償却率"/>
        <xdr:cNvSpPr txBox="1"/>
      </xdr:nvSpPr>
      <xdr:spPr>
        <a:xfrm>
          <a:off x="35820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266" name="n_2aveValue【市民会館】&#10;有形固定資産減価償却率"/>
        <xdr:cNvSpPr txBox="1"/>
      </xdr:nvSpPr>
      <xdr:spPr>
        <a:xfrm>
          <a:off x="2705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71138</xdr:rowOff>
    </xdr:from>
    <xdr:ext cx="405111" cy="259045"/>
    <xdr:sp macro="" textlink="">
      <xdr:nvSpPr>
        <xdr:cNvPr id="267" name="n_1mainValue【市民会館】&#10;有形固定資産減価償却率"/>
        <xdr:cNvSpPr txBox="1"/>
      </xdr:nvSpPr>
      <xdr:spPr>
        <a:xfrm>
          <a:off x="35820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8" name="正方形/長方形 2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9" name="正方形/長方形 2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0" name="正方形/長方形 2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1" name="正方形/長方形 2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2" name="正方形/長方形 2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3" name="正方形/長方形 2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4" name="正方形/長方形 2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5" name="正方形/長方形 27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6" name="テキスト ボックス 27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7" name="直線コネクタ 27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78" name="直線コネクタ 27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79" name="テキスト ボックス 27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0" name="直線コネクタ 27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1" name="テキスト ボックス 28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2" name="直線コネクタ 28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3" name="テキスト ボックス 28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4" name="直線コネクタ 28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85" name="テキスト ボックス 28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86" name="直線コネクタ 28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87" name="テキスト ボックス 28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8" name="直線コネクタ 28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89" name="テキスト ボックス 28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114300</xdr:rowOff>
    </xdr:to>
    <xdr:cxnSp macro="">
      <xdr:nvCxnSpPr>
        <xdr:cNvPr id="291" name="直線コネクタ 290"/>
        <xdr:cNvCxnSpPr/>
      </xdr:nvCxnSpPr>
      <xdr:spPr>
        <a:xfrm flipV="1">
          <a:off x="10476865" y="17167861"/>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292"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293" name="直線コネクタ 292"/>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294" name="【市民会館】&#10;一人当たり面積最大値テキスト"/>
        <xdr:cNvSpPr txBox="1"/>
      </xdr:nvSpPr>
      <xdr:spPr>
        <a:xfrm>
          <a:off x="105156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295" name="直線コネクタ 294"/>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296" name="【市民会館】&#10;一人当たり面積平均値テキスト"/>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297" name="フローチャート: 判断 296"/>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151130</xdr:rowOff>
    </xdr:from>
    <xdr:to>
      <xdr:col>50</xdr:col>
      <xdr:colOff>165100</xdr:colOff>
      <xdr:row>106</xdr:row>
      <xdr:rowOff>81280</xdr:rowOff>
    </xdr:to>
    <xdr:sp macro="" textlink="">
      <xdr:nvSpPr>
        <xdr:cNvPr id="298" name="フローチャート: 判断 297"/>
        <xdr:cNvSpPr/>
      </xdr:nvSpPr>
      <xdr:spPr>
        <a:xfrm>
          <a:off x="9588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78739</xdr:rowOff>
    </xdr:from>
    <xdr:to>
      <xdr:col>46</xdr:col>
      <xdr:colOff>38100</xdr:colOff>
      <xdr:row>107</xdr:row>
      <xdr:rowOff>8889</xdr:rowOff>
    </xdr:to>
    <xdr:sp macro="" textlink="">
      <xdr:nvSpPr>
        <xdr:cNvPr id="299" name="フローチャート: 判断 298"/>
        <xdr:cNvSpPr/>
      </xdr:nvSpPr>
      <xdr:spPr>
        <a:xfrm>
          <a:off x="8699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0" name="テキスト ボックス 29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1" name="テキスト ボックス 30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2" name="テキスト ボックス 30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3" name="テキスト ボックス 30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4" name="テキスト ボックス 30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113030</xdr:rowOff>
    </xdr:from>
    <xdr:to>
      <xdr:col>55</xdr:col>
      <xdr:colOff>50800</xdr:colOff>
      <xdr:row>108</xdr:row>
      <xdr:rowOff>43180</xdr:rowOff>
    </xdr:to>
    <xdr:sp macro="" textlink="">
      <xdr:nvSpPr>
        <xdr:cNvPr id="305" name="楕円 304"/>
        <xdr:cNvSpPr/>
      </xdr:nvSpPr>
      <xdr:spPr>
        <a:xfrm>
          <a:off x="104267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27957</xdr:rowOff>
    </xdr:from>
    <xdr:ext cx="469744" cy="259045"/>
    <xdr:sp macro="" textlink="">
      <xdr:nvSpPr>
        <xdr:cNvPr id="306" name="【市民会館】&#10;一人当たり面積該当値テキスト"/>
        <xdr:cNvSpPr txBox="1"/>
      </xdr:nvSpPr>
      <xdr:spPr>
        <a:xfrm>
          <a:off x="10515600"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113030</xdr:rowOff>
    </xdr:from>
    <xdr:to>
      <xdr:col>50</xdr:col>
      <xdr:colOff>165100</xdr:colOff>
      <xdr:row>108</xdr:row>
      <xdr:rowOff>43180</xdr:rowOff>
    </xdr:to>
    <xdr:sp macro="" textlink="">
      <xdr:nvSpPr>
        <xdr:cNvPr id="307" name="楕円 306"/>
        <xdr:cNvSpPr/>
      </xdr:nvSpPr>
      <xdr:spPr>
        <a:xfrm>
          <a:off x="9588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163830</xdr:rowOff>
    </xdr:from>
    <xdr:to>
      <xdr:col>55</xdr:col>
      <xdr:colOff>0</xdr:colOff>
      <xdr:row>107</xdr:row>
      <xdr:rowOff>163830</xdr:rowOff>
    </xdr:to>
    <xdr:cxnSp macro="">
      <xdr:nvCxnSpPr>
        <xdr:cNvPr id="308" name="直線コネクタ 307"/>
        <xdr:cNvCxnSpPr/>
      </xdr:nvCxnSpPr>
      <xdr:spPr>
        <a:xfrm>
          <a:off x="9639300" y="1850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97807</xdr:rowOff>
    </xdr:from>
    <xdr:ext cx="469744" cy="259045"/>
    <xdr:sp macro="" textlink="">
      <xdr:nvSpPr>
        <xdr:cNvPr id="309" name="n_1aveValue【市民会館】&#10;一人当たり面積"/>
        <xdr:cNvSpPr txBox="1"/>
      </xdr:nvSpPr>
      <xdr:spPr>
        <a:xfrm>
          <a:off x="93917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25416</xdr:rowOff>
    </xdr:from>
    <xdr:ext cx="469744" cy="259045"/>
    <xdr:sp macro="" textlink="">
      <xdr:nvSpPr>
        <xdr:cNvPr id="310" name="n_2aveValue【市民会館】&#10;一人当たり面積"/>
        <xdr:cNvSpPr txBox="1"/>
      </xdr:nvSpPr>
      <xdr:spPr>
        <a:xfrm>
          <a:off x="8515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34307</xdr:rowOff>
    </xdr:from>
    <xdr:ext cx="469744" cy="259045"/>
    <xdr:sp macro="" textlink="">
      <xdr:nvSpPr>
        <xdr:cNvPr id="311" name="n_1mainValue【市民会館】&#10;一人当たり面積"/>
        <xdr:cNvSpPr txBox="1"/>
      </xdr:nvSpPr>
      <xdr:spPr>
        <a:xfrm>
          <a:off x="93917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2" name="テキスト ボックス 32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3" name="直線コネクタ 32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4" name="テキスト ボックス 32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5" name="直線コネクタ 32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6" name="テキスト ボックス 32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7" name="直線コネクタ 32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8" name="テキスト ボックス 32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9" name="直線コネクタ 32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0" name="テキスト ボックス 32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1" name="直線コネクタ 33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2" name="テキスト ボックス 33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3" name="直線コネクタ 3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4" name="テキスト ボックス 3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41</xdr:row>
      <xdr:rowOff>9525</xdr:rowOff>
    </xdr:to>
    <xdr:cxnSp macro="">
      <xdr:nvCxnSpPr>
        <xdr:cNvPr id="336" name="直線コネクタ 335"/>
        <xdr:cNvCxnSpPr/>
      </xdr:nvCxnSpPr>
      <xdr:spPr>
        <a:xfrm flipV="1">
          <a:off x="16318864" y="5934075"/>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337" name="【一般廃棄物処理施設】&#10;有形固定資産減価償却率最小値テキスト"/>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338" name="直線コネクタ 337"/>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339" name="【一般廃棄物処理施設】&#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340" name="直線コネクタ 339"/>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341" name="【一般廃棄物処理施設】&#10;有形固定資産減価償却率平均値テキスト"/>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342" name="フローチャート: 判断 341"/>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343" name="フローチャート: 判断 342"/>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71120</xdr:rowOff>
    </xdr:from>
    <xdr:to>
      <xdr:col>76</xdr:col>
      <xdr:colOff>165100</xdr:colOff>
      <xdr:row>37</xdr:row>
      <xdr:rowOff>1270</xdr:rowOff>
    </xdr:to>
    <xdr:sp macro="" textlink="">
      <xdr:nvSpPr>
        <xdr:cNvPr id="344" name="フローチャート: 判断 343"/>
        <xdr:cNvSpPr/>
      </xdr:nvSpPr>
      <xdr:spPr>
        <a:xfrm>
          <a:off x="14541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5" name="テキスト ボックス 3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6" name="テキスト ボックス 3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7" name="テキスト ボックス 3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8" name="テキスト ボックス 3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9" name="テキスト ボックス 3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93980</xdr:rowOff>
    </xdr:from>
    <xdr:to>
      <xdr:col>81</xdr:col>
      <xdr:colOff>101600</xdr:colOff>
      <xdr:row>37</xdr:row>
      <xdr:rowOff>24130</xdr:rowOff>
    </xdr:to>
    <xdr:sp macro="" textlink="">
      <xdr:nvSpPr>
        <xdr:cNvPr id="350" name="楕円 349"/>
        <xdr:cNvSpPr/>
      </xdr:nvSpPr>
      <xdr:spPr>
        <a:xfrm>
          <a:off x="15430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62882</xdr:rowOff>
    </xdr:from>
    <xdr:ext cx="405111" cy="259045"/>
    <xdr:sp macro="" textlink="">
      <xdr:nvSpPr>
        <xdr:cNvPr id="351" name="n_1aveValue【一般廃棄物処理施設】&#10;有形固定資産減価償却率"/>
        <xdr:cNvSpPr txBox="1"/>
      </xdr:nvSpPr>
      <xdr:spPr>
        <a:xfrm>
          <a:off x="152660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17797</xdr:rowOff>
    </xdr:from>
    <xdr:ext cx="405111" cy="259045"/>
    <xdr:sp macro="" textlink="">
      <xdr:nvSpPr>
        <xdr:cNvPr id="352" name="n_2aveValue【一般廃棄物処理施設】&#10;有形固定資産減価償却率"/>
        <xdr:cNvSpPr txBox="1"/>
      </xdr:nvSpPr>
      <xdr:spPr>
        <a:xfrm>
          <a:off x="14389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40657</xdr:rowOff>
    </xdr:from>
    <xdr:ext cx="405111" cy="259045"/>
    <xdr:sp macro="" textlink="">
      <xdr:nvSpPr>
        <xdr:cNvPr id="353" name="n_1mainValue【一般廃棄物処理施設】&#10;有形固定資産減価償却率"/>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4" name="直線コネクタ 3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5" name="テキスト ボックス 36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6" name="直線コネクタ 3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67" name="テキスト ボックス 36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8" name="直線コネクタ 3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9" name="テキスト ボックス 36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0" name="直線コネクタ 3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1" name="テキスト ボックス 37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2" name="直線コネクタ 3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3" name="テキスト ボックス 37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5" name="テキスト ボックス 3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159167</xdr:rowOff>
    </xdr:from>
    <xdr:to>
      <xdr:col>116</xdr:col>
      <xdr:colOff>62864</xdr:colOff>
      <xdr:row>42</xdr:row>
      <xdr:rowOff>6545</xdr:rowOff>
    </xdr:to>
    <xdr:cxnSp macro="">
      <xdr:nvCxnSpPr>
        <xdr:cNvPr id="377" name="直線コネクタ 376"/>
        <xdr:cNvCxnSpPr/>
      </xdr:nvCxnSpPr>
      <xdr:spPr>
        <a:xfrm flipV="1">
          <a:off x="22160864" y="5817017"/>
          <a:ext cx="0" cy="139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10372</xdr:rowOff>
    </xdr:from>
    <xdr:ext cx="469744" cy="259045"/>
    <xdr:sp macro="" textlink="">
      <xdr:nvSpPr>
        <xdr:cNvPr id="378" name="【一般廃棄物処理施設】&#10;一人当たり有形固定資産（償却資産）額最小値テキスト"/>
        <xdr:cNvSpPr txBox="1"/>
      </xdr:nvSpPr>
      <xdr:spPr>
        <a:xfrm>
          <a:off x="22199600" y="721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6545</xdr:rowOff>
    </xdr:from>
    <xdr:to>
      <xdr:col>116</xdr:col>
      <xdr:colOff>152400</xdr:colOff>
      <xdr:row>42</xdr:row>
      <xdr:rowOff>6545</xdr:rowOff>
    </xdr:to>
    <xdr:cxnSp macro="">
      <xdr:nvCxnSpPr>
        <xdr:cNvPr id="379" name="直線コネクタ 378"/>
        <xdr:cNvCxnSpPr/>
      </xdr:nvCxnSpPr>
      <xdr:spPr>
        <a:xfrm>
          <a:off x="22072600" y="720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105844</xdr:rowOff>
    </xdr:from>
    <xdr:ext cx="599010" cy="259045"/>
    <xdr:sp macro="" textlink="">
      <xdr:nvSpPr>
        <xdr:cNvPr id="380" name="【一般廃棄物処理施設】&#10;一人当たり有形固定資産（償却資産）額最大値テキスト"/>
        <xdr:cNvSpPr txBox="1"/>
      </xdr:nvSpPr>
      <xdr:spPr>
        <a:xfrm>
          <a:off x="22199600" y="559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159167</xdr:rowOff>
    </xdr:from>
    <xdr:to>
      <xdr:col>116</xdr:col>
      <xdr:colOff>152400</xdr:colOff>
      <xdr:row>33</xdr:row>
      <xdr:rowOff>159167</xdr:rowOff>
    </xdr:to>
    <xdr:cxnSp macro="">
      <xdr:nvCxnSpPr>
        <xdr:cNvPr id="381" name="直線コネクタ 380"/>
        <xdr:cNvCxnSpPr/>
      </xdr:nvCxnSpPr>
      <xdr:spPr>
        <a:xfrm>
          <a:off x="22072600" y="58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64323</xdr:rowOff>
    </xdr:from>
    <xdr:ext cx="534377" cy="259045"/>
    <xdr:sp macro="" textlink="">
      <xdr:nvSpPr>
        <xdr:cNvPr id="382" name="【一般廃棄物処理施設】&#10;一人当たり有形固定資産（償却資産）額平均値テキスト"/>
        <xdr:cNvSpPr txBox="1"/>
      </xdr:nvSpPr>
      <xdr:spPr>
        <a:xfrm>
          <a:off x="22199600" y="6750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85896</xdr:rowOff>
    </xdr:from>
    <xdr:to>
      <xdr:col>116</xdr:col>
      <xdr:colOff>114300</xdr:colOff>
      <xdr:row>40</xdr:row>
      <xdr:rowOff>16046</xdr:rowOff>
    </xdr:to>
    <xdr:sp macro="" textlink="">
      <xdr:nvSpPr>
        <xdr:cNvPr id="383" name="フローチャート: 判断 382"/>
        <xdr:cNvSpPr/>
      </xdr:nvSpPr>
      <xdr:spPr>
        <a:xfrm>
          <a:off x="22110700" y="677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41356</xdr:rowOff>
    </xdr:from>
    <xdr:to>
      <xdr:col>112</xdr:col>
      <xdr:colOff>38100</xdr:colOff>
      <xdr:row>39</xdr:row>
      <xdr:rowOff>142956</xdr:rowOff>
    </xdr:to>
    <xdr:sp macro="" textlink="">
      <xdr:nvSpPr>
        <xdr:cNvPr id="384" name="フローチャート: 判断 383"/>
        <xdr:cNvSpPr/>
      </xdr:nvSpPr>
      <xdr:spPr>
        <a:xfrm>
          <a:off x="21272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159733</xdr:rowOff>
    </xdr:from>
    <xdr:to>
      <xdr:col>107</xdr:col>
      <xdr:colOff>101600</xdr:colOff>
      <xdr:row>40</xdr:row>
      <xdr:rowOff>89883</xdr:rowOff>
    </xdr:to>
    <xdr:sp macro="" textlink="">
      <xdr:nvSpPr>
        <xdr:cNvPr id="385" name="フローチャート: 判断 384"/>
        <xdr:cNvSpPr/>
      </xdr:nvSpPr>
      <xdr:spPr>
        <a:xfrm>
          <a:off x="20383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38331</xdr:rowOff>
    </xdr:from>
    <xdr:to>
      <xdr:col>112</xdr:col>
      <xdr:colOff>38100</xdr:colOff>
      <xdr:row>41</xdr:row>
      <xdr:rowOff>139931</xdr:rowOff>
    </xdr:to>
    <xdr:sp macro="" textlink="">
      <xdr:nvSpPr>
        <xdr:cNvPr id="391" name="楕円 390"/>
        <xdr:cNvSpPr/>
      </xdr:nvSpPr>
      <xdr:spPr>
        <a:xfrm>
          <a:off x="21272500" y="706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159483</xdr:rowOff>
    </xdr:from>
    <xdr:ext cx="534377" cy="259045"/>
    <xdr:sp macro="" textlink="">
      <xdr:nvSpPr>
        <xdr:cNvPr id="392" name="n_1aveValue【一般廃棄物処理施設】&#10;一人当たり有形固定資産（償却資産）額"/>
        <xdr:cNvSpPr txBox="1"/>
      </xdr:nvSpPr>
      <xdr:spPr>
        <a:xfrm>
          <a:off x="210434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106410</xdr:rowOff>
    </xdr:from>
    <xdr:ext cx="534377" cy="259045"/>
    <xdr:sp macro="" textlink="">
      <xdr:nvSpPr>
        <xdr:cNvPr id="393" name="n_2aveValue【一般廃棄物処理施設】&#10;一人当たり有形固定資産（償却資産）額"/>
        <xdr:cNvSpPr txBox="1"/>
      </xdr:nvSpPr>
      <xdr:spPr>
        <a:xfrm>
          <a:off x="20167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131058</xdr:rowOff>
    </xdr:from>
    <xdr:ext cx="534377" cy="259045"/>
    <xdr:sp macro="" textlink="">
      <xdr:nvSpPr>
        <xdr:cNvPr id="394" name="n_1mainValue【一般廃棄物処理施設】&#10;一人当たり有形固定資産（償却資産）額"/>
        <xdr:cNvSpPr txBox="1"/>
      </xdr:nvSpPr>
      <xdr:spPr>
        <a:xfrm>
          <a:off x="21043411" y="71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05" name="テキスト ボックス 40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06" name="直線コネクタ 40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07" name="テキスト ボックス 40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08" name="直線コネクタ 40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09" name="テキスト ボックス 40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0" name="直線コネクタ 40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1" name="テキスト ボックス 41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2" name="直線コネクタ 41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13" name="テキスト ボックス 41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4" name="直線コネクタ 41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5" name="テキスト ボックス 41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62</xdr:row>
      <xdr:rowOff>98298</xdr:rowOff>
    </xdr:to>
    <xdr:cxnSp macro="">
      <xdr:nvCxnSpPr>
        <xdr:cNvPr id="417" name="直線コネクタ 416"/>
        <xdr:cNvCxnSpPr/>
      </xdr:nvCxnSpPr>
      <xdr:spPr>
        <a:xfrm flipV="1">
          <a:off x="16318864" y="951890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102125</xdr:rowOff>
    </xdr:from>
    <xdr:ext cx="405111" cy="259045"/>
    <xdr:sp macro="" textlink="">
      <xdr:nvSpPr>
        <xdr:cNvPr id="418" name="【保健センター・保健所】&#10;有形固定資産減価償却率最小値テキスト"/>
        <xdr:cNvSpPr txBox="1"/>
      </xdr:nvSpPr>
      <xdr:spPr>
        <a:xfrm>
          <a:off x="16357600" y="10732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98298</xdr:rowOff>
    </xdr:from>
    <xdr:to>
      <xdr:col>86</xdr:col>
      <xdr:colOff>25400</xdr:colOff>
      <xdr:row>62</xdr:row>
      <xdr:rowOff>98298</xdr:rowOff>
    </xdr:to>
    <xdr:cxnSp macro="">
      <xdr:nvCxnSpPr>
        <xdr:cNvPr id="419" name="直線コネクタ 418"/>
        <xdr:cNvCxnSpPr/>
      </xdr:nvCxnSpPr>
      <xdr:spPr>
        <a:xfrm>
          <a:off x="16230600" y="107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420" name="【保健センター・保健所】&#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421" name="直線コネクタ 420"/>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102379</xdr:rowOff>
    </xdr:from>
    <xdr:ext cx="405111" cy="259045"/>
    <xdr:sp macro="" textlink="">
      <xdr:nvSpPr>
        <xdr:cNvPr id="422" name="【保健センター・保健所】&#10;有形固定資産減価償却率平均値テキスト"/>
        <xdr:cNvSpPr txBox="1"/>
      </xdr:nvSpPr>
      <xdr:spPr>
        <a:xfrm>
          <a:off x="16357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79502</xdr:rowOff>
    </xdr:from>
    <xdr:to>
      <xdr:col>85</xdr:col>
      <xdr:colOff>177800</xdr:colOff>
      <xdr:row>60</xdr:row>
      <xdr:rowOff>9652</xdr:rowOff>
    </xdr:to>
    <xdr:sp macro="" textlink="">
      <xdr:nvSpPr>
        <xdr:cNvPr id="423" name="フローチャート: 判断 422"/>
        <xdr:cNvSpPr/>
      </xdr:nvSpPr>
      <xdr:spPr>
        <a:xfrm>
          <a:off x="16268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24" name="フローチャート: 判断 423"/>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70358</xdr:rowOff>
    </xdr:from>
    <xdr:to>
      <xdr:col>76</xdr:col>
      <xdr:colOff>165100</xdr:colOff>
      <xdr:row>62</xdr:row>
      <xdr:rowOff>508</xdr:rowOff>
    </xdr:to>
    <xdr:sp macro="" textlink="">
      <xdr:nvSpPr>
        <xdr:cNvPr id="425" name="フローチャート: 判断 424"/>
        <xdr:cNvSpPr/>
      </xdr:nvSpPr>
      <xdr:spPr>
        <a:xfrm>
          <a:off x="1454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6" name="テキスト ボックス 4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7" name="テキスト ボックス 4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8" name="テキスト ボックス 4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9" name="テキスト ボックス 4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0" name="テキスト ボックス 4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129794</xdr:rowOff>
    </xdr:from>
    <xdr:to>
      <xdr:col>85</xdr:col>
      <xdr:colOff>177800</xdr:colOff>
      <xdr:row>60</xdr:row>
      <xdr:rowOff>59944</xdr:rowOff>
    </xdr:to>
    <xdr:sp macro="" textlink="">
      <xdr:nvSpPr>
        <xdr:cNvPr id="431" name="楕円 430"/>
        <xdr:cNvSpPr/>
      </xdr:nvSpPr>
      <xdr:spPr>
        <a:xfrm>
          <a:off x="162687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108221</xdr:rowOff>
    </xdr:from>
    <xdr:ext cx="405111" cy="259045"/>
    <xdr:sp macro="" textlink="">
      <xdr:nvSpPr>
        <xdr:cNvPr id="432" name="【保健センター・保健所】&#10;有形固定資産減価償却率該当値テキスト"/>
        <xdr:cNvSpPr txBox="1"/>
      </xdr:nvSpPr>
      <xdr:spPr>
        <a:xfrm>
          <a:off x="16357600" y="1022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4064</xdr:rowOff>
    </xdr:from>
    <xdr:to>
      <xdr:col>81</xdr:col>
      <xdr:colOff>101600</xdr:colOff>
      <xdr:row>60</xdr:row>
      <xdr:rowOff>105664</xdr:rowOff>
    </xdr:to>
    <xdr:sp macro="" textlink="">
      <xdr:nvSpPr>
        <xdr:cNvPr id="433" name="楕円 432"/>
        <xdr:cNvSpPr/>
      </xdr:nvSpPr>
      <xdr:spPr>
        <a:xfrm>
          <a:off x="15430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9144</xdr:rowOff>
    </xdr:from>
    <xdr:to>
      <xdr:col>85</xdr:col>
      <xdr:colOff>127000</xdr:colOff>
      <xdr:row>60</xdr:row>
      <xdr:rowOff>54864</xdr:rowOff>
    </xdr:to>
    <xdr:cxnSp macro="">
      <xdr:nvCxnSpPr>
        <xdr:cNvPr id="434" name="直線コネクタ 433"/>
        <xdr:cNvCxnSpPr/>
      </xdr:nvCxnSpPr>
      <xdr:spPr>
        <a:xfrm flipV="1">
          <a:off x="15481300" y="102961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435" name="n_1aveValue【保健センター・保健所】&#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17035</xdr:rowOff>
    </xdr:from>
    <xdr:ext cx="405111" cy="259045"/>
    <xdr:sp macro="" textlink="">
      <xdr:nvSpPr>
        <xdr:cNvPr id="436" name="n_2aveValue【保健センター・保健所】&#10;有形固定資産減価償却率"/>
        <xdr:cNvSpPr txBox="1"/>
      </xdr:nvSpPr>
      <xdr:spPr>
        <a:xfrm>
          <a:off x="14389744" y="1030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122191</xdr:rowOff>
    </xdr:from>
    <xdr:ext cx="405111" cy="259045"/>
    <xdr:sp macro="" textlink="">
      <xdr:nvSpPr>
        <xdr:cNvPr id="437" name="n_1mainValue【保健センター・保健所】&#10;有形固定資産減価償却率"/>
        <xdr:cNvSpPr txBox="1"/>
      </xdr:nvSpPr>
      <xdr:spPr>
        <a:xfrm>
          <a:off x="15266044" y="1006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8" name="正方形/長方形 4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9" name="正方形/長方形 4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0" name="正方形/長方形 4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1" name="正方形/長方形 4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2" name="正方形/長方形 4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3" name="正方形/長方形 4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4" name="正方形/長方形 4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5" name="正方形/長方形 4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6" name="テキスト ボックス 4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7" name="直線コネクタ 4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48" name="直線コネクタ 44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9" name="テキスト ボックス 44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0" name="直線コネクタ 44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1" name="テキスト ボックス 45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2" name="直線コネクタ 45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3" name="テキスト ボックス 45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4" name="直線コネクタ 45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5" name="テキスト ボックス 45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6" name="直線コネクタ 4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7" name="テキスト ボックス 4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125730</xdr:rowOff>
    </xdr:to>
    <xdr:cxnSp macro="">
      <xdr:nvCxnSpPr>
        <xdr:cNvPr id="459" name="直線コネクタ 458"/>
        <xdr:cNvCxnSpPr/>
      </xdr:nvCxnSpPr>
      <xdr:spPr>
        <a:xfrm flipV="1">
          <a:off x="22160864" y="950976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460"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461" name="直線コネクタ 460"/>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462"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463" name="直線コネクタ 462"/>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19067</xdr:rowOff>
    </xdr:from>
    <xdr:ext cx="469744" cy="259045"/>
    <xdr:sp macro="" textlink="">
      <xdr:nvSpPr>
        <xdr:cNvPr id="464" name="【保健センター・保健所】&#10;一人当たり面積平均値テキスト"/>
        <xdr:cNvSpPr txBox="1"/>
      </xdr:nvSpPr>
      <xdr:spPr>
        <a:xfrm>
          <a:off x="22199600" y="1030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465" name="フローチャート: 判断 464"/>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74930</xdr:rowOff>
    </xdr:from>
    <xdr:to>
      <xdr:col>112</xdr:col>
      <xdr:colOff>38100</xdr:colOff>
      <xdr:row>60</xdr:row>
      <xdr:rowOff>5080</xdr:rowOff>
    </xdr:to>
    <xdr:sp macro="" textlink="">
      <xdr:nvSpPr>
        <xdr:cNvPr id="466" name="フローチャート: 判断 465"/>
        <xdr:cNvSpPr/>
      </xdr:nvSpPr>
      <xdr:spPr>
        <a:xfrm>
          <a:off x="21272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17780</xdr:rowOff>
    </xdr:from>
    <xdr:to>
      <xdr:col>107</xdr:col>
      <xdr:colOff>101600</xdr:colOff>
      <xdr:row>58</xdr:row>
      <xdr:rowOff>119380</xdr:rowOff>
    </xdr:to>
    <xdr:sp macro="" textlink="">
      <xdr:nvSpPr>
        <xdr:cNvPr id="467" name="フローチャート: 判断 466"/>
        <xdr:cNvSpPr/>
      </xdr:nvSpPr>
      <xdr:spPr>
        <a:xfrm>
          <a:off x="20383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8" name="テキスト ボックス 4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9" name="テキスト ボックス 4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0" name="テキスト ボックス 4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1" name="テキスト ボックス 4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2" name="テキスト ボックス 4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29210</xdr:rowOff>
    </xdr:from>
    <xdr:to>
      <xdr:col>116</xdr:col>
      <xdr:colOff>114300</xdr:colOff>
      <xdr:row>55</xdr:row>
      <xdr:rowOff>130810</xdr:rowOff>
    </xdr:to>
    <xdr:sp macro="" textlink="">
      <xdr:nvSpPr>
        <xdr:cNvPr id="473" name="楕円 472"/>
        <xdr:cNvSpPr/>
      </xdr:nvSpPr>
      <xdr:spPr>
        <a:xfrm>
          <a:off x="221107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153687</xdr:rowOff>
    </xdr:from>
    <xdr:ext cx="469744" cy="259045"/>
    <xdr:sp macro="" textlink="">
      <xdr:nvSpPr>
        <xdr:cNvPr id="474" name="【保健センター・保健所】&#10;一人当たり面積該当値テキスト"/>
        <xdr:cNvSpPr txBox="1"/>
      </xdr:nvSpPr>
      <xdr:spPr>
        <a:xfrm>
          <a:off x="22199600" y="941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29210</xdr:rowOff>
    </xdr:from>
    <xdr:to>
      <xdr:col>112</xdr:col>
      <xdr:colOff>38100</xdr:colOff>
      <xdr:row>55</xdr:row>
      <xdr:rowOff>130810</xdr:rowOff>
    </xdr:to>
    <xdr:sp macro="" textlink="">
      <xdr:nvSpPr>
        <xdr:cNvPr id="475" name="楕円 474"/>
        <xdr:cNvSpPr/>
      </xdr:nvSpPr>
      <xdr:spPr>
        <a:xfrm>
          <a:off x="212725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80010</xdr:rowOff>
    </xdr:from>
    <xdr:to>
      <xdr:col>116</xdr:col>
      <xdr:colOff>63500</xdr:colOff>
      <xdr:row>55</xdr:row>
      <xdr:rowOff>80010</xdr:rowOff>
    </xdr:to>
    <xdr:cxnSp macro="">
      <xdr:nvCxnSpPr>
        <xdr:cNvPr id="476" name="直線コネクタ 475"/>
        <xdr:cNvCxnSpPr/>
      </xdr:nvCxnSpPr>
      <xdr:spPr>
        <a:xfrm>
          <a:off x="21323300" y="9509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167657</xdr:rowOff>
    </xdr:from>
    <xdr:ext cx="469744" cy="259045"/>
    <xdr:sp macro="" textlink="">
      <xdr:nvSpPr>
        <xdr:cNvPr id="477" name="n_1aveValue【保健センター・保健所】&#10;一人当たり面積"/>
        <xdr:cNvSpPr txBox="1"/>
      </xdr:nvSpPr>
      <xdr:spPr>
        <a:xfrm>
          <a:off x="210757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135907</xdr:rowOff>
    </xdr:from>
    <xdr:ext cx="469744" cy="259045"/>
    <xdr:sp macro="" textlink="">
      <xdr:nvSpPr>
        <xdr:cNvPr id="478" name="n_2aveValue【保健センター・保健所】&#10;一人当たり面積"/>
        <xdr:cNvSpPr txBox="1"/>
      </xdr:nvSpPr>
      <xdr:spPr>
        <a:xfrm>
          <a:off x="201994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147337</xdr:rowOff>
    </xdr:from>
    <xdr:ext cx="469744" cy="259045"/>
    <xdr:sp macro="" textlink="">
      <xdr:nvSpPr>
        <xdr:cNvPr id="479" name="n_1mainValue【保健センター・保健所】&#10;一人当たり面積"/>
        <xdr:cNvSpPr txBox="1"/>
      </xdr:nvSpPr>
      <xdr:spPr>
        <a:xfrm>
          <a:off x="21075727" y="923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0" name="正方形/長方形 4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1" name="正方形/長方形 4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2" name="正方形/長方形 4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3" name="正方形/長方形 4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4" name="正方形/長方形 4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5" name="正方形/長方形 4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6" name="正方形/長方形 4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7" name="正方形/長方形 4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8" name="テキスト ボックス 4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9" name="直線コネクタ 4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90" name="テキスト ボックス 48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91" name="直線コネクタ 49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492" name="テキスト ボックス 491"/>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3" name="直線コネクタ 49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4" name="テキスト ボックス 49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5" name="直線コネクタ 49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6" name="テキスト ボックス 49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7" name="直線コネクタ 49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8" name="テキスト ボックス 49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9" name="直線コネクタ 49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0" name="テキスト ボックス 49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1" name="直線コネクタ 50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02" name="テキスト ボックス 501"/>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3" name="直線コネクタ 5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04" name="テキスト ボックス 50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67492</xdr:rowOff>
    </xdr:from>
    <xdr:to>
      <xdr:col>85</xdr:col>
      <xdr:colOff>126364</xdr:colOff>
      <xdr:row>87</xdr:row>
      <xdr:rowOff>7076</xdr:rowOff>
    </xdr:to>
    <xdr:cxnSp macro="">
      <xdr:nvCxnSpPr>
        <xdr:cNvPr id="506" name="直線コネクタ 505"/>
        <xdr:cNvCxnSpPr/>
      </xdr:nvCxnSpPr>
      <xdr:spPr>
        <a:xfrm flipV="1">
          <a:off x="16318864" y="13440592"/>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10903</xdr:rowOff>
    </xdr:from>
    <xdr:ext cx="405111" cy="259045"/>
    <xdr:sp macro="" textlink="">
      <xdr:nvSpPr>
        <xdr:cNvPr id="507" name="【消防施設】&#10;有形固定資産減価償却率最小値テキスト"/>
        <xdr:cNvSpPr txBox="1"/>
      </xdr:nvSpPr>
      <xdr:spPr>
        <a:xfrm>
          <a:off x="16357600" y="1492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7076</xdr:rowOff>
    </xdr:from>
    <xdr:to>
      <xdr:col>86</xdr:col>
      <xdr:colOff>25400</xdr:colOff>
      <xdr:row>87</xdr:row>
      <xdr:rowOff>7076</xdr:rowOff>
    </xdr:to>
    <xdr:cxnSp macro="">
      <xdr:nvCxnSpPr>
        <xdr:cNvPr id="508" name="直線コネクタ 507"/>
        <xdr:cNvCxnSpPr/>
      </xdr:nvCxnSpPr>
      <xdr:spPr>
        <a:xfrm>
          <a:off x="16230600" y="1492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14169</xdr:rowOff>
    </xdr:from>
    <xdr:ext cx="405111" cy="259045"/>
    <xdr:sp macro="" textlink="">
      <xdr:nvSpPr>
        <xdr:cNvPr id="509" name="【消防施設】&#10;有形固定資産減価償却率最大値テキスト"/>
        <xdr:cNvSpPr txBox="1"/>
      </xdr:nvSpPr>
      <xdr:spPr>
        <a:xfrm>
          <a:off x="16357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67492</xdr:rowOff>
    </xdr:from>
    <xdr:to>
      <xdr:col>86</xdr:col>
      <xdr:colOff>25400</xdr:colOff>
      <xdr:row>78</xdr:row>
      <xdr:rowOff>67492</xdr:rowOff>
    </xdr:to>
    <xdr:cxnSp macro="">
      <xdr:nvCxnSpPr>
        <xdr:cNvPr id="510" name="直線コネクタ 509"/>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13079</xdr:rowOff>
    </xdr:from>
    <xdr:ext cx="405111" cy="259045"/>
    <xdr:sp macro="" textlink="">
      <xdr:nvSpPr>
        <xdr:cNvPr id="511" name="【消防施設】&#10;有形固定資産減価償却率平均値テキスト"/>
        <xdr:cNvSpPr txBox="1"/>
      </xdr:nvSpPr>
      <xdr:spPr>
        <a:xfrm>
          <a:off x="16357600" y="1390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34652</xdr:rowOff>
    </xdr:from>
    <xdr:to>
      <xdr:col>85</xdr:col>
      <xdr:colOff>177800</xdr:colOff>
      <xdr:row>81</xdr:row>
      <xdr:rowOff>136252</xdr:rowOff>
    </xdr:to>
    <xdr:sp macro="" textlink="">
      <xdr:nvSpPr>
        <xdr:cNvPr id="512" name="フローチャート: 判断 511"/>
        <xdr:cNvSpPr/>
      </xdr:nvSpPr>
      <xdr:spPr>
        <a:xfrm>
          <a:off x="162687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155484</xdr:rowOff>
    </xdr:from>
    <xdr:to>
      <xdr:col>81</xdr:col>
      <xdr:colOff>101600</xdr:colOff>
      <xdr:row>82</xdr:row>
      <xdr:rowOff>85634</xdr:rowOff>
    </xdr:to>
    <xdr:sp macro="" textlink="">
      <xdr:nvSpPr>
        <xdr:cNvPr id="513" name="フローチャート: 判断 512"/>
        <xdr:cNvSpPr/>
      </xdr:nvSpPr>
      <xdr:spPr>
        <a:xfrm>
          <a:off x="15430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88537</xdr:rowOff>
    </xdr:from>
    <xdr:to>
      <xdr:col>76</xdr:col>
      <xdr:colOff>165100</xdr:colOff>
      <xdr:row>83</xdr:row>
      <xdr:rowOff>18687</xdr:rowOff>
    </xdr:to>
    <xdr:sp macro="" textlink="">
      <xdr:nvSpPr>
        <xdr:cNvPr id="514" name="フローチャート: 判断 513"/>
        <xdr:cNvSpPr/>
      </xdr:nvSpPr>
      <xdr:spPr>
        <a:xfrm>
          <a:off x="14541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5" name="テキスト ボックス 5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6" name="テキスト ボックス 5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7" name="テキスト ボックス 5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8" name="テキスト ボックス 5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9" name="テキスト ボックス 5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163649</xdr:rowOff>
    </xdr:from>
    <xdr:to>
      <xdr:col>81</xdr:col>
      <xdr:colOff>101600</xdr:colOff>
      <xdr:row>85</xdr:row>
      <xdr:rowOff>93799</xdr:rowOff>
    </xdr:to>
    <xdr:sp macro="" textlink="">
      <xdr:nvSpPr>
        <xdr:cNvPr id="520" name="楕円 519"/>
        <xdr:cNvSpPr/>
      </xdr:nvSpPr>
      <xdr:spPr>
        <a:xfrm>
          <a:off x="154305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102161</xdr:rowOff>
    </xdr:from>
    <xdr:ext cx="405111" cy="259045"/>
    <xdr:sp macro="" textlink="">
      <xdr:nvSpPr>
        <xdr:cNvPr id="521" name="n_1aveValue【消防施設】&#10;有形固定資産減価償却率"/>
        <xdr:cNvSpPr txBox="1"/>
      </xdr:nvSpPr>
      <xdr:spPr>
        <a:xfrm>
          <a:off x="152660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35214</xdr:rowOff>
    </xdr:from>
    <xdr:ext cx="405111" cy="259045"/>
    <xdr:sp macro="" textlink="">
      <xdr:nvSpPr>
        <xdr:cNvPr id="522" name="n_2aveValue【消防施設】&#10;有形固定資産減価償却率"/>
        <xdr:cNvSpPr txBox="1"/>
      </xdr:nvSpPr>
      <xdr:spPr>
        <a:xfrm>
          <a:off x="14389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84926</xdr:rowOff>
    </xdr:from>
    <xdr:ext cx="405111" cy="259045"/>
    <xdr:sp macro="" textlink="">
      <xdr:nvSpPr>
        <xdr:cNvPr id="523" name="n_1mainValue【消防施設】&#10;有形固定資産減価償却率"/>
        <xdr:cNvSpPr txBox="1"/>
      </xdr:nvSpPr>
      <xdr:spPr>
        <a:xfrm>
          <a:off x="15266044" y="1465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4" name="正方形/長方形 5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5" name="正方形/長方形 5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6" name="正方形/長方形 5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7" name="正方形/長方形 5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8" name="正方形/長方形 5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9" name="正方形/長方形 5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0" name="正方形/長方形 5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1" name="正方形/長方形 5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2" name="テキスト ボックス 5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3" name="直線コネクタ 5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4" name="直線コネクタ 53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5" name="テキスト ボックス 53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36" name="直線コネクタ 53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37" name="テキスト ボックス 53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38" name="直線コネクタ 53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39" name="テキスト ボックス 53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0" name="直線コネクタ 53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1" name="テキスト ボックス 54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2" name="直線コネクタ 54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3" name="テキスト ボックス 54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4" name="直線コネクタ 54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5" name="テキスト ボックス 54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19050</xdr:rowOff>
    </xdr:to>
    <xdr:cxnSp macro="">
      <xdr:nvCxnSpPr>
        <xdr:cNvPr id="547" name="直線コネクタ 546"/>
        <xdr:cNvCxnSpPr/>
      </xdr:nvCxnSpPr>
      <xdr:spPr>
        <a:xfrm flipV="1">
          <a:off x="22160864" y="133540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22877</xdr:rowOff>
    </xdr:from>
    <xdr:ext cx="469744" cy="259045"/>
    <xdr:sp macro="" textlink="">
      <xdr:nvSpPr>
        <xdr:cNvPr id="548" name="【消防施設】&#10;一人当たり面積最小値テキスト"/>
        <xdr:cNvSpPr txBox="1"/>
      </xdr:nvSpPr>
      <xdr:spPr>
        <a:xfrm>
          <a:off x="221996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19050</xdr:rowOff>
    </xdr:from>
    <xdr:to>
      <xdr:col>116</xdr:col>
      <xdr:colOff>152400</xdr:colOff>
      <xdr:row>86</xdr:row>
      <xdr:rowOff>19050</xdr:rowOff>
    </xdr:to>
    <xdr:cxnSp macro="">
      <xdr:nvCxnSpPr>
        <xdr:cNvPr id="549" name="直線コネクタ 548"/>
        <xdr:cNvCxnSpPr/>
      </xdr:nvCxnSpPr>
      <xdr:spPr>
        <a:xfrm>
          <a:off x="22072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550" name="【消防施設】&#10;一人当たり面積最大値テキスト"/>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551" name="直線コネクタ 550"/>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552" name="【消防施設】&#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553" name="フローチャート: 判断 552"/>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554" name="フローチャート: 判断 553"/>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158750</xdr:rowOff>
    </xdr:from>
    <xdr:to>
      <xdr:col>107</xdr:col>
      <xdr:colOff>101600</xdr:colOff>
      <xdr:row>82</xdr:row>
      <xdr:rowOff>88900</xdr:rowOff>
    </xdr:to>
    <xdr:sp macro="" textlink="">
      <xdr:nvSpPr>
        <xdr:cNvPr id="555" name="フローチャート: 判断 554"/>
        <xdr:cNvSpPr/>
      </xdr:nvSpPr>
      <xdr:spPr>
        <a:xfrm>
          <a:off x="20383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56" name="テキスト ボックス 55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7" name="テキスト ボックス 55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8" name="テキスト ボックス 55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9" name="テキスト ボックス 55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0" name="テキスト ボックス 55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44450</xdr:rowOff>
    </xdr:from>
    <xdr:to>
      <xdr:col>112</xdr:col>
      <xdr:colOff>38100</xdr:colOff>
      <xdr:row>79</xdr:row>
      <xdr:rowOff>146050</xdr:rowOff>
    </xdr:to>
    <xdr:sp macro="" textlink="">
      <xdr:nvSpPr>
        <xdr:cNvPr id="561" name="楕円 560"/>
        <xdr:cNvSpPr/>
      </xdr:nvSpPr>
      <xdr:spPr>
        <a:xfrm>
          <a:off x="21272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80027</xdr:rowOff>
    </xdr:from>
    <xdr:ext cx="469744" cy="259045"/>
    <xdr:sp macro="" textlink="">
      <xdr:nvSpPr>
        <xdr:cNvPr id="562" name="n_1aveValue【消防施設】&#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563" name="n_2aveValue【消防施設】&#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162577</xdr:rowOff>
    </xdr:from>
    <xdr:ext cx="469744" cy="259045"/>
    <xdr:sp macro="" textlink="">
      <xdr:nvSpPr>
        <xdr:cNvPr id="564" name="n_1mainValue【消防施設】&#10;一人当たり面積"/>
        <xdr:cNvSpPr txBox="1"/>
      </xdr:nvSpPr>
      <xdr:spPr>
        <a:xfrm>
          <a:off x="210757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5" name="正方形/長方形 5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6" name="正方形/長方形 5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7" name="正方形/長方形 5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8" name="正方形/長方形 5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9" name="正方形/長方形 5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0" name="正方形/長方形 5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1" name="正方形/長方形 5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2" name="正方形/長方形 5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3" name="テキスト ボックス 5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4" name="直線コネクタ 5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75" name="直線コネクタ 57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76" name="テキスト ボックス 575"/>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7" name="直線コネクタ 57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8" name="テキスト ボックス 57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9" name="直線コネクタ 57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0" name="テキスト ボックス 57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1" name="直線コネクタ 58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2" name="テキスト ボックス 58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3" name="直線コネクタ 58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84" name="テキスト ボックス 58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5" name="直線コネクタ 5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6" name="テキスト ボックス 5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107</xdr:row>
      <xdr:rowOff>40005</xdr:rowOff>
    </xdr:to>
    <xdr:cxnSp macro="">
      <xdr:nvCxnSpPr>
        <xdr:cNvPr id="588" name="直線コネクタ 587"/>
        <xdr:cNvCxnSpPr/>
      </xdr:nvCxnSpPr>
      <xdr:spPr>
        <a:xfrm flipV="1">
          <a:off x="16318864" y="1712404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43832</xdr:rowOff>
    </xdr:from>
    <xdr:ext cx="405111" cy="259045"/>
    <xdr:sp macro="" textlink="">
      <xdr:nvSpPr>
        <xdr:cNvPr id="589" name="【庁舎】&#10;有形固定資産減価償却率最小値テキスト"/>
        <xdr:cNvSpPr txBox="1"/>
      </xdr:nvSpPr>
      <xdr:spPr>
        <a:xfrm>
          <a:off x="16357600"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40005</xdr:rowOff>
    </xdr:from>
    <xdr:to>
      <xdr:col>86</xdr:col>
      <xdr:colOff>25400</xdr:colOff>
      <xdr:row>107</xdr:row>
      <xdr:rowOff>40005</xdr:rowOff>
    </xdr:to>
    <xdr:cxnSp macro="">
      <xdr:nvCxnSpPr>
        <xdr:cNvPr id="590" name="直線コネクタ 589"/>
        <xdr:cNvCxnSpPr/>
      </xdr:nvCxnSpPr>
      <xdr:spPr>
        <a:xfrm>
          <a:off x="16230600" y="1838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591" name="【庁舎】&#10;有形固定資産減価償却率最大値テキスト"/>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592" name="直線コネクタ 591"/>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593" name="【庁舎】&#10;有形固定資産減価償却率平均値テキスト"/>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594" name="フローチャート: 判断 593"/>
        <xdr:cNvSpPr/>
      </xdr:nvSpPr>
      <xdr:spPr>
        <a:xfrm>
          <a:off x="162687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143511</xdr:rowOff>
    </xdr:from>
    <xdr:to>
      <xdr:col>81</xdr:col>
      <xdr:colOff>101600</xdr:colOff>
      <xdr:row>103</xdr:row>
      <xdr:rowOff>73661</xdr:rowOff>
    </xdr:to>
    <xdr:sp macro="" textlink="">
      <xdr:nvSpPr>
        <xdr:cNvPr id="595" name="フローチャート: 判断 594"/>
        <xdr:cNvSpPr/>
      </xdr:nvSpPr>
      <xdr:spPr>
        <a:xfrm>
          <a:off x="15430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97789</xdr:rowOff>
    </xdr:from>
    <xdr:to>
      <xdr:col>76</xdr:col>
      <xdr:colOff>165100</xdr:colOff>
      <xdr:row>102</xdr:row>
      <xdr:rowOff>27939</xdr:rowOff>
    </xdr:to>
    <xdr:sp macro="" textlink="">
      <xdr:nvSpPr>
        <xdr:cNvPr id="596" name="フローチャート: 判断 595"/>
        <xdr:cNvSpPr/>
      </xdr:nvSpPr>
      <xdr:spPr>
        <a:xfrm>
          <a:off x="14541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7" name="テキスト ボックス 5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8" name="テキスト ボックス 5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9" name="テキスト ボックス 5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0" name="テキスト ボックス 5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1" name="テキスト ボックス 6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53975</xdr:rowOff>
    </xdr:from>
    <xdr:to>
      <xdr:col>85</xdr:col>
      <xdr:colOff>177800</xdr:colOff>
      <xdr:row>103</xdr:row>
      <xdr:rowOff>155575</xdr:rowOff>
    </xdr:to>
    <xdr:sp macro="" textlink="">
      <xdr:nvSpPr>
        <xdr:cNvPr id="602" name="楕円 601"/>
        <xdr:cNvSpPr/>
      </xdr:nvSpPr>
      <xdr:spPr>
        <a:xfrm>
          <a:off x="162687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76852</xdr:rowOff>
    </xdr:from>
    <xdr:ext cx="405111" cy="259045"/>
    <xdr:sp macro="" textlink="">
      <xdr:nvSpPr>
        <xdr:cNvPr id="603" name="【庁舎】&#10;有形固定資産減価償却率該当値テキスト"/>
        <xdr:cNvSpPr txBox="1"/>
      </xdr:nvSpPr>
      <xdr:spPr>
        <a:xfrm>
          <a:off x="16357600" y="1756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118745</xdr:rowOff>
    </xdr:from>
    <xdr:to>
      <xdr:col>81</xdr:col>
      <xdr:colOff>101600</xdr:colOff>
      <xdr:row>104</xdr:row>
      <xdr:rowOff>48895</xdr:rowOff>
    </xdr:to>
    <xdr:sp macro="" textlink="">
      <xdr:nvSpPr>
        <xdr:cNvPr id="604" name="楕円 603"/>
        <xdr:cNvSpPr/>
      </xdr:nvSpPr>
      <xdr:spPr>
        <a:xfrm>
          <a:off x="15430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104775</xdr:rowOff>
    </xdr:from>
    <xdr:to>
      <xdr:col>85</xdr:col>
      <xdr:colOff>127000</xdr:colOff>
      <xdr:row>103</xdr:row>
      <xdr:rowOff>169545</xdr:rowOff>
    </xdr:to>
    <xdr:cxnSp macro="">
      <xdr:nvCxnSpPr>
        <xdr:cNvPr id="605" name="直線コネクタ 604"/>
        <xdr:cNvCxnSpPr/>
      </xdr:nvCxnSpPr>
      <xdr:spPr>
        <a:xfrm flipV="1">
          <a:off x="15481300" y="1776412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90188</xdr:rowOff>
    </xdr:from>
    <xdr:ext cx="405111" cy="259045"/>
    <xdr:sp macro="" textlink="">
      <xdr:nvSpPr>
        <xdr:cNvPr id="606" name="n_1aveValue【庁舎】&#10;有形固定資産減価償却率"/>
        <xdr:cNvSpPr txBox="1"/>
      </xdr:nvSpPr>
      <xdr:spPr>
        <a:xfrm>
          <a:off x="152660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44466</xdr:rowOff>
    </xdr:from>
    <xdr:ext cx="405111" cy="259045"/>
    <xdr:sp macro="" textlink="">
      <xdr:nvSpPr>
        <xdr:cNvPr id="607" name="n_2aveValue【庁舎】&#10;有形固定資産減価償却率"/>
        <xdr:cNvSpPr txBox="1"/>
      </xdr:nvSpPr>
      <xdr:spPr>
        <a:xfrm>
          <a:off x="1438974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40022</xdr:rowOff>
    </xdr:from>
    <xdr:ext cx="405111" cy="259045"/>
    <xdr:sp macro="" textlink="">
      <xdr:nvSpPr>
        <xdr:cNvPr id="608" name="n_1mainValue【庁舎】&#10;有形固定資産減価償却率"/>
        <xdr:cNvSpPr txBox="1"/>
      </xdr:nvSpPr>
      <xdr:spPr>
        <a:xfrm>
          <a:off x="15266044" y="178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9" name="正方形/長方形 6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0" name="正方形/長方形 6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1" name="正方形/長方形 6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2" name="正方形/長方形 6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3" name="正方形/長方形 6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4" name="正方形/長方形 6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5" name="正方形/長方形 6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6" name="正方形/長方形 6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7" name="テキスト ボックス 6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8" name="直線コネクタ 6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9" name="直線コネクタ 61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0" name="テキスト ボックス 61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1" name="直線コネクタ 62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2" name="テキスト ボックス 62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3" name="直線コネクタ 62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4" name="テキスト ボックス 62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5" name="直線コネクタ 62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6" name="テキスト ボックス 62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7" name="直線コネクタ 62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8" name="テキスト ボックス 62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9" name="直線コネクタ 6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0" name="テキスト ボックス 6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107</xdr:row>
      <xdr:rowOff>76200</xdr:rowOff>
    </xdr:to>
    <xdr:cxnSp macro="">
      <xdr:nvCxnSpPr>
        <xdr:cNvPr id="632" name="直線コネクタ 631"/>
        <xdr:cNvCxnSpPr/>
      </xdr:nvCxnSpPr>
      <xdr:spPr>
        <a:xfrm flipV="1">
          <a:off x="22160864" y="1736598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80027</xdr:rowOff>
    </xdr:from>
    <xdr:ext cx="469744" cy="259045"/>
    <xdr:sp macro="" textlink="">
      <xdr:nvSpPr>
        <xdr:cNvPr id="633" name="【庁舎】&#10;一人当たり面積最小値テキスト"/>
        <xdr:cNvSpPr txBox="1"/>
      </xdr:nvSpPr>
      <xdr:spPr>
        <a:xfrm>
          <a:off x="22199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76200</xdr:rowOff>
    </xdr:from>
    <xdr:to>
      <xdr:col>116</xdr:col>
      <xdr:colOff>152400</xdr:colOff>
      <xdr:row>107</xdr:row>
      <xdr:rowOff>76200</xdr:rowOff>
    </xdr:to>
    <xdr:cxnSp macro="">
      <xdr:nvCxnSpPr>
        <xdr:cNvPr id="634" name="直線コネクタ 633"/>
        <xdr:cNvCxnSpPr/>
      </xdr:nvCxnSpPr>
      <xdr:spPr>
        <a:xfrm>
          <a:off x="22072600" y="1842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635" name="【庁舎】&#10;一人当たり面積最大値テキスト"/>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636" name="直線コネクタ 635"/>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78757</xdr:rowOff>
    </xdr:from>
    <xdr:ext cx="469744" cy="259045"/>
    <xdr:sp macro="" textlink="">
      <xdr:nvSpPr>
        <xdr:cNvPr id="637" name="【庁舎】&#10;一人当たり面積平均値テキスト"/>
        <xdr:cNvSpPr txBox="1"/>
      </xdr:nvSpPr>
      <xdr:spPr>
        <a:xfrm>
          <a:off x="22199600" y="17909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55880</xdr:rowOff>
    </xdr:from>
    <xdr:to>
      <xdr:col>116</xdr:col>
      <xdr:colOff>114300</xdr:colOff>
      <xdr:row>105</xdr:row>
      <xdr:rowOff>157480</xdr:rowOff>
    </xdr:to>
    <xdr:sp macro="" textlink="">
      <xdr:nvSpPr>
        <xdr:cNvPr id="638" name="フローチャート: 判断 637"/>
        <xdr:cNvSpPr/>
      </xdr:nvSpPr>
      <xdr:spPr>
        <a:xfrm>
          <a:off x="22110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639" name="フローチャート: 判断 638"/>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17780</xdr:rowOff>
    </xdr:from>
    <xdr:to>
      <xdr:col>107</xdr:col>
      <xdr:colOff>101600</xdr:colOff>
      <xdr:row>106</xdr:row>
      <xdr:rowOff>119380</xdr:rowOff>
    </xdr:to>
    <xdr:sp macro="" textlink="">
      <xdr:nvSpPr>
        <xdr:cNvPr id="640" name="フローチャート: 判断 639"/>
        <xdr:cNvSpPr/>
      </xdr:nvSpPr>
      <xdr:spPr>
        <a:xfrm>
          <a:off x="20383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1" name="テキスト ボックス 6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2" name="テキスト ボックス 6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3" name="テキスト ボックス 6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4" name="テキスト ボックス 6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5" name="テキスト ボックス 6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646" name="楕円 645"/>
        <xdr:cNvSpPr/>
      </xdr:nvSpPr>
      <xdr:spPr>
        <a:xfrm>
          <a:off x="22110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15257</xdr:rowOff>
    </xdr:from>
    <xdr:ext cx="469744" cy="259045"/>
    <xdr:sp macro="" textlink="">
      <xdr:nvSpPr>
        <xdr:cNvPr id="647" name="【庁舎】&#10;一人当たり面積該当値テキスト"/>
        <xdr:cNvSpPr txBox="1"/>
      </xdr:nvSpPr>
      <xdr:spPr>
        <a:xfrm>
          <a:off x="22199600"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36830</xdr:rowOff>
    </xdr:from>
    <xdr:to>
      <xdr:col>112</xdr:col>
      <xdr:colOff>38100</xdr:colOff>
      <xdr:row>106</xdr:row>
      <xdr:rowOff>138430</xdr:rowOff>
    </xdr:to>
    <xdr:sp macro="" textlink="">
      <xdr:nvSpPr>
        <xdr:cNvPr id="648" name="楕円 647"/>
        <xdr:cNvSpPr/>
      </xdr:nvSpPr>
      <xdr:spPr>
        <a:xfrm>
          <a:off x="21272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87630</xdr:rowOff>
    </xdr:from>
    <xdr:to>
      <xdr:col>116</xdr:col>
      <xdr:colOff>63500</xdr:colOff>
      <xdr:row>106</xdr:row>
      <xdr:rowOff>87630</xdr:rowOff>
    </xdr:to>
    <xdr:cxnSp macro="">
      <xdr:nvCxnSpPr>
        <xdr:cNvPr id="649" name="直線コネクタ 648"/>
        <xdr:cNvCxnSpPr/>
      </xdr:nvCxnSpPr>
      <xdr:spPr>
        <a:xfrm>
          <a:off x="21323300" y="18261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650" name="n_1aveValue【庁舎】&#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135907</xdr:rowOff>
    </xdr:from>
    <xdr:ext cx="469744" cy="259045"/>
    <xdr:sp macro="" textlink="">
      <xdr:nvSpPr>
        <xdr:cNvPr id="651" name="n_2aveValue【庁舎】&#10;一人当たり面積"/>
        <xdr:cNvSpPr txBox="1"/>
      </xdr:nvSpPr>
      <xdr:spPr>
        <a:xfrm>
          <a:off x="20199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129557</xdr:rowOff>
    </xdr:from>
    <xdr:ext cx="469744" cy="259045"/>
    <xdr:sp macro="" textlink="">
      <xdr:nvSpPr>
        <xdr:cNvPr id="652" name="n_1mainValue【庁舎】&#10;一人当たり面積"/>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体育館・プールは建築から約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年経過し、類似団体と比較しても老朽化が著しい状況にあり、今後の施設の在り方について検討していく必要がある。市民会館については市民音楽ホールが該当する施設であるが、建設から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年以上経過しており、改修工事を行うところである。庁舎については平成</a:t>
          </a:r>
          <a:r>
            <a:rPr kumimoji="1" lang="en-US" altLang="ja-JP" sz="1300">
              <a:latin typeface="ＭＳ Ｐゴシック" panose="020B0600070205080204" pitchFamily="50" charset="-128"/>
              <a:ea typeface="ＭＳ Ｐゴシック" panose="020B0600070205080204" pitchFamily="50" charset="-128"/>
            </a:rPr>
            <a:t>26,27</a:t>
          </a:r>
          <a:r>
            <a:rPr kumimoji="1" lang="ja-JP" altLang="en-US" sz="1300">
              <a:latin typeface="ＭＳ Ｐゴシック" panose="020B0600070205080204" pitchFamily="50" charset="-128"/>
              <a:ea typeface="ＭＳ Ｐゴシック" panose="020B0600070205080204" pitchFamily="50" charset="-128"/>
            </a:rPr>
            <a:t>年に本庁舎耐震工事を行ったところであり、当面は使用する上での問題はない。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176,291
173,327
103.69
48,554,754
46,298,592
2,047,213
28,404,328
30,534,883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収入額は税収が増額となっため、全体では前年より増額となった。また、基準財政需要額は、包括算定経費等が減少したものの、社会保障関係経費等が増となったため、全体では前年より増額となった。単年度では対前年比で改善したものの、３カ年平均の財政力指数は横ば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今後も、社会保障関係経費の増加等に伴い、財政力指数の下降が見込まれるが、経常経費の抑制など財源の有効活用に努め、また企業誘致や産業振興による自主財源の確保に一層努める。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113595</xdr:rowOff>
    </xdr:from>
    <xdr:to>
      <xdr:col>23</xdr:col>
      <xdr:colOff>133350</xdr:colOff>
      <xdr:row>40</xdr:row>
      <xdr:rowOff>113595</xdr:rowOff>
    </xdr:to>
    <xdr:cxnSp macro="">
      <xdr:nvCxnSpPr>
        <xdr:cNvPr id="69" name="直線コネクタ 68"/>
        <xdr:cNvCxnSpPr/>
      </xdr:nvCxnSpPr>
      <xdr:spPr>
        <a:xfrm>
          <a:off x="4114800" y="69715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113595</xdr:rowOff>
    </xdr:from>
    <xdr:to>
      <xdr:col>19</xdr:col>
      <xdr:colOff>133350</xdr:colOff>
      <xdr:row>40</xdr:row>
      <xdr:rowOff>113595</xdr:rowOff>
    </xdr:to>
    <xdr:cxnSp macro="">
      <xdr:nvCxnSpPr>
        <xdr:cNvPr id="72" name="直線コネクタ 71"/>
        <xdr:cNvCxnSpPr/>
      </xdr:nvCxnSpPr>
      <xdr:spPr>
        <a:xfrm>
          <a:off x="3225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113595</xdr:rowOff>
    </xdr:from>
    <xdr:to>
      <xdr:col>15</xdr:col>
      <xdr:colOff>82550</xdr:colOff>
      <xdr:row>40</xdr:row>
      <xdr:rowOff>127000</xdr:rowOff>
    </xdr:to>
    <xdr:cxnSp macro="">
      <xdr:nvCxnSpPr>
        <xdr:cNvPr id="75" name="直線コネクタ 74"/>
        <xdr:cNvCxnSpPr/>
      </xdr:nvCxnSpPr>
      <xdr:spPr>
        <a:xfrm flipV="1">
          <a:off x="2336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143228</xdr:rowOff>
    </xdr:from>
    <xdr:to>
      <xdr:col>15</xdr:col>
      <xdr:colOff>133350</xdr:colOff>
      <xdr:row>41</xdr:row>
      <xdr:rowOff>73378</xdr:rowOff>
    </xdr:to>
    <xdr:sp macro="" textlink="">
      <xdr:nvSpPr>
        <xdr:cNvPr id="76" name="フローチャート: 判断 75"/>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58155</xdr:rowOff>
    </xdr:from>
    <xdr:ext cx="762000" cy="259045"/>
    <xdr:sp macro="" textlink="">
      <xdr:nvSpPr>
        <xdr:cNvPr id="77" name="テキスト ボックス 76"/>
        <xdr:cNvSpPr txBox="1"/>
      </xdr:nvSpPr>
      <xdr:spPr>
        <a:xfrm>
          <a:off x="2844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98372</xdr:rowOff>
    </xdr:from>
    <xdr:ext cx="762000" cy="259045"/>
    <xdr:sp macro="" textlink="">
      <xdr:nvSpPr>
        <xdr:cNvPr id="80" name="テキスト ボックス 79"/>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88" name="楕円 87"/>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79322</xdr:rowOff>
    </xdr:from>
    <xdr:ext cx="762000" cy="259045"/>
    <xdr:sp macro="" textlink="">
      <xdr:nvSpPr>
        <xdr:cNvPr id="89" name="財政力該当値テキスト"/>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62795</xdr:rowOff>
    </xdr:from>
    <xdr:to>
      <xdr:col>19</xdr:col>
      <xdr:colOff>184150</xdr:colOff>
      <xdr:row>40</xdr:row>
      <xdr:rowOff>164395</xdr:rowOff>
    </xdr:to>
    <xdr:sp macro="" textlink="">
      <xdr:nvSpPr>
        <xdr:cNvPr id="90" name="楕円 89"/>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91" name="テキスト ボックス 90"/>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62795</xdr:rowOff>
    </xdr:from>
    <xdr:to>
      <xdr:col>15</xdr:col>
      <xdr:colOff>133350</xdr:colOff>
      <xdr:row>40</xdr:row>
      <xdr:rowOff>164395</xdr:rowOff>
    </xdr:to>
    <xdr:sp macro="" textlink="">
      <xdr:nvSpPr>
        <xdr:cNvPr id="92" name="楕円 91"/>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93" name="テキスト ボックス 92"/>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ポイント上昇し、類似団体内平均値より</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上回った。分母となる経常一般財源は交付税が算定誤りに伴う過年度返還金との相殺による減額となった。一方、分子の経常的経費充当一般財源は、労務単価の増による物件費の増などにより、全体として増加となったことが要因である。大幅なポイント上昇は交付税の過年度返還金によるところが大きいが、当該特殊要因を除いても経常収支比率は高止まりの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今後も引き続き経常経費の抑制に努め、また、市税収入の増加につながる施策を進めることで財政構造の弾力性を確保できるよう努める。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160565</xdr:rowOff>
    </xdr:from>
    <xdr:to>
      <xdr:col>23</xdr:col>
      <xdr:colOff>133350</xdr:colOff>
      <xdr:row>67</xdr:row>
      <xdr:rowOff>158145</xdr:rowOff>
    </xdr:to>
    <xdr:cxnSp macro="">
      <xdr:nvCxnSpPr>
        <xdr:cNvPr id="129" name="直線コネクタ 128"/>
        <xdr:cNvCxnSpPr/>
      </xdr:nvCxnSpPr>
      <xdr:spPr>
        <a:xfrm flipV="1">
          <a:off x="4953000" y="9933215"/>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130222</xdr:rowOff>
    </xdr:from>
    <xdr:ext cx="762000" cy="259045"/>
    <xdr:sp macro="" textlink="">
      <xdr:nvSpPr>
        <xdr:cNvPr id="130" name="財政構造の弾力性最小値テキスト"/>
        <xdr:cNvSpPr txBox="1"/>
      </xdr:nvSpPr>
      <xdr:spPr>
        <a:xfrm>
          <a:off x="5041900" y="116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158145</xdr:rowOff>
    </xdr:from>
    <xdr:to>
      <xdr:col>24</xdr:col>
      <xdr:colOff>12700</xdr:colOff>
      <xdr:row>67</xdr:row>
      <xdr:rowOff>158145</xdr:rowOff>
    </xdr:to>
    <xdr:cxnSp macro="">
      <xdr:nvCxnSpPr>
        <xdr:cNvPr id="131" name="直線コネクタ 130"/>
        <xdr:cNvCxnSpPr/>
      </xdr:nvCxnSpPr>
      <xdr:spPr>
        <a:xfrm>
          <a:off x="4864100" y="1164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75492</xdr:rowOff>
    </xdr:from>
    <xdr:ext cx="762000" cy="259045"/>
    <xdr:sp macro="" textlink="">
      <xdr:nvSpPr>
        <xdr:cNvPr id="132"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160565</xdr:rowOff>
    </xdr:from>
    <xdr:to>
      <xdr:col>24</xdr:col>
      <xdr:colOff>12700</xdr:colOff>
      <xdr:row>57</xdr:row>
      <xdr:rowOff>160565</xdr:rowOff>
    </xdr:to>
    <xdr:cxnSp macro="">
      <xdr:nvCxnSpPr>
        <xdr:cNvPr id="133" name="直線コネクタ 132"/>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74991</xdr:rowOff>
    </xdr:from>
    <xdr:to>
      <xdr:col>23</xdr:col>
      <xdr:colOff>133350</xdr:colOff>
      <xdr:row>67</xdr:row>
      <xdr:rowOff>89202</xdr:rowOff>
    </xdr:to>
    <xdr:cxnSp macro="">
      <xdr:nvCxnSpPr>
        <xdr:cNvPr id="134" name="直線コネクタ 133"/>
        <xdr:cNvCxnSpPr/>
      </xdr:nvCxnSpPr>
      <xdr:spPr>
        <a:xfrm>
          <a:off x="4114800" y="11047791"/>
          <a:ext cx="838200" cy="52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85772</xdr:rowOff>
    </xdr:from>
    <xdr:ext cx="762000" cy="259045"/>
    <xdr:sp macro="" textlink="">
      <xdr:nvSpPr>
        <xdr:cNvPr id="135" name="財政構造の弾力性平均値テキスト"/>
        <xdr:cNvSpPr txBox="1"/>
      </xdr:nvSpPr>
      <xdr:spPr>
        <a:xfrm>
          <a:off x="5041900" y="1071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69245</xdr:rowOff>
    </xdr:from>
    <xdr:to>
      <xdr:col>23</xdr:col>
      <xdr:colOff>184150</xdr:colOff>
      <xdr:row>63</xdr:row>
      <xdr:rowOff>170845</xdr:rowOff>
    </xdr:to>
    <xdr:sp macro="" textlink="">
      <xdr:nvSpPr>
        <xdr:cNvPr id="136" name="フローチャート: 判断 135"/>
        <xdr:cNvSpPr/>
      </xdr:nvSpPr>
      <xdr:spPr>
        <a:xfrm>
          <a:off x="4902200" y="1087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96157</xdr:rowOff>
    </xdr:from>
    <xdr:to>
      <xdr:col>19</xdr:col>
      <xdr:colOff>133350</xdr:colOff>
      <xdr:row>64</xdr:row>
      <xdr:rowOff>74991</xdr:rowOff>
    </xdr:to>
    <xdr:cxnSp macro="">
      <xdr:nvCxnSpPr>
        <xdr:cNvPr id="137" name="直線コネクタ 136"/>
        <xdr:cNvCxnSpPr/>
      </xdr:nvCxnSpPr>
      <xdr:spPr>
        <a:xfrm>
          <a:off x="3225800" y="10726057"/>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8" name="フローチャート: 判断 137"/>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44044</xdr:rowOff>
    </xdr:from>
    <xdr:ext cx="736600" cy="259045"/>
    <xdr:sp macro="" textlink="">
      <xdr:nvSpPr>
        <xdr:cNvPr id="139" name="テキスト ボックス 138"/>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96157</xdr:rowOff>
    </xdr:from>
    <xdr:to>
      <xdr:col>15</xdr:col>
      <xdr:colOff>82550</xdr:colOff>
      <xdr:row>63</xdr:row>
      <xdr:rowOff>39612</xdr:rowOff>
    </xdr:to>
    <xdr:cxnSp macro="">
      <xdr:nvCxnSpPr>
        <xdr:cNvPr id="140" name="直線コネクタ 139"/>
        <xdr:cNvCxnSpPr/>
      </xdr:nvCxnSpPr>
      <xdr:spPr>
        <a:xfrm flipV="1">
          <a:off x="2336800" y="1072605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10885</xdr:rowOff>
    </xdr:from>
    <xdr:to>
      <xdr:col>15</xdr:col>
      <xdr:colOff>133350</xdr:colOff>
      <xdr:row>62</xdr:row>
      <xdr:rowOff>112485</xdr:rowOff>
    </xdr:to>
    <xdr:sp macro="" textlink="">
      <xdr:nvSpPr>
        <xdr:cNvPr id="141" name="フローチャート: 判断 140"/>
        <xdr:cNvSpPr/>
      </xdr:nvSpPr>
      <xdr:spPr>
        <a:xfrm>
          <a:off x="3175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122662</xdr:rowOff>
    </xdr:from>
    <xdr:ext cx="762000" cy="259045"/>
    <xdr:sp macro="" textlink="">
      <xdr:nvSpPr>
        <xdr:cNvPr id="142" name="テキスト ボックス 141"/>
        <xdr:cNvSpPr txBox="1"/>
      </xdr:nvSpPr>
      <xdr:spPr>
        <a:xfrm>
          <a:off x="2844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39612</xdr:rowOff>
    </xdr:from>
    <xdr:to>
      <xdr:col>11</xdr:col>
      <xdr:colOff>31750</xdr:colOff>
      <xdr:row>64</xdr:row>
      <xdr:rowOff>63500</xdr:rowOff>
    </xdr:to>
    <xdr:cxnSp macro="">
      <xdr:nvCxnSpPr>
        <xdr:cNvPr id="143" name="直線コネクタ 142"/>
        <xdr:cNvCxnSpPr/>
      </xdr:nvCxnSpPr>
      <xdr:spPr>
        <a:xfrm flipV="1">
          <a:off x="1447800" y="10840962"/>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68338</xdr:rowOff>
    </xdr:from>
    <xdr:to>
      <xdr:col>11</xdr:col>
      <xdr:colOff>82550</xdr:colOff>
      <xdr:row>62</xdr:row>
      <xdr:rowOff>169938</xdr:rowOff>
    </xdr:to>
    <xdr:sp macro="" textlink="">
      <xdr:nvSpPr>
        <xdr:cNvPr id="144" name="フローチャート: 判断 143"/>
        <xdr:cNvSpPr/>
      </xdr:nvSpPr>
      <xdr:spPr>
        <a:xfrm>
          <a:off x="22860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8665</xdr:rowOff>
    </xdr:from>
    <xdr:ext cx="762000" cy="259045"/>
    <xdr:sp macro="" textlink="">
      <xdr:nvSpPr>
        <xdr:cNvPr id="145" name="テキスト ボックス 144"/>
        <xdr:cNvSpPr txBox="1"/>
      </xdr:nvSpPr>
      <xdr:spPr>
        <a:xfrm>
          <a:off x="1955800" y="1046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113393</xdr:rowOff>
    </xdr:from>
    <xdr:to>
      <xdr:col>7</xdr:col>
      <xdr:colOff>31750</xdr:colOff>
      <xdr:row>62</xdr:row>
      <xdr:rowOff>43543</xdr:rowOff>
    </xdr:to>
    <xdr:sp macro="" textlink="">
      <xdr:nvSpPr>
        <xdr:cNvPr id="146" name="フローチャート: 判断 145"/>
        <xdr:cNvSpPr/>
      </xdr:nvSpPr>
      <xdr:spPr>
        <a:xfrm>
          <a:off x="1397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53720</xdr:rowOff>
    </xdr:from>
    <xdr:ext cx="762000" cy="259045"/>
    <xdr:sp macro="" textlink="">
      <xdr:nvSpPr>
        <xdr:cNvPr id="147" name="テキスト ボックス 146"/>
        <xdr:cNvSpPr txBox="1"/>
      </xdr:nvSpPr>
      <xdr:spPr>
        <a:xfrm>
          <a:off x="1066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38402</xdr:rowOff>
    </xdr:from>
    <xdr:to>
      <xdr:col>23</xdr:col>
      <xdr:colOff>184150</xdr:colOff>
      <xdr:row>67</xdr:row>
      <xdr:rowOff>140002</xdr:rowOff>
    </xdr:to>
    <xdr:sp macro="" textlink="">
      <xdr:nvSpPr>
        <xdr:cNvPr id="153" name="楕円 152"/>
        <xdr:cNvSpPr/>
      </xdr:nvSpPr>
      <xdr:spPr>
        <a:xfrm>
          <a:off x="4902200" y="1152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105729</xdr:rowOff>
    </xdr:from>
    <xdr:ext cx="762000" cy="259045"/>
    <xdr:sp macro="" textlink="">
      <xdr:nvSpPr>
        <xdr:cNvPr id="154" name="財政構造の弾力性該当値テキスト"/>
        <xdr:cNvSpPr txBox="1"/>
      </xdr:nvSpPr>
      <xdr:spPr>
        <a:xfrm>
          <a:off x="5041900" y="1142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24191</xdr:rowOff>
    </xdr:from>
    <xdr:to>
      <xdr:col>19</xdr:col>
      <xdr:colOff>184150</xdr:colOff>
      <xdr:row>64</xdr:row>
      <xdr:rowOff>125791</xdr:rowOff>
    </xdr:to>
    <xdr:sp macro="" textlink="">
      <xdr:nvSpPr>
        <xdr:cNvPr id="155" name="楕円 154"/>
        <xdr:cNvSpPr/>
      </xdr:nvSpPr>
      <xdr:spPr>
        <a:xfrm>
          <a:off x="4064000" y="109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110568</xdr:rowOff>
    </xdr:from>
    <xdr:ext cx="736600" cy="259045"/>
    <xdr:sp macro="" textlink="">
      <xdr:nvSpPr>
        <xdr:cNvPr id="156" name="テキスト ボックス 155"/>
        <xdr:cNvSpPr txBox="1"/>
      </xdr:nvSpPr>
      <xdr:spPr>
        <a:xfrm>
          <a:off x="3733800" y="1108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45357</xdr:rowOff>
    </xdr:from>
    <xdr:to>
      <xdr:col>15</xdr:col>
      <xdr:colOff>133350</xdr:colOff>
      <xdr:row>62</xdr:row>
      <xdr:rowOff>146957</xdr:rowOff>
    </xdr:to>
    <xdr:sp macro="" textlink="">
      <xdr:nvSpPr>
        <xdr:cNvPr id="157" name="楕円 156"/>
        <xdr:cNvSpPr/>
      </xdr:nvSpPr>
      <xdr:spPr>
        <a:xfrm>
          <a:off x="3175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131734</xdr:rowOff>
    </xdr:from>
    <xdr:ext cx="762000" cy="259045"/>
    <xdr:sp macro="" textlink="">
      <xdr:nvSpPr>
        <xdr:cNvPr id="158" name="テキスト ボックス 157"/>
        <xdr:cNvSpPr txBox="1"/>
      </xdr:nvSpPr>
      <xdr:spPr>
        <a:xfrm>
          <a:off x="2844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160262</xdr:rowOff>
    </xdr:from>
    <xdr:to>
      <xdr:col>11</xdr:col>
      <xdr:colOff>82550</xdr:colOff>
      <xdr:row>63</xdr:row>
      <xdr:rowOff>90412</xdr:rowOff>
    </xdr:to>
    <xdr:sp macro="" textlink="">
      <xdr:nvSpPr>
        <xdr:cNvPr id="159" name="楕円 158"/>
        <xdr:cNvSpPr/>
      </xdr:nvSpPr>
      <xdr:spPr>
        <a:xfrm>
          <a:off x="2286000" y="1079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75189</xdr:rowOff>
    </xdr:from>
    <xdr:ext cx="762000" cy="259045"/>
    <xdr:sp macro="" textlink="">
      <xdr:nvSpPr>
        <xdr:cNvPr id="160" name="テキスト ボックス 159"/>
        <xdr:cNvSpPr txBox="1"/>
      </xdr:nvSpPr>
      <xdr:spPr>
        <a:xfrm>
          <a:off x="1955800" y="108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61" name="楕円 160"/>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62" name="テキスト ボックス 161"/>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2,830</a:t>
          </a:r>
          <a:r>
            <a:rPr kumimoji="1" lang="ja-JP" altLang="en-US" sz="1300">
              <a:latin typeface="ＭＳ Ｐゴシック" panose="020B0600070205080204" pitchFamily="50" charset="-128"/>
              <a:ea typeface="ＭＳ Ｐゴシック" panose="020B0600070205080204" pitchFamily="50" charset="-128"/>
            </a:rPr>
            <a:t>円増となった。人件費及び物件費とも増額となった。なお、類似団体内平均値からは大きく下回っているが、消防業務や清掃事業について一部事務組合で実施しているため、人件費として計上される経費の一部が補助費等となっていることも影響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70188</xdr:rowOff>
    </xdr:from>
    <xdr:to>
      <xdr:col>23</xdr:col>
      <xdr:colOff>133350</xdr:colOff>
      <xdr:row>90</xdr:row>
      <xdr:rowOff>82214</xdr:rowOff>
    </xdr:to>
    <xdr:cxnSp macro="">
      <xdr:nvCxnSpPr>
        <xdr:cNvPr id="194" name="直線コネクタ 193"/>
        <xdr:cNvCxnSpPr/>
      </xdr:nvCxnSpPr>
      <xdr:spPr>
        <a:xfrm flipV="1">
          <a:off x="4953000" y="13957638"/>
          <a:ext cx="0" cy="1555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54291</xdr:rowOff>
    </xdr:from>
    <xdr:ext cx="762000" cy="259045"/>
    <xdr:sp macro="" textlink="">
      <xdr:nvSpPr>
        <xdr:cNvPr id="195" name="人件費・物件費等の状況最小値テキスト"/>
        <xdr:cNvSpPr txBox="1"/>
      </xdr:nvSpPr>
      <xdr:spPr>
        <a:xfrm>
          <a:off x="5041900" y="1548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82214</xdr:rowOff>
    </xdr:from>
    <xdr:to>
      <xdr:col>24</xdr:col>
      <xdr:colOff>12700</xdr:colOff>
      <xdr:row>90</xdr:row>
      <xdr:rowOff>82214</xdr:rowOff>
    </xdr:to>
    <xdr:cxnSp macro="">
      <xdr:nvCxnSpPr>
        <xdr:cNvPr id="196" name="直線コネクタ 195"/>
        <xdr:cNvCxnSpPr/>
      </xdr:nvCxnSpPr>
      <xdr:spPr>
        <a:xfrm>
          <a:off x="4864100" y="1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156565</xdr:rowOff>
    </xdr:from>
    <xdr:ext cx="762000" cy="259045"/>
    <xdr:sp macro="" textlink="">
      <xdr:nvSpPr>
        <xdr:cNvPr id="197" name="人件費・物件費等の状況最大値テキスト"/>
        <xdr:cNvSpPr txBox="1"/>
      </xdr:nvSpPr>
      <xdr:spPr>
        <a:xfrm>
          <a:off x="5041900" y="1370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70188</xdr:rowOff>
    </xdr:from>
    <xdr:to>
      <xdr:col>24</xdr:col>
      <xdr:colOff>12700</xdr:colOff>
      <xdr:row>81</xdr:row>
      <xdr:rowOff>70188</xdr:rowOff>
    </xdr:to>
    <xdr:cxnSp macro="">
      <xdr:nvCxnSpPr>
        <xdr:cNvPr id="198" name="直線コネクタ 197"/>
        <xdr:cNvCxnSpPr/>
      </xdr:nvCxnSpPr>
      <xdr:spPr>
        <a:xfrm>
          <a:off x="4864100" y="13957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11585</xdr:rowOff>
    </xdr:from>
    <xdr:to>
      <xdr:col>23</xdr:col>
      <xdr:colOff>133350</xdr:colOff>
      <xdr:row>82</xdr:row>
      <xdr:rowOff>44104</xdr:rowOff>
    </xdr:to>
    <xdr:cxnSp macro="">
      <xdr:nvCxnSpPr>
        <xdr:cNvPr id="199" name="直線コネクタ 198"/>
        <xdr:cNvCxnSpPr/>
      </xdr:nvCxnSpPr>
      <xdr:spPr>
        <a:xfrm>
          <a:off x="4114800" y="14070485"/>
          <a:ext cx="838200" cy="3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30348</xdr:rowOff>
    </xdr:from>
    <xdr:ext cx="762000" cy="259045"/>
    <xdr:sp macro="" textlink="">
      <xdr:nvSpPr>
        <xdr:cNvPr id="200" name="人件費・物件費等の状況平均値テキスト"/>
        <xdr:cNvSpPr txBox="1"/>
      </xdr:nvSpPr>
      <xdr:spPr>
        <a:xfrm>
          <a:off x="5041900" y="14260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58271</xdr:rowOff>
    </xdr:from>
    <xdr:to>
      <xdr:col>23</xdr:col>
      <xdr:colOff>184150</xdr:colOff>
      <xdr:row>83</xdr:row>
      <xdr:rowOff>159871</xdr:rowOff>
    </xdr:to>
    <xdr:sp macro="" textlink="">
      <xdr:nvSpPr>
        <xdr:cNvPr id="201" name="フローチャート: 判断 200"/>
        <xdr:cNvSpPr/>
      </xdr:nvSpPr>
      <xdr:spPr>
        <a:xfrm>
          <a:off x="49022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3404</xdr:rowOff>
    </xdr:from>
    <xdr:to>
      <xdr:col>19</xdr:col>
      <xdr:colOff>133350</xdr:colOff>
      <xdr:row>82</xdr:row>
      <xdr:rowOff>11585</xdr:rowOff>
    </xdr:to>
    <xdr:cxnSp macro="">
      <xdr:nvCxnSpPr>
        <xdr:cNvPr id="202" name="直線コネクタ 201"/>
        <xdr:cNvCxnSpPr/>
      </xdr:nvCxnSpPr>
      <xdr:spPr>
        <a:xfrm>
          <a:off x="3225800" y="14062304"/>
          <a:ext cx="8890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136635</xdr:rowOff>
    </xdr:from>
    <xdr:to>
      <xdr:col>19</xdr:col>
      <xdr:colOff>184150</xdr:colOff>
      <xdr:row>84</xdr:row>
      <xdr:rowOff>66785</xdr:rowOff>
    </xdr:to>
    <xdr:sp macro="" textlink="">
      <xdr:nvSpPr>
        <xdr:cNvPr id="203" name="フローチャート: 判断 202"/>
        <xdr:cNvSpPr/>
      </xdr:nvSpPr>
      <xdr:spPr>
        <a:xfrm>
          <a:off x="4064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51562</xdr:rowOff>
    </xdr:from>
    <xdr:ext cx="736600" cy="259045"/>
    <xdr:sp macro="" textlink="">
      <xdr:nvSpPr>
        <xdr:cNvPr id="204" name="テキスト ボックス 203"/>
        <xdr:cNvSpPr txBox="1"/>
      </xdr:nvSpPr>
      <xdr:spPr>
        <a:xfrm>
          <a:off x="3733800" y="1445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139764</xdr:rowOff>
    </xdr:from>
    <xdr:to>
      <xdr:col>15</xdr:col>
      <xdr:colOff>82550</xdr:colOff>
      <xdr:row>82</xdr:row>
      <xdr:rowOff>3404</xdr:rowOff>
    </xdr:to>
    <xdr:cxnSp macro="">
      <xdr:nvCxnSpPr>
        <xdr:cNvPr id="205" name="直線コネクタ 204"/>
        <xdr:cNvCxnSpPr/>
      </xdr:nvCxnSpPr>
      <xdr:spPr>
        <a:xfrm>
          <a:off x="2336800" y="14027214"/>
          <a:ext cx="8890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156848</xdr:rowOff>
    </xdr:from>
    <xdr:to>
      <xdr:col>15</xdr:col>
      <xdr:colOff>133350</xdr:colOff>
      <xdr:row>84</xdr:row>
      <xdr:rowOff>86998</xdr:rowOff>
    </xdr:to>
    <xdr:sp macro="" textlink="">
      <xdr:nvSpPr>
        <xdr:cNvPr id="206" name="フローチャート: 判断 205"/>
        <xdr:cNvSpPr/>
      </xdr:nvSpPr>
      <xdr:spPr>
        <a:xfrm>
          <a:off x="3175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71775</xdr:rowOff>
    </xdr:from>
    <xdr:ext cx="762000" cy="259045"/>
    <xdr:sp macro="" textlink="">
      <xdr:nvSpPr>
        <xdr:cNvPr id="207" name="テキスト ボックス 206"/>
        <xdr:cNvSpPr txBox="1"/>
      </xdr:nvSpPr>
      <xdr:spPr>
        <a:xfrm>
          <a:off x="2844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113599</xdr:rowOff>
    </xdr:from>
    <xdr:to>
      <xdr:col>11</xdr:col>
      <xdr:colOff>31750</xdr:colOff>
      <xdr:row>81</xdr:row>
      <xdr:rowOff>139764</xdr:rowOff>
    </xdr:to>
    <xdr:cxnSp macro="">
      <xdr:nvCxnSpPr>
        <xdr:cNvPr id="208" name="直線コネクタ 207"/>
        <xdr:cNvCxnSpPr/>
      </xdr:nvCxnSpPr>
      <xdr:spPr>
        <a:xfrm>
          <a:off x="1447800" y="14001049"/>
          <a:ext cx="889000" cy="2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52710</xdr:rowOff>
    </xdr:from>
    <xdr:to>
      <xdr:col>11</xdr:col>
      <xdr:colOff>82550</xdr:colOff>
      <xdr:row>83</xdr:row>
      <xdr:rowOff>154310</xdr:rowOff>
    </xdr:to>
    <xdr:sp macro="" textlink="">
      <xdr:nvSpPr>
        <xdr:cNvPr id="209" name="フローチャート: 判断 208"/>
        <xdr:cNvSpPr/>
      </xdr:nvSpPr>
      <xdr:spPr>
        <a:xfrm>
          <a:off x="2286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139087</xdr:rowOff>
    </xdr:from>
    <xdr:ext cx="762000" cy="259045"/>
    <xdr:sp macro="" textlink="">
      <xdr:nvSpPr>
        <xdr:cNvPr id="210" name="テキスト ボックス 209"/>
        <xdr:cNvSpPr txBox="1"/>
      </xdr:nvSpPr>
      <xdr:spPr>
        <a:xfrm>
          <a:off x="1955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8919</xdr:rowOff>
    </xdr:from>
    <xdr:to>
      <xdr:col>7</xdr:col>
      <xdr:colOff>31750</xdr:colOff>
      <xdr:row>83</xdr:row>
      <xdr:rowOff>110519</xdr:rowOff>
    </xdr:to>
    <xdr:sp macro="" textlink="">
      <xdr:nvSpPr>
        <xdr:cNvPr id="211" name="フローチャート: 判断 210"/>
        <xdr:cNvSpPr/>
      </xdr:nvSpPr>
      <xdr:spPr>
        <a:xfrm>
          <a:off x="1397000" y="142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95296</xdr:rowOff>
    </xdr:from>
    <xdr:ext cx="762000" cy="259045"/>
    <xdr:sp macro="" textlink="">
      <xdr:nvSpPr>
        <xdr:cNvPr id="212" name="テキスト ボックス 211"/>
        <xdr:cNvSpPr txBox="1"/>
      </xdr:nvSpPr>
      <xdr:spPr>
        <a:xfrm>
          <a:off x="1066800" y="143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164754</xdr:rowOff>
    </xdr:from>
    <xdr:to>
      <xdr:col>23</xdr:col>
      <xdr:colOff>184150</xdr:colOff>
      <xdr:row>82</xdr:row>
      <xdr:rowOff>94904</xdr:rowOff>
    </xdr:to>
    <xdr:sp macro="" textlink="">
      <xdr:nvSpPr>
        <xdr:cNvPr id="218" name="楕円 217"/>
        <xdr:cNvSpPr/>
      </xdr:nvSpPr>
      <xdr:spPr>
        <a:xfrm>
          <a:off x="4902200" y="140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9831</xdr:rowOff>
    </xdr:from>
    <xdr:ext cx="762000" cy="259045"/>
    <xdr:sp macro="" textlink="">
      <xdr:nvSpPr>
        <xdr:cNvPr id="219" name="人件費・物件費等の状況該当値テキスト"/>
        <xdr:cNvSpPr txBox="1"/>
      </xdr:nvSpPr>
      <xdr:spPr>
        <a:xfrm>
          <a:off x="5041900" y="1389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132235</xdr:rowOff>
    </xdr:from>
    <xdr:to>
      <xdr:col>19</xdr:col>
      <xdr:colOff>184150</xdr:colOff>
      <xdr:row>82</xdr:row>
      <xdr:rowOff>62385</xdr:rowOff>
    </xdr:to>
    <xdr:sp macro="" textlink="">
      <xdr:nvSpPr>
        <xdr:cNvPr id="220" name="楕円 219"/>
        <xdr:cNvSpPr/>
      </xdr:nvSpPr>
      <xdr:spPr>
        <a:xfrm>
          <a:off x="4064000" y="140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72562</xdr:rowOff>
    </xdr:from>
    <xdr:ext cx="736600" cy="259045"/>
    <xdr:sp macro="" textlink="">
      <xdr:nvSpPr>
        <xdr:cNvPr id="221" name="テキスト ボックス 220"/>
        <xdr:cNvSpPr txBox="1"/>
      </xdr:nvSpPr>
      <xdr:spPr>
        <a:xfrm>
          <a:off x="3733800" y="1378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124054</xdr:rowOff>
    </xdr:from>
    <xdr:to>
      <xdr:col>15</xdr:col>
      <xdr:colOff>133350</xdr:colOff>
      <xdr:row>82</xdr:row>
      <xdr:rowOff>54204</xdr:rowOff>
    </xdr:to>
    <xdr:sp macro="" textlink="">
      <xdr:nvSpPr>
        <xdr:cNvPr id="222" name="楕円 221"/>
        <xdr:cNvSpPr/>
      </xdr:nvSpPr>
      <xdr:spPr>
        <a:xfrm>
          <a:off x="3175000" y="1401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64381</xdr:rowOff>
    </xdr:from>
    <xdr:ext cx="762000" cy="259045"/>
    <xdr:sp macro="" textlink="">
      <xdr:nvSpPr>
        <xdr:cNvPr id="223" name="テキスト ボックス 222"/>
        <xdr:cNvSpPr txBox="1"/>
      </xdr:nvSpPr>
      <xdr:spPr>
        <a:xfrm>
          <a:off x="2844800" y="1378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88964</xdr:rowOff>
    </xdr:from>
    <xdr:to>
      <xdr:col>11</xdr:col>
      <xdr:colOff>82550</xdr:colOff>
      <xdr:row>82</xdr:row>
      <xdr:rowOff>19114</xdr:rowOff>
    </xdr:to>
    <xdr:sp macro="" textlink="">
      <xdr:nvSpPr>
        <xdr:cNvPr id="224" name="楕円 223"/>
        <xdr:cNvSpPr/>
      </xdr:nvSpPr>
      <xdr:spPr>
        <a:xfrm>
          <a:off x="2286000" y="1397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29291</xdr:rowOff>
    </xdr:from>
    <xdr:ext cx="762000" cy="259045"/>
    <xdr:sp macro="" textlink="">
      <xdr:nvSpPr>
        <xdr:cNvPr id="225" name="テキスト ボックス 224"/>
        <xdr:cNvSpPr txBox="1"/>
      </xdr:nvSpPr>
      <xdr:spPr>
        <a:xfrm>
          <a:off x="1955800" y="1374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62799</xdr:rowOff>
    </xdr:from>
    <xdr:to>
      <xdr:col>7</xdr:col>
      <xdr:colOff>31750</xdr:colOff>
      <xdr:row>81</xdr:row>
      <xdr:rowOff>164399</xdr:rowOff>
    </xdr:to>
    <xdr:sp macro="" textlink="">
      <xdr:nvSpPr>
        <xdr:cNvPr id="226" name="楕円 225"/>
        <xdr:cNvSpPr/>
      </xdr:nvSpPr>
      <xdr:spPr>
        <a:xfrm>
          <a:off x="1397000" y="1395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3126</xdr:rowOff>
    </xdr:from>
    <xdr:ext cx="762000" cy="259045"/>
    <xdr:sp macro="" textlink="">
      <xdr:nvSpPr>
        <xdr:cNvPr id="227" name="テキスト ボックス 226"/>
        <xdr:cNvSpPr txBox="1"/>
      </xdr:nvSpPr>
      <xdr:spPr>
        <a:xfrm>
          <a:off x="1066800" y="137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ラスパイレス指数は国と比較すると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ポイント高くなっているが、給与決定学歴が大学卒の職員のみで比較したラスパイレス指数は</a:t>
          </a:r>
          <a:r>
            <a:rPr kumimoji="1" lang="en-US" altLang="ja-JP" sz="1300">
              <a:latin typeface="ＭＳ Ｐゴシック" panose="020B0600070205080204" pitchFamily="50" charset="-128"/>
              <a:ea typeface="ＭＳ Ｐゴシック" panose="020B0600070205080204" pitchFamily="50" charset="-128"/>
            </a:rPr>
            <a:t>100.2</a:t>
          </a:r>
          <a:r>
            <a:rPr kumimoji="1" lang="ja-JP" altLang="en-US" sz="1300">
              <a:latin typeface="ＭＳ Ｐゴシック" panose="020B0600070205080204" pitchFamily="50" charset="-128"/>
              <a:ea typeface="ＭＳ Ｐゴシック" panose="020B0600070205080204" pitchFamily="50" charset="-128"/>
            </a:rPr>
            <a:t>であり、短大卒、高卒の職員の昇格運用が大きく影響している。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市の職員の大部分は大学卒のため、この指数の上昇のみをもって給与が高くなっているとの認識はないが、職員給与については、これまでどおり、千葉県人事委員会の勧告を尊重し、給与水準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10584</xdr:rowOff>
    </xdr:to>
    <xdr:cxnSp macro="">
      <xdr:nvCxnSpPr>
        <xdr:cNvPr id="261" name="直線コネクタ 260"/>
        <xdr:cNvCxnSpPr/>
      </xdr:nvCxnSpPr>
      <xdr:spPr>
        <a:xfrm>
          <a:off x="16179800" y="149267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121709</xdr:rowOff>
    </xdr:from>
    <xdr:to>
      <xdr:col>77</xdr:col>
      <xdr:colOff>44450</xdr:colOff>
      <xdr:row>87</xdr:row>
      <xdr:rowOff>10584</xdr:rowOff>
    </xdr:to>
    <xdr:cxnSp macro="">
      <xdr:nvCxnSpPr>
        <xdr:cNvPr id="264" name="直線コネクタ 263"/>
        <xdr:cNvCxnSpPr/>
      </xdr:nvCxnSpPr>
      <xdr:spPr>
        <a:xfrm>
          <a:off x="15290800" y="148664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1059</xdr:rowOff>
    </xdr:from>
    <xdr:to>
      <xdr:col>72</xdr:col>
      <xdr:colOff>203200</xdr:colOff>
      <xdr:row>86</xdr:row>
      <xdr:rowOff>121709</xdr:rowOff>
    </xdr:to>
    <xdr:cxnSp macro="">
      <xdr:nvCxnSpPr>
        <xdr:cNvPr id="267" name="直線コネクタ 266"/>
        <xdr:cNvCxnSpPr/>
      </xdr:nvCxnSpPr>
      <xdr:spPr>
        <a:xfrm>
          <a:off x="14401800" y="1474575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68" name="フローチャート: 判断 267"/>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69" name="テキスト ボックス 268"/>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1059</xdr:rowOff>
    </xdr:from>
    <xdr:to>
      <xdr:col>68</xdr:col>
      <xdr:colOff>152400</xdr:colOff>
      <xdr:row>87</xdr:row>
      <xdr:rowOff>10584</xdr:rowOff>
    </xdr:to>
    <xdr:cxnSp macro="">
      <xdr:nvCxnSpPr>
        <xdr:cNvPr id="270" name="直線コネクタ 269"/>
        <xdr:cNvCxnSpPr/>
      </xdr:nvCxnSpPr>
      <xdr:spPr>
        <a:xfrm flipV="1">
          <a:off x="13512800" y="14745759"/>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71" name="フローチャート: 判断 270"/>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72" name="テキスト ボックス 271"/>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3" name="フローチャート: 判断 272"/>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4" name="テキスト ボックス 273"/>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80" name="楕円 279"/>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81"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82" name="楕円 281"/>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83" name="テキスト ボックス 282"/>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70909</xdr:rowOff>
    </xdr:from>
    <xdr:to>
      <xdr:col>73</xdr:col>
      <xdr:colOff>44450</xdr:colOff>
      <xdr:row>87</xdr:row>
      <xdr:rowOff>1059</xdr:rowOff>
    </xdr:to>
    <xdr:sp macro="" textlink="">
      <xdr:nvSpPr>
        <xdr:cNvPr id="284" name="楕円 283"/>
        <xdr:cNvSpPr/>
      </xdr:nvSpPr>
      <xdr:spPr>
        <a:xfrm>
          <a:off x="15240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85" name="テキスト ボックス 284"/>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121709</xdr:rowOff>
    </xdr:from>
    <xdr:to>
      <xdr:col>68</xdr:col>
      <xdr:colOff>203200</xdr:colOff>
      <xdr:row>86</xdr:row>
      <xdr:rowOff>51859</xdr:rowOff>
    </xdr:to>
    <xdr:sp macro="" textlink="">
      <xdr:nvSpPr>
        <xdr:cNvPr id="286" name="楕円 285"/>
        <xdr:cNvSpPr/>
      </xdr:nvSpPr>
      <xdr:spPr>
        <a:xfrm>
          <a:off x="14351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36636</xdr:rowOff>
    </xdr:from>
    <xdr:ext cx="762000" cy="259045"/>
    <xdr:sp macro="" textlink="">
      <xdr:nvSpPr>
        <xdr:cNvPr id="287" name="テキスト ボックス 286"/>
        <xdr:cNvSpPr txBox="1"/>
      </xdr:nvSpPr>
      <xdr:spPr>
        <a:xfrm>
          <a:off x="14020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8" name="楕円 287"/>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9" name="テキスト ボックス 288"/>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類似団体内平均値を</a:t>
          </a:r>
          <a:r>
            <a:rPr kumimoji="1" lang="en-US" altLang="ja-JP" sz="1300">
              <a:latin typeface="ＭＳ Ｐゴシック" panose="020B0600070205080204" pitchFamily="50" charset="-128"/>
              <a:ea typeface="ＭＳ Ｐゴシック" panose="020B0600070205080204" pitchFamily="50" charset="-128"/>
            </a:rPr>
            <a:t>0.78</a:t>
          </a:r>
          <a:r>
            <a:rPr kumimoji="1" lang="ja-JP" altLang="en-US" sz="1300">
              <a:latin typeface="ＭＳ Ｐゴシック" panose="020B0600070205080204" pitchFamily="50" charset="-128"/>
              <a:ea typeface="ＭＳ Ｐゴシック" panose="020B0600070205080204" pitchFamily="50" charset="-128"/>
            </a:rPr>
            <a:t>人下回っており、前年度比でもほぼ横ばいである。これは、平成１７年度から実施してきた第２次及び第３次定員適正化計画に基づき職員数の削減を図ったこともあるが、消防業務等を一部事務組合で実施していることが大きく影響している。</a:t>
          </a:r>
        </a:p>
        <a:p>
          <a:r>
            <a:rPr kumimoji="1" lang="ja-JP" altLang="en-US" sz="1300">
              <a:latin typeface="ＭＳ Ｐゴシック" panose="020B0600070205080204" pitchFamily="50" charset="-128"/>
              <a:ea typeface="ＭＳ Ｐゴシック" panose="020B0600070205080204" pitchFamily="50" charset="-128"/>
            </a:rPr>
            <a:t>今後は、現状の職員数を維持していくとともに、行財政改革による業務の効率化なども見据え、職員数の適正化に努めていく。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67</xdr:row>
      <xdr:rowOff>7620</xdr:rowOff>
    </xdr:to>
    <xdr:cxnSp macro="">
      <xdr:nvCxnSpPr>
        <xdr:cNvPr id="321" name="直線コネクタ 320"/>
        <xdr:cNvCxnSpPr/>
      </xdr:nvCxnSpPr>
      <xdr:spPr>
        <a:xfrm flipV="1">
          <a:off x="17018000" y="10077994"/>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22"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23" name="直線コネクタ 322"/>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24"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25" name="直線コネクタ 324"/>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84001</xdr:rowOff>
    </xdr:from>
    <xdr:to>
      <xdr:col>81</xdr:col>
      <xdr:colOff>44450</xdr:colOff>
      <xdr:row>60</xdr:row>
      <xdr:rowOff>87449</xdr:rowOff>
    </xdr:to>
    <xdr:cxnSp macro="">
      <xdr:nvCxnSpPr>
        <xdr:cNvPr id="326" name="直線コネクタ 325"/>
        <xdr:cNvCxnSpPr/>
      </xdr:nvCxnSpPr>
      <xdr:spPr>
        <a:xfrm>
          <a:off x="16179800" y="10371001"/>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7" name="定員管理の状況平均値テキスト"/>
        <xdr:cNvSpPr txBox="1"/>
      </xdr:nvSpPr>
      <xdr:spPr>
        <a:xfrm>
          <a:off x="17106900" y="1056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8" name="フローチャート: 判断 327"/>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35741</xdr:rowOff>
    </xdr:from>
    <xdr:to>
      <xdr:col>77</xdr:col>
      <xdr:colOff>44450</xdr:colOff>
      <xdr:row>60</xdr:row>
      <xdr:rowOff>84001</xdr:rowOff>
    </xdr:to>
    <xdr:cxnSp macro="">
      <xdr:nvCxnSpPr>
        <xdr:cNvPr id="329" name="直線コネクタ 328"/>
        <xdr:cNvCxnSpPr/>
      </xdr:nvCxnSpPr>
      <xdr:spPr>
        <a:xfrm>
          <a:off x="15290800" y="1032274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30" name="フローチャート: 判断 329"/>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31" name="テキスト ボックス 330"/>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35741</xdr:rowOff>
    </xdr:from>
    <xdr:to>
      <xdr:col>72</xdr:col>
      <xdr:colOff>203200</xdr:colOff>
      <xdr:row>60</xdr:row>
      <xdr:rowOff>46083</xdr:rowOff>
    </xdr:to>
    <xdr:cxnSp macro="">
      <xdr:nvCxnSpPr>
        <xdr:cNvPr id="332" name="直線コネクタ 331"/>
        <xdr:cNvCxnSpPr/>
      </xdr:nvCxnSpPr>
      <xdr:spPr>
        <a:xfrm flipV="1">
          <a:off x="14401800" y="1032274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14333</xdr:rowOff>
    </xdr:from>
    <xdr:to>
      <xdr:col>73</xdr:col>
      <xdr:colOff>44450</xdr:colOff>
      <xdr:row>62</xdr:row>
      <xdr:rowOff>115933</xdr:rowOff>
    </xdr:to>
    <xdr:sp macro="" textlink="">
      <xdr:nvSpPr>
        <xdr:cNvPr id="333" name="フローチャート: 判断 332"/>
        <xdr:cNvSpPr/>
      </xdr:nvSpPr>
      <xdr:spPr>
        <a:xfrm>
          <a:off x="15240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100710</xdr:rowOff>
    </xdr:from>
    <xdr:ext cx="762000" cy="259045"/>
    <xdr:sp macro="" textlink="">
      <xdr:nvSpPr>
        <xdr:cNvPr id="334" name="テキスト ボックス 333"/>
        <xdr:cNvSpPr txBox="1"/>
      </xdr:nvSpPr>
      <xdr:spPr>
        <a:xfrm>
          <a:off x="14909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42635</xdr:rowOff>
    </xdr:from>
    <xdr:to>
      <xdr:col>68</xdr:col>
      <xdr:colOff>152400</xdr:colOff>
      <xdr:row>60</xdr:row>
      <xdr:rowOff>46083</xdr:rowOff>
    </xdr:to>
    <xdr:cxnSp macro="">
      <xdr:nvCxnSpPr>
        <xdr:cNvPr id="335" name="直線コネクタ 334"/>
        <xdr:cNvCxnSpPr/>
      </xdr:nvCxnSpPr>
      <xdr:spPr>
        <a:xfrm>
          <a:off x="13512800" y="1032963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7" name="テキスト ボックス 336"/>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151312</xdr:rowOff>
    </xdr:from>
    <xdr:to>
      <xdr:col>64</xdr:col>
      <xdr:colOff>152400</xdr:colOff>
      <xdr:row>62</xdr:row>
      <xdr:rowOff>81462</xdr:rowOff>
    </xdr:to>
    <xdr:sp macro="" textlink="">
      <xdr:nvSpPr>
        <xdr:cNvPr id="338" name="フローチャート: 判断 337"/>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66239</xdr:rowOff>
    </xdr:from>
    <xdr:ext cx="762000" cy="259045"/>
    <xdr:sp macro="" textlink="">
      <xdr:nvSpPr>
        <xdr:cNvPr id="339" name="テキスト ボックス 338"/>
        <xdr:cNvSpPr txBox="1"/>
      </xdr:nvSpPr>
      <xdr:spPr>
        <a:xfrm>
          <a:off x="13131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45" name="楕円 344"/>
        <xdr:cNvSpPr/>
      </xdr:nvSpPr>
      <xdr:spPr>
        <a:xfrm>
          <a:off x="169672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53176</xdr:rowOff>
    </xdr:from>
    <xdr:ext cx="762000" cy="259045"/>
    <xdr:sp macro="" textlink="">
      <xdr:nvSpPr>
        <xdr:cNvPr id="346" name="定員管理の状況該当値テキスト"/>
        <xdr:cNvSpPr txBox="1"/>
      </xdr:nvSpPr>
      <xdr:spPr>
        <a:xfrm>
          <a:off x="17106900" y="1016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33201</xdr:rowOff>
    </xdr:from>
    <xdr:to>
      <xdr:col>77</xdr:col>
      <xdr:colOff>95250</xdr:colOff>
      <xdr:row>60</xdr:row>
      <xdr:rowOff>134801</xdr:rowOff>
    </xdr:to>
    <xdr:sp macro="" textlink="">
      <xdr:nvSpPr>
        <xdr:cNvPr id="347" name="楕円 346"/>
        <xdr:cNvSpPr/>
      </xdr:nvSpPr>
      <xdr:spPr>
        <a:xfrm>
          <a:off x="16129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48" name="テキスト ボックス 347"/>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156391</xdr:rowOff>
    </xdr:from>
    <xdr:to>
      <xdr:col>73</xdr:col>
      <xdr:colOff>44450</xdr:colOff>
      <xdr:row>60</xdr:row>
      <xdr:rowOff>86541</xdr:rowOff>
    </xdr:to>
    <xdr:sp macro="" textlink="">
      <xdr:nvSpPr>
        <xdr:cNvPr id="349" name="楕円 348"/>
        <xdr:cNvSpPr/>
      </xdr:nvSpPr>
      <xdr:spPr>
        <a:xfrm>
          <a:off x="15240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96718</xdr:rowOff>
    </xdr:from>
    <xdr:ext cx="762000" cy="259045"/>
    <xdr:sp macro="" textlink="">
      <xdr:nvSpPr>
        <xdr:cNvPr id="350" name="テキスト ボックス 349"/>
        <xdr:cNvSpPr txBox="1"/>
      </xdr:nvSpPr>
      <xdr:spPr>
        <a:xfrm>
          <a:off x="14909800" y="100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166733</xdr:rowOff>
    </xdr:from>
    <xdr:to>
      <xdr:col>68</xdr:col>
      <xdr:colOff>203200</xdr:colOff>
      <xdr:row>60</xdr:row>
      <xdr:rowOff>96883</xdr:rowOff>
    </xdr:to>
    <xdr:sp macro="" textlink="">
      <xdr:nvSpPr>
        <xdr:cNvPr id="351" name="楕円 350"/>
        <xdr:cNvSpPr/>
      </xdr:nvSpPr>
      <xdr:spPr>
        <a:xfrm>
          <a:off x="14351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107060</xdr:rowOff>
    </xdr:from>
    <xdr:ext cx="762000" cy="259045"/>
    <xdr:sp macro="" textlink="">
      <xdr:nvSpPr>
        <xdr:cNvPr id="352" name="テキスト ボックス 351"/>
        <xdr:cNvSpPr txBox="1"/>
      </xdr:nvSpPr>
      <xdr:spPr>
        <a:xfrm>
          <a:off x="14020800" y="100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163285</xdr:rowOff>
    </xdr:from>
    <xdr:to>
      <xdr:col>64</xdr:col>
      <xdr:colOff>152400</xdr:colOff>
      <xdr:row>60</xdr:row>
      <xdr:rowOff>93435</xdr:rowOff>
    </xdr:to>
    <xdr:sp macro="" textlink="">
      <xdr:nvSpPr>
        <xdr:cNvPr id="353" name="楕円 352"/>
        <xdr:cNvSpPr/>
      </xdr:nvSpPr>
      <xdr:spPr>
        <a:xfrm>
          <a:off x="13462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103612</xdr:rowOff>
    </xdr:from>
    <xdr:ext cx="762000" cy="259045"/>
    <xdr:sp macro="" textlink="">
      <xdr:nvSpPr>
        <xdr:cNvPr id="354" name="テキスト ボックス 353"/>
        <xdr:cNvSpPr txBox="1"/>
      </xdr:nvSpPr>
      <xdr:spPr>
        <a:xfrm>
          <a:off x="13131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類似団体内の平均を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ポイント下回り、また、前年度よりも</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ポイント減少している。これは地方債の借入れを計画的に行い、借入残高を減少させてきたことにより、公債費が減少しているためである。</a:t>
          </a:r>
        </a:p>
        <a:p>
          <a:r>
            <a:rPr kumimoji="1" lang="ja-JP" altLang="en-US" sz="1300">
              <a:latin typeface="ＭＳ Ｐゴシック" panose="020B0600070205080204" pitchFamily="50" charset="-128"/>
              <a:ea typeface="ＭＳ Ｐゴシック" panose="020B0600070205080204" pitchFamily="50" charset="-128"/>
            </a:rPr>
            <a:t>今後も、道路、下水道などのインフラや公共施設の老朽化対策で、地方債の借入が増加することが想定されるが、将来負担を考慮した適正な地方債の活用に努める。また、一部事務組合についても、地方債借入を計画的に行うよう要請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62593</xdr:rowOff>
    </xdr:to>
    <xdr:cxnSp macro="">
      <xdr:nvCxnSpPr>
        <xdr:cNvPr id="384" name="直線コネクタ 383"/>
        <xdr:cNvCxnSpPr/>
      </xdr:nvCxnSpPr>
      <xdr:spPr>
        <a:xfrm flipV="1">
          <a:off x="17018000" y="6272590"/>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34670</xdr:rowOff>
    </xdr:from>
    <xdr:ext cx="762000" cy="259045"/>
    <xdr:sp macro="" textlink="">
      <xdr:nvSpPr>
        <xdr:cNvPr id="385"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62593</xdr:rowOff>
    </xdr:from>
    <xdr:to>
      <xdr:col>81</xdr:col>
      <xdr:colOff>133350</xdr:colOff>
      <xdr:row>45</xdr:row>
      <xdr:rowOff>62593</xdr:rowOff>
    </xdr:to>
    <xdr:cxnSp macro="">
      <xdr:nvCxnSpPr>
        <xdr:cNvPr id="386" name="直線コネクタ 385"/>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7"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8" name="直線コネクタ 387"/>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68641</xdr:rowOff>
    </xdr:from>
    <xdr:to>
      <xdr:col>81</xdr:col>
      <xdr:colOff>44450</xdr:colOff>
      <xdr:row>39</xdr:row>
      <xdr:rowOff>80131</xdr:rowOff>
    </xdr:to>
    <xdr:cxnSp macro="">
      <xdr:nvCxnSpPr>
        <xdr:cNvPr id="389" name="直線コネクタ 388"/>
        <xdr:cNvCxnSpPr/>
      </xdr:nvCxnSpPr>
      <xdr:spPr>
        <a:xfrm flipV="1">
          <a:off x="16179800" y="67551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90"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91" name="フローチャート: 判断 39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80131</xdr:rowOff>
    </xdr:from>
    <xdr:to>
      <xdr:col>77</xdr:col>
      <xdr:colOff>44450</xdr:colOff>
      <xdr:row>40</xdr:row>
      <xdr:rowOff>12095</xdr:rowOff>
    </xdr:to>
    <xdr:cxnSp macro="">
      <xdr:nvCxnSpPr>
        <xdr:cNvPr id="392" name="直線コネクタ 391"/>
        <xdr:cNvCxnSpPr/>
      </xdr:nvCxnSpPr>
      <xdr:spPr>
        <a:xfrm flipV="1">
          <a:off x="15290800" y="676668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93" name="フローチャート: 判断 392"/>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4" name="テキスト ボックス 393"/>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12095</xdr:rowOff>
    </xdr:from>
    <xdr:to>
      <xdr:col>72</xdr:col>
      <xdr:colOff>203200</xdr:colOff>
      <xdr:row>40</xdr:row>
      <xdr:rowOff>81038</xdr:rowOff>
    </xdr:to>
    <xdr:cxnSp macro="">
      <xdr:nvCxnSpPr>
        <xdr:cNvPr id="395" name="直線コネクタ 394"/>
        <xdr:cNvCxnSpPr/>
      </xdr:nvCxnSpPr>
      <xdr:spPr>
        <a:xfrm flipV="1">
          <a:off x="14401800" y="687009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6" name="フローチャート: 判断 395"/>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97" name="テキスト ボックス 396"/>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81038</xdr:rowOff>
    </xdr:from>
    <xdr:to>
      <xdr:col>68</xdr:col>
      <xdr:colOff>152400</xdr:colOff>
      <xdr:row>41</xdr:row>
      <xdr:rowOff>24493</xdr:rowOff>
    </xdr:to>
    <xdr:cxnSp macro="">
      <xdr:nvCxnSpPr>
        <xdr:cNvPr id="398" name="直線コネクタ 397"/>
        <xdr:cNvCxnSpPr/>
      </xdr:nvCxnSpPr>
      <xdr:spPr>
        <a:xfrm flipV="1">
          <a:off x="13512800" y="693903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9" name="フローチャート: 判断 39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400" name="テキスト ボックス 399"/>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1" name="フローチャート: 判断 40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02" name="テキスト ボックス 40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17841</xdr:rowOff>
    </xdr:from>
    <xdr:to>
      <xdr:col>81</xdr:col>
      <xdr:colOff>95250</xdr:colOff>
      <xdr:row>39</xdr:row>
      <xdr:rowOff>119441</xdr:rowOff>
    </xdr:to>
    <xdr:sp macro="" textlink="">
      <xdr:nvSpPr>
        <xdr:cNvPr id="408" name="楕円 407"/>
        <xdr:cNvSpPr/>
      </xdr:nvSpPr>
      <xdr:spPr>
        <a:xfrm>
          <a:off x="169672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34368</xdr:rowOff>
    </xdr:from>
    <xdr:ext cx="762000" cy="259045"/>
    <xdr:sp macro="" textlink="">
      <xdr:nvSpPr>
        <xdr:cNvPr id="409" name="公債費負担の状況該当値テキスト"/>
        <xdr:cNvSpPr txBox="1"/>
      </xdr:nvSpPr>
      <xdr:spPr>
        <a:xfrm>
          <a:off x="17106900" y="654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29331</xdr:rowOff>
    </xdr:from>
    <xdr:to>
      <xdr:col>77</xdr:col>
      <xdr:colOff>95250</xdr:colOff>
      <xdr:row>39</xdr:row>
      <xdr:rowOff>130931</xdr:rowOff>
    </xdr:to>
    <xdr:sp macro="" textlink="">
      <xdr:nvSpPr>
        <xdr:cNvPr id="410" name="楕円 409"/>
        <xdr:cNvSpPr/>
      </xdr:nvSpPr>
      <xdr:spPr>
        <a:xfrm>
          <a:off x="16129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141108</xdr:rowOff>
    </xdr:from>
    <xdr:ext cx="736600" cy="259045"/>
    <xdr:sp macro="" textlink="">
      <xdr:nvSpPr>
        <xdr:cNvPr id="411" name="テキスト ボックス 410"/>
        <xdr:cNvSpPr txBox="1"/>
      </xdr:nvSpPr>
      <xdr:spPr>
        <a:xfrm>
          <a:off x="15798800" y="648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132745</xdr:rowOff>
    </xdr:from>
    <xdr:to>
      <xdr:col>73</xdr:col>
      <xdr:colOff>44450</xdr:colOff>
      <xdr:row>40</xdr:row>
      <xdr:rowOff>62895</xdr:rowOff>
    </xdr:to>
    <xdr:sp macro="" textlink="">
      <xdr:nvSpPr>
        <xdr:cNvPr id="412" name="楕円 411"/>
        <xdr:cNvSpPr/>
      </xdr:nvSpPr>
      <xdr:spPr>
        <a:xfrm>
          <a:off x="15240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413" name="テキスト ボックス 412"/>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30238</xdr:rowOff>
    </xdr:from>
    <xdr:to>
      <xdr:col>68</xdr:col>
      <xdr:colOff>203200</xdr:colOff>
      <xdr:row>40</xdr:row>
      <xdr:rowOff>131838</xdr:rowOff>
    </xdr:to>
    <xdr:sp macro="" textlink="">
      <xdr:nvSpPr>
        <xdr:cNvPr id="414" name="楕円 413"/>
        <xdr:cNvSpPr/>
      </xdr:nvSpPr>
      <xdr:spPr>
        <a:xfrm>
          <a:off x="14351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142015</xdr:rowOff>
    </xdr:from>
    <xdr:ext cx="762000" cy="259045"/>
    <xdr:sp macro="" textlink="">
      <xdr:nvSpPr>
        <xdr:cNvPr id="415" name="テキスト ボックス 414"/>
        <xdr:cNvSpPr txBox="1"/>
      </xdr:nvSpPr>
      <xdr:spPr>
        <a:xfrm>
          <a:off x="14020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416" name="楕円 415"/>
        <xdr:cNvSpPr/>
      </xdr:nvSpPr>
      <xdr:spPr>
        <a:xfrm>
          <a:off x="13462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417" name="テキスト ボックス 416"/>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よりも下回り、前年度に引き続き、将来負担比率はマイナスとなっている。これは、財政調整基金などの充当可能基金は減少したものの、地方債残高、債務負担行為残高が減少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今後も地方債の発行や債務負担行為の設定については、将来負担の見込み額が健全な範囲となるよう努めていく。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46" name="直線コネクタ 445"/>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47"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48" name="直線コネクタ 447"/>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124900</xdr:rowOff>
    </xdr:from>
    <xdr:ext cx="762000" cy="259045"/>
    <xdr:sp macro="" textlink="">
      <xdr:nvSpPr>
        <xdr:cNvPr id="451" name="将来負担の状況平均値テキスト"/>
        <xdr:cNvSpPr txBox="1"/>
      </xdr:nvSpPr>
      <xdr:spPr>
        <a:xfrm>
          <a:off x="17106900" y="252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152823</xdr:rowOff>
    </xdr:from>
    <xdr:to>
      <xdr:col>81</xdr:col>
      <xdr:colOff>95250</xdr:colOff>
      <xdr:row>15</xdr:row>
      <xdr:rowOff>82973</xdr:rowOff>
    </xdr:to>
    <xdr:sp macro="" textlink="">
      <xdr:nvSpPr>
        <xdr:cNvPr id="452" name="フローチャート: 判断 451"/>
        <xdr:cNvSpPr/>
      </xdr:nvSpPr>
      <xdr:spPr>
        <a:xfrm>
          <a:off x="169672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142099</xdr:rowOff>
    </xdr:from>
    <xdr:to>
      <xdr:col>77</xdr:col>
      <xdr:colOff>95250</xdr:colOff>
      <xdr:row>15</xdr:row>
      <xdr:rowOff>72249</xdr:rowOff>
    </xdr:to>
    <xdr:sp macro="" textlink="">
      <xdr:nvSpPr>
        <xdr:cNvPr id="453" name="フローチャート: 判断 452"/>
        <xdr:cNvSpPr/>
      </xdr:nvSpPr>
      <xdr:spPr>
        <a:xfrm>
          <a:off x="16129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82426</xdr:rowOff>
    </xdr:from>
    <xdr:ext cx="736600" cy="259045"/>
    <xdr:sp macro="" textlink="">
      <xdr:nvSpPr>
        <xdr:cNvPr id="454" name="テキスト ボックス 453"/>
        <xdr:cNvSpPr txBox="1"/>
      </xdr:nvSpPr>
      <xdr:spPr>
        <a:xfrm>
          <a:off x="15798800" y="231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88618</xdr:rowOff>
    </xdr:from>
    <xdr:to>
      <xdr:col>73</xdr:col>
      <xdr:colOff>44450</xdr:colOff>
      <xdr:row>16</xdr:row>
      <xdr:rowOff>18768</xdr:rowOff>
    </xdr:to>
    <xdr:sp macro="" textlink="">
      <xdr:nvSpPr>
        <xdr:cNvPr id="455" name="フローチャート: 判断 454"/>
        <xdr:cNvSpPr/>
      </xdr:nvSpPr>
      <xdr:spPr>
        <a:xfrm>
          <a:off x="15240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28945</xdr:rowOff>
    </xdr:from>
    <xdr:ext cx="762000" cy="259045"/>
    <xdr:sp macro="" textlink="">
      <xdr:nvSpPr>
        <xdr:cNvPr id="456" name="テキスト ボックス 455"/>
        <xdr:cNvSpPr txBox="1"/>
      </xdr:nvSpPr>
      <xdr:spPr>
        <a:xfrm>
          <a:off x="14909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156986</xdr:rowOff>
    </xdr:from>
    <xdr:to>
      <xdr:col>68</xdr:col>
      <xdr:colOff>203200</xdr:colOff>
      <xdr:row>16</xdr:row>
      <xdr:rowOff>87136</xdr:rowOff>
    </xdr:to>
    <xdr:sp macro="" textlink="">
      <xdr:nvSpPr>
        <xdr:cNvPr id="457" name="フローチャート: 判断 456"/>
        <xdr:cNvSpPr/>
      </xdr:nvSpPr>
      <xdr:spPr>
        <a:xfrm>
          <a:off x="14351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97313</xdr:rowOff>
    </xdr:from>
    <xdr:ext cx="762000" cy="259045"/>
    <xdr:sp macro="" textlink="">
      <xdr:nvSpPr>
        <xdr:cNvPr id="458" name="テキスト ボックス 457"/>
        <xdr:cNvSpPr txBox="1"/>
      </xdr:nvSpPr>
      <xdr:spPr>
        <a:xfrm>
          <a:off x="14020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13688</xdr:rowOff>
    </xdr:from>
    <xdr:to>
      <xdr:col>64</xdr:col>
      <xdr:colOff>152400</xdr:colOff>
      <xdr:row>16</xdr:row>
      <xdr:rowOff>115288</xdr:rowOff>
    </xdr:to>
    <xdr:sp macro="" textlink="">
      <xdr:nvSpPr>
        <xdr:cNvPr id="459" name="フローチャート: 判断 458"/>
        <xdr:cNvSpPr/>
      </xdr:nvSpPr>
      <xdr:spPr>
        <a:xfrm>
          <a:off x="13462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125465</xdr:rowOff>
    </xdr:from>
    <xdr:ext cx="762000" cy="259045"/>
    <xdr:sp macro="" textlink="">
      <xdr:nvSpPr>
        <xdr:cNvPr id="460" name="テキスト ボックス 459"/>
        <xdr:cNvSpPr txBox="1"/>
      </xdr:nvSpPr>
      <xdr:spPr>
        <a:xfrm>
          <a:off x="13131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176,291
173,327
103.69
48,554,754
46,298,592
2,047,213
28,404,328
30,534,883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ポイント上昇した。職員数の増加による職員給料等の上昇によるものである。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今後は、現状の職員数を維持していくとともに、行財政改革による業務の効率化なども進めていく。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79375</xdr:rowOff>
    </xdr:from>
    <xdr:to>
      <xdr:col>24</xdr:col>
      <xdr:colOff>25400</xdr:colOff>
      <xdr:row>41</xdr:row>
      <xdr:rowOff>107950</xdr:rowOff>
    </xdr:to>
    <xdr:cxnSp macro="">
      <xdr:nvCxnSpPr>
        <xdr:cNvPr id="65" name="直線コネクタ 64"/>
        <xdr:cNvCxnSpPr/>
      </xdr:nvCxnSpPr>
      <xdr:spPr>
        <a:xfrm flipV="1">
          <a:off x="4826000" y="57372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6"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7" name="直線コネクタ 66"/>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165752</xdr:rowOff>
    </xdr:from>
    <xdr:ext cx="762000" cy="259045"/>
    <xdr:sp macro="" textlink="">
      <xdr:nvSpPr>
        <xdr:cNvPr id="68" name="人件費最大値テキスト"/>
        <xdr:cNvSpPr txBox="1"/>
      </xdr:nvSpPr>
      <xdr:spPr>
        <a:xfrm>
          <a:off x="4914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79375</xdr:rowOff>
    </xdr:from>
    <xdr:to>
      <xdr:col>24</xdr:col>
      <xdr:colOff>114300</xdr:colOff>
      <xdr:row>33</xdr:row>
      <xdr:rowOff>79375</xdr:rowOff>
    </xdr:to>
    <xdr:cxnSp macro="">
      <xdr:nvCxnSpPr>
        <xdr:cNvPr id="69" name="直線コネクタ 68"/>
        <xdr:cNvCxnSpPr/>
      </xdr:nvCxnSpPr>
      <xdr:spPr>
        <a:xfrm>
          <a:off x="4737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146050</xdr:rowOff>
    </xdr:from>
    <xdr:to>
      <xdr:col>24</xdr:col>
      <xdr:colOff>25400</xdr:colOff>
      <xdr:row>39</xdr:row>
      <xdr:rowOff>107950</xdr:rowOff>
    </xdr:to>
    <xdr:cxnSp macro="">
      <xdr:nvCxnSpPr>
        <xdr:cNvPr id="70" name="直線コネクタ 69"/>
        <xdr:cNvCxnSpPr/>
      </xdr:nvCxnSpPr>
      <xdr:spPr>
        <a:xfrm>
          <a:off x="3987800" y="66611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7002</xdr:rowOff>
    </xdr:from>
    <xdr:ext cx="762000" cy="259045"/>
    <xdr:sp macro="" textlink="">
      <xdr:nvSpPr>
        <xdr:cNvPr id="71" name="人件費平均値テキスト"/>
        <xdr:cNvSpPr txBox="1"/>
      </xdr:nvSpPr>
      <xdr:spPr>
        <a:xfrm>
          <a:off x="4914900" y="6350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161925</xdr:rowOff>
    </xdr:from>
    <xdr:to>
      <xdr:col>24</xdr:col>
      <xdr:colOff>76200</xdr:colOff>
      <xdr:row>38</xdr:row>
      <xdr:rowOff>92075</xdr:rowOff>
    </xdr:to>
    <xdr:sp macro="" textlink="">
      <xdr:nvSpPr>
        <xdr:cNvPr id="72" name="フローチャート: 判断 71"/>
        <xdr:cNvSpPr/>
      </xdr:nvSpPr>
      <xdr:spPr>
        <a:xfrm>
          <a:off x="47752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60325</xdr:rowOff>
    </xdr:from>
    <xdr:to>
      <xdr:col>19</xdr:col>
      <xdr:colOff>187325</xdr:colOff>
      <xdr:row>38</xdr:row>
      <xdr:rowOff>146050</xdr:rowOff>
    </xdr:to>
    <xdr:cxnSp macro="">
      <xdr:nvCxnSpPr>
        <xdr:cNvPr id="73" name="直線コネクタ 72"/>
        <xdr:cNvCxnSpPr/>
      </xdr:nvCxnSpPr>
      <xdr:spPr>
        <a:xfrm>
          <a:off x="3098800" y="65754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28575</xdr:rowOff>
    </xdr:from>
    <xdr:to>
      <xdr:col>20</xdr:col>
      <xdr:colOff>38100</xdr:colOff>
      <xdr:row>38</xdr:row>
      <xdr:rowOff>130175</xdr:rowOff>
    </xdr:to>
    <xdr:sp macro="" textlink="">
      <xdr:nvSpPr>
        <xdr:cNvPr id="74" name="フローチャート: 判断 73"/>
        <xdr:cNvSpPr/>
      </xdr:nvSpPr>
      <xdr:spPr>
        <a:xfrm>
          <a:off x="39370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140352</xdr:rowOff>
    </xdr:from>
    <xdr:ext cx="736600" cy="259045"/>
    <xdr:sp macro="" textlink="">
      <xdr:nvSpPr>
        <xdr:cNvPr id="75" name="テキスト ボックス 74"/>
        <xdr:cNvSpPr txBox="1"/>
      </xdr:nvSpPr>
      <xdr:spPr>
        <a:xfrm>
          <a:off x="3606800" y="631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50800</xdr:rowOff>
    </xdr:from>
    <xdr:to>
      <xdr:col>15</xdr:col>
      <xdr:colOff>98425</xdr:colOff>
      <xdr:row>38</xdr:row>
      <xdr:rowOff>60325</xdr:rowOff>
    </xdr:to>
    <xdr:cxnSp macro="">
      <xdr:nvCxnSpPr>
        <xdr:cNvPr id="76" name="直線コネクタ 75"/>
        <xdr:cNvCxnSpPr/>
      </xdr:nvCxnSpPr>
      <xdr:spPr>
        <a:xfrm>
          <a:off x="2209800" y="65659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38100</xdr:rowOff>
    </xdr:from>
    <xdr:to>
      <xdr:col>15</xdr:col>
      <xdr:colOff>149225</xdr:colOff>
      <xdr:row>38</xdr:row>
      <xdr:rowOff>139700</xdr:rowOff>
    </xdr:to>
    <xdr:sp macro="" textlink="">
      <xdr:nvSpPr>
        <xdr:cNvPr id="77" name="フローチャート: 判断 76"/>
        <xdr:cNvSpPr/>
      </xdr:nvSpPr>
      <xdr:spPr>
        <a:xfrm>
          <a:off x="3048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78" name="テキスト ボックス 77"/>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50800</xdr:rowOff>
    </xdr:from>
    <xdr:to>
      <xdr:col>11</xdr:col>
      <xdr:colOff>9525</xdr:colOff>
      <xdr:row>39</xdr:row>
      <xdr:rowOff>31750</xdr:rowOff>
    </xdr:to>
    <xdr:cxnSp macro="">
      <xdr:nvCxnSpPr>
        <xdr:cNvPr id="79" name="直線コネクタ 78"/>
        <xdr:cNvCxnSpPr/>
      </xdr:nvCxnSpPr>
      <xdr:spPr>
        <a:xfrm flipV="1">
          <a:off x="1320800" y="6565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152400</xdr:rowOff>
    </xdr:from>
    <xdr:to>
      <xdr:col>11</xdr:col>
      <xdr:colOff>60325</xdr:colOff>
      <xdr:row>38</xdr:row>
      <xdr:rowOff>82550</xdr:rowOff>
    </xdr:to>
    <xdr:sp macro="" textlink="">
      <xdr:nvSpPr>
        <xdr:cNvPr id="80" name="フローチャート: 判断 79"/>
        <xdr:cNvSpPr/>
      </xdr:nvSpPr>
      <xdr:spPr>
        <a:xfrm>
          <a:off x="2159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92727</xdr:rowOff>
    </xdr:from>
    <xdr:ext cx="762000" cy="259045"/>
    <xdr:sp macro="" textlink="">
      <xdr:nvSpPr>
        <xdr:cNvPr id="81" name="テキスト ボックス 80"/>
        <xdr:cNvSpPr txBox="1"/>
      </xdr:nvSpPr>
      <xdr:spPr>
        <a:xfrm>
          <a:off x="18288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142875</xdr:rowOff>
    </xdr:from>
    <xdr:to>
      <xdr:col>6</xdr:col>
      <xdr:colOff>171450</xdr:colOff>
      <xdr:row>38</xdr:row>
      <xdr:rowOff>73025</xdr:rowOff>
    </xdr:to>
    <xdr:sp macro="" textlink="">
      <xdr:nvSpPr>
        <xdr:cNvPr id="82" name="フローチャート: 判断 81"/>
        <xdr:cNvSpPr/>
      </xdr:nvSpPr>
      <xdr:spPr>
        <a:xfrm>
          <a:off x="1270000" y="648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83202</xdr:rowOff>
    </xdr:from>
    <xdr:ext cx="762000" cy="259045"/>
    <xdr:sp macro="" textlink="">
      <xdr:nvSpPr>
        <xdr:cNvPr id="83" name="テキスト ボックス 82"/>
        <xdr:cNvSpPr txBox="1"/>
      </xdr:nvSpPr>
      <xdr:spPr>
        <a:xfrm>
          <a:off x="939800" y="625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57150</xdr:rowOff>
    </xdr:from>
    <xdr:to>
      <xdr:col>24</xdr:col>
      <xdr:colOff>76200</xdr:colOff>
      <xdr:row>39</xdr:row>
      <xdr:rowOff>158750</xdr:rowOff>
    </xdr:to>
    <xdr:sp macro="" textlink="">
      <xdr:nvSpPr>
        <xdr:cNvPr id="89" name="楕円 88"/>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29227</xdr:rowOff>
    </xdr:from>
    <xdr:ext cx="762000" cy="259045"/>
    <xdr:sp macro="" textlink="">
      <xdr:nvSpPr>
        <xdr:cNvPr id="90" name="人件費該当値テキスト"/>
        <xdr:cNvSpPr txBox="1"/>
      </xdr:nvSpPr>
      <xdr:spPr>
        <a:xfrm>
          <a:off x="4914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95250</xdr:rowOff>
    </xdr:from>
    <xdr:to>
      <xdr:col>20</xdr:col>
      <xdr:colOff>38100</xdr:colOff>
      <xdr:row>39</xdr:row>
      <xdr:rowOff>25400</xdr:rowOff>
    </xdr:to>
    <xdr:sp macro="" textlink="">
      <xdr:nvSpPr>
        <xdr:cNvPr id="91" name="楕円 90"/>
        <xdr:cNvSpPr/>
      </xdr:nvSpPr>
      <xdr:spPr>
        <a:xfrm>
          <a:off x="3937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10177</xdr:rowOff>
    </xdr:from>
    <xdr:ext cx="736600" cy="259045"/>
    <xdr:sp macro="" textlink="">
      <xdr:nvSpPr>
        <xdr:cNvPr id="92" name="テキスト ボックス 91"/>
        <xdr:cNvSpPr txBox="1"/>
      </xdr:nvSpPr>
      <xdr:spPr>
        <a:xfrm>
          <a:off x="3606800" y="669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9525</xdr:rowOff>
    </xdr:from>
    <xdr:to>
      <xdr:col>15</xdr:col>
      <xdr:colOff>149225</xdr:colOff>
      <xdr:row>38</xdr:row>
      <xdr:rowOff>111125</xdr:rowOff>
    </xdr:to>
    <xdr:sp macro="" textlink="">
      <xdr:nvSpPr>
        <xdr:cNvPr id="93" name="楕円 92"/>
        <xdr:cNvSpPr/>
      </xdr:nvSpPr>
      <xdr:spPr>
        <a:xfrm>
          <a:off x="3048000" y="65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121302</xdr:rowOff>
    </xdr:from>
    <xdr:ext cx="762000" cy="259045"/>
    <xdr:sp macro="" textlink="">
      <xdr:nvSpPr>
        <xdr:cNvPr id="94" name="テキスト ボックス 93"/>
        <xdr:cNvSpPr txBox="1"/>
      </xdr:nvSpPr>
      <xdr:spPr>
        <a:xfrm>
          <a:off x="2717800" y="629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0</xdr:rowOff>
    </xdr:from>
    <xdr:to>
      <xdr:col>11</xdr:col>
      <xdr:colOff>60325</xdr:colOff>
      <xdr:row>38</xdr:row>
      <xdr:rowOff>101600</xdr:rowOff>
    </xdr:to>
    <xdr:sp macro="" textlink="">
      <xdr:nvSpPr>
        <xdr:cNvPr id="95" name="楕円 94"/>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86377</xdr:rowOff>
    </xdr:from>
    <xdr:ext cx="762000" cy="259045"/>
    <xdr:sp macro="" textlink="">
      <xdr:nvSpPr>
        <xdr:cNvPr id="96" name="テキスト ボックス 95"/>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152400</xdr:rowOff>
    </xdr:from>
    <xdr:to>
      <xdr:col>6</xdr:col>
      <xdr:colOff>171450</xdr:colOff>
      <xdr:row>39</xdr:row>
      <xdr:rowOff>82550</xdr:rowOff>
    </xdr:to>
    <xdr:sp macro="" textlink="">
      <xdr:nvSpPr>
        <xdr:cNvPr id="97" name="楕円 96"/>
        <xdr:cNvSpPr/>
      </xdr:nvSpPr>
      <xdr:spPr>
        <a:xfrm>
          <a:off x="1270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67327</xdr:rowOff>
    </xdr:from>
    <xdr:ext cx="762000" cy="259045"/>
    <xdr:sp macro="" textlink="">
      <xdr:nvSpPr>
        <xdr:cNvPr id="98" name="テキスト ボックス 97"/>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ポイント上昇しているが、主な要因としては、保育士補佐員賃金や光熱水費、労務単価の上昇による委託費の増によるものである。類似団体平均との比較では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今後も行財政改革による業務の効率化などを進め、経費の削減に努めていく。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101854</xdr:rowOff>
    </xdr:from>
    <xdr:to>
      <xdr:col>82</xdr:col>
      <xdr:colOff>107950</xdr:colOff>
      <xdr:row>19</xdr:row>
      <xdr:rowOff>143002</xdr:rowOff>
    </xdr:to>
    <xdr:cxnSp macro="">
      <xdr:nvCxnSpPr>
        <xdr:cNvPr id="124" name="直線コネクタ 123"/>
        <xdr:cNvCxnSpPr/>
      </xdr:nvCxnSpPr>
      <xdr:spPr>
        <a:xfrm flipV="1">
          <a:off x="16510000" y="23307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115079</xdr:rowOff>
    </xdr:from>
    <xdr:ext cx="762000" cy="259045"/>
    <xdr:sp macro="" textlink="">
      <xdr:nvSpPr>
        <xdr:cNvPr id="125" name="物件費最小値テキスト"/>
        <xdr:cNvSpPr txBox="1"/>
      </xdr:nvSpPr>
      <xdr:spPr>
        <a:xfrm>
          <a:off x="16598900" y="337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143002</xdr:rowOff>
    </xdr:from>
    <xdr:to>
      <xdr:col>82</xdr:col>
      <xdr:colOff>196850</xdr:colOff>
      <xdr:row>19</xdr:row>
      <xdr:rowOff>143002</xdr:rowOff>
    </xdr:to>
    <xdr:cxnSp macro="">
      <xdr:nvCxnSpPr>
        <xdr:cNvPr id="126" name="直線コネクタ 125"/>
        <xdr:cNvCxnSpPr/>
      </xdr:nvCxnSpPr>
      <xdr:spPr>
        <a:xfrm>
          <a:off x="16421100" y="34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16781</xdr:rowOff>
    </xdr:from>
    <xdr:ext cx="762000" cy="259045"/>
    <xdr:sp macro="" textlink="">
      <xdr:nvSpPr>
        <xdr:cNvPr id="127" name="物件費最大値テキスト"/>
        <xdr:cNvSpPr txBox="1"/>
      </xdr:nvSpPr>
      <xdr:spPr>
        <a:xfrm>
          <a:off x="16598900" y="20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101854</xdr:rowOff>
    </xdr:from>
    <xdr:to>
      <xdr:col>82</xdr:col>
      <xdr:colOff>196850</xdr:colOff>
      <xdr:row>13</xdr:row>
      <xdr:rowOff>101854</xdr:rowOff>
    </xdr:to>
    <xdr:cxnSp macro="">
      <xdr:nvCxnSpPr>
        <xdr:cNvPr id="128" name="直線コネクタ 127"/>
        <xdr:cNvCxnSpPr/>
      </xdr:nvCxnSpPr>
      <xdr:spPr>
        <a:xfrm>
          <a:off x="16421100" y="233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129286</xdr:rowOff>
    </xdr:from>
    <xdr:to>
      <xdr:col>82</xdr:col>
      <xdr:colOff>107950</xdr:colOff>
      <xdr:row>16</xdr:row>
      <xdr:rowOff>12700</xdr:rowOff>
    </xdr:to>
    <xdr:cxnSp macro="">
      <xdr:nvCxnSpPr>
        <xdr:cNvPr id="129" name="直線コネクタ 128"/>
        <xdr:cNvCxnSpPr/>
      </xdr:nvCxnSpPr>
      <xdr:spPr>
        <a:xfrm>
          <a:off x="15671800" y="27010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30"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31" name="フローチャート: 判断 130"/>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97282</xdr:rowOff>
    </xdr:from>
    <xdr:to>
      <xdr:col>78</xdr:col>
      <xdr:colOff>69850</xdr:colOff>
      <xdr:row>15</xdr:row>
      <xdr:rowOff>129286</xdr:rowOff>
    </xdr:to>
    <xdr:cxnSp macro="">
      <xdr:nvCxnSpPr>
        <xdr:cNvPr id="132" name="直線コネクタ 131"/>
        <xdr:cNvCxnSpPr/>
      </xdr:nvCxnSpPr>
      <xdr:spPr>
        <a:xfrm>
          <a:off x="14782800" y="26690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33" name="フローチャート: 判断 132"/>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4" name="テキスト ボックス 133"/>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97282</xdr:rowOff>
    </xdr:from>
    <xdr:to>
      <xdr:col>73</xdr:col>
      <xdr:colOff>180975</xdr:colOff>
      <xdr:row>15</xdr:row>
      <xdr:rowOff>101854</xdr:rowOff>
    </xdr:to>
    <xdr:cxnSp macro="">
      <xdr:nvCxnSpPr>
        <xdr:cNvPr id="135" name="直線コネクタ 134"/>
        <xdr:cNvCxnSpPr/>
      </xdr:nvCxnSpPr>
      <xdr:spPr>
        <a:xfrm flipV="1">
          <a:off x="13893800" y="2669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167640</xdr:rowOff>
    </xdr:from>
    <xdr:to>
      <xdr:col>74</xdr:col>
      <xdr:colOff>31750</xdr:colOff>
      <xdr:row>15</xdr:row>
      <xdr:rowOff>97790</xdr:rowOff>
    </xdr:to>
    <xdr:sp macro="" textlink="">
      <xdr:nvSpPr>
        <xdr:cNvPr id="136" name="フローチャート: 判断 135"/>
        <xdr:cNvSpPr/>
      </xdr:nvSpPr>
      <xdr:spPr>
        <a:xfrm>
          <a:off x="14732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37" name="テキスト ボックス 136"/>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42418</xdr:rowOff>
    </xdr:from>
    <xdr:to>
      <xdr:col>69</xdr:col>
      <xdr:colOff>92075</xdr:colOff>
      <xdr:row>15</xdr:row>
      <xdr:rowOff>101854</xdr:rowOff>
    </xdr:to>
    <xdr:cxnSp macro="">
      <xdr:nvCxnSpPr>
        <xdr:cNvPr id="138" name="直線コネクタ 137"/>
        <xdr:cNvCxnSpPr/>
      </xdr:nvCxnSpPr>
      <xdr:spPr>
        <a:xfrm>
          <a:off x="13004800" y="26141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131064</xdr:rowOff>
    </xdr:from>
    <xdr:to>
      <xdr:col>69</xdr:col>
      <xdr:colOff>142875</xdr:colOff>
      <xdr:row>15</xdr:row>
      <xdr:rowOff>61214</xdr:rowOff>
    </xdr:to>
    <xdr:sp macro="" textlink="">
      <xdr:nvSpPr>
        <xdr:cNvPr id="139" name="フローチャート: 判断 138"/>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71391</xdr:rowOff>
    </xdr:from>
    <xdr:ext cx="762000" cy="259045"/>
    <xdr:sp macro="" textlink="">
      <xdr:nvSpPr>
        <xdr:cNvPr id="140" name="テキスト ボックス 139"/>
        <xdr:cNvSpPr txBox="1"/>
      </xdr:nvSpPr>
      <xdr:spPr>
        <a:xfrm>
          <a:off x="13512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112776</xdr:rowOff>
    </xdr:from>
    <xdr:to>
      <xdr:col>65</xdr:col>
      <xdr:colOff>53975</xdr:colOff>
      <xdr:row>15</xdr:row>
      <xdr:rowOff>42926</xdr:rowOff>
    </xdr:to>
    <xdr:sp macro="" textlink="">
      <xdr:nvSpPr>
        <xdr:cNvPr id="141" name="フローチャート: 判断 140"/>
        <xdr:cNvSpPr/>
      </xdr:nvSpPr>
      <xdr:spPr>
        <a:xfrm>
          <a:off x="12954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53103</xdr:rowOff>
    </xdr:from>
    <xdr:ext cx="762000" cy="259045"/>
    <xdr:sp macro="" textlink="">
      <xdr:nvSpPr>
        <xdr:cNvPr id="142" name="テキスト ボックス 141"/>
        <xdr:cNvSpPr txBox="1"/>
      </xdr:nvSpPr>
      <xdr:spPr>
        <a:xfrm>
          <a:off x="12623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8" name="楕円 147"/>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105427</xdr:rowOff>
    </xdr:from>
    <xdr:ext cx="762000" cy="259045"/>
    <xdr:sp macro="" textlink="">
      <xdr:nvSpPr>
        <xdr:cNvPr id="149" name="物件費該当値テキスト"/>
        <xdr:cNvSpPr txBox="1"/>
      </xdr:nvSpPr>
      <xdr:spPr>
        <a:xfrm>
          <a:off x="165989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78486</xdr:rowOff>
    </xdr:from>
    <xdr:to>
      <xdr:col>78</xdr:col>
      <xdr:colOff>120650</xdr:colOff>
      <xdr:row>16</xdr:row>
      <xdr:rowOff>8636</xdr:rowOff>
    </xdr:to>
    <xdr:sp macro="" textlink="">
      <xdr:nvSpPr>
        <xdr:cNvPr id="150" name="楕円 149"/>
        <xdr:cNvSpPr/>
      </xdr:nvSpPr>
      <xdr:spPr>
        <a:xfrm>
          <a:off x="15621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164863</xdr:rowOff>
    </xdr:from>
    <xdr:ext cx="736600" cy="259045"/>
    <xdr:sp macro="" textlink="">
      <xdr:nvSpPr>
        <xdr:cNvPr id="151" name="テキスト ボックス 150"/>
        <xdr:cNvSpPr txBox="1"/>
      </xdr:nvSpPr>
      <xdr:spPr>
        <a:xfrm>
          <a:off x="15290800" y="2736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46482</xdr:rowOff>
    </xdr:from>
    <xdr:to>
      <xdr:col>74</xdr:col>
      <xdr:colOff>31750</xdr:colOff>
      <xdr:row>15</xdr:row>
      <xdr:rowOff>148082</xdr:rowOff>
    </xdr:to>
    <xdr:sp macro="" textlink="">
      <xdr:nvSpPr>
        <xdr:cNvPr id="152" name="楕円 151"/>
        <xdr:cNvSpPr/>
      </xdr:nvSpPr>
      <xdr:spPr>
        <a:xfrm>
          <a:off x="14732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132859</xdr:rowOff>
    </xdr:from>
    <xdr:ext cx="762000" cy="259045"/>
    <xdr:sp macro="" textlink="">
      <xdr:nvSpPr>
        <xdr:cNvPr id="153" name="テキスト ボックス 152"/>
        <xdr:cNvSpPr txBox="1"/>
      </xdr:nvSpPr>
      <xdr:spPr>
        <a:xfrm>
          <a:off x="14401800" y="270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51054</xdr:rowOff>
    </xdr:from>
    <xdr:to>
      <xdr:col>69</xdr:col>
      <xdr:colOff>142875</xdr:colOff>
      <xdr:row>15</xdr:row>
      <xdr:rowOff>152654</xdr:rowOff>
    </xdr:to>
    <xdr:sp macro="" textlink="">
      <xdr:nvSpPr>
        <xdr:cNvPr id="154" name="楕円 153"/>
        <xdr:cNvSpPr/>
      </xdr:nvSpPr>
      <xdr:spPr>
        <a:xfrm>
          <a:off x="13843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137431</xdr:rowOff>
    </xdr:from>
    <xdr:ext cx="762000" cy="259045"/>
    <xdr:sp macro="" textlink="">
      <xdr:nvSpPr>
        <xdr:cNvPr id="155" name="テキスト ボックス 154"/>
        <xdr:cNvSpPr txBox="1"/>
      </xdr:nvSpPr>
      <xdr:spPr>
        <a:xfrm>
          <a:off x="13512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163068</xdr:rowOff>
    </xdr:from>
    <xdr:to>
      <xdr:col>65</xdr:col>
      <xdr:colOff>53975</xdr:colOff>
      <xdr:row>15</xdr:row>
      <xdr:rowOff>93218</xdr:rowOff>
    </xdr:to>
    <xdr:sp macro="" textlink="">
      <xdr:nvSpPr>
        <xdr:cNvPr id="156" name="楕円 155"/>
        <xdr:cNvSpPr/>
      </xdr:nvSpPr>
      <xdr:spPr>
        <a:xfrm>
          <a:off x="12954000" y="25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77995</xdr:rowOff>
    </xdr:from>
    <xdr:ext cx="762000" cy="259045"/>
    <xdr:sp macro="" textlink="">
      <xdr:nvSpPr>
        <xdr:cNvPr id="157" name="テキスト ボックス 156"/>
        <xdr:cNvSpPr txBox="1"/>
      </xdr:nvSpPr>
      <xdr:spPr>
        <a:xfrm>
          <a:off x="12623800" y="264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類似団体と比較すると下回っているものの、前年度比では</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の増加となり、経常収支比率の上昇の要因となっている。扶助費自体は臨時福祉給付金の終了等により支出ベースで減少しているものの、扶助費の経常経費については、障害者介護給付費など、障害福祉サービスに係る義務的経費の増加により数値が上昇した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今後も子育て支援など、喫緊の課題である少子高齢化対策の実施により、上昇傾向は続いていくものと見込まれる。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5" name="直線コネクタ 184"/>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8"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9" name="直線コネクタ 188"/>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146050</xdr:rowOff>
    </xdr:from>
    <xdr:to>
      <xdr:col>24</xdr:col>
      <xdr:colOff>25400</xdr:colOff>
      <xdr:row>55</xdr:row>
      <xdr:rowOff>88900</xdr:rowOff>
    </xdr:to>
    <xdr:cxnSp macro="">
      <xdr:nvCxnSpPr>
        <xdr:cNvPr id="190" name="直線コネクタ 189"/>
        <xdr:cNvCxnSpPr/>
      </xdr:nvCxnSpPr>
      <xdr:spPr>
        <a:xfrm>
          <a:off x="3987800" y="94043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146050</xdr:rowOff>
    </xdr:to>
    <xdr:cxnSp macro="">
      <xdr:nvCxnSpPr>
        <xdr:cNvPr id="193" name="直線コネクタ 192"/>
        <xdr:cNvCxnSpPr/>
      </xdr:nvCxnSpPr>
      <xdr:spPr>
        <a:xfrm>
          <a:off x="3098800" y="9309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5" name="テキスト ボックス 194"/>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50800</xdr:rowOff>
    </xdr:to>
    <xdr:cxnSp macro="">
      <xdr:nvCxnSpPr>
        <xdr:cNvPr id="196" name="直線コネクタ 195"/>
        <xdr:cNvCxnSpPr/>
      </xdr:nvCxnSpPr>
      <xdr:spPr>
        <a:xfrm>
          <a:off x="2209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7" name="フローチャート: 判断 196"/>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8" name="テキスト ボックス 197"/>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88900</xdr:rowOff>
    </xdr:from>
    <xdr:to>
      <xdr:col>11</xdr:col>
      <xdr:colOff>9525</xdr:colOff>
      <xdr:row>54</xdr:row>
      <xdr:rowOff>12700</xdr:rowOff>
    </xdr:to>
    <xdr:cxnSp macro="">
      <xdr:nvCxnSpPr>
        <xdr:cNvPr id="199" name="直線コネクタ 198"/>
        <xdr:cNvCxnSpPr/>
      </xdr:nvCxnSpPr>
      <xdr:spPr>
        <a:xfrm>
          <a:off x="1320800" y="9175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01" name="テキスト ボックス 200"/>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3" name="テキスト ボックス 202"/>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9" name="楕円 208"/>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10"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11" name="楕円 210"/>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12" name="テキスト ボックス 211"/>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13" name="楕円 212"/>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4" name="テキスト ボックス 213"/>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5" name="楕円 214"/>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6" name="テキスト ボックス 215"/>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38100</xdr:rowOff>
    </xdr:from>
    <xdr:to>
      <xdr:col>6</xdr:col>
      <xdr:colOff>171450</xdr:colOff>
      <xdr:row>53</xdr:row>
      <xdr:rowOff>139700</xdr:rowOff>
    </xdr:to>
    <xdr:sp macro="" textlink="">
      <xdr:nvSpPr>
        <xdr:cNvPr id="217" name="楕円 216"/>
        <xdr:cNvSpPr/>
      </xdr:nvSpPr>
      <xdr:spPr>
        <a:xfrm>
          <a:off x="1270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149877</xdr:rowOff>
    </xdr:from>
    <xdr:ext cx="762000" cy="259045"/>
    <xdr:sp macro="" textlink="">
      <xdr:nvSpPr>
        <xdr:cNvPr id="218" name="テキスト ボックス 217"/>
        <xdr:cNvSpPr txBox="1"/>
      </xdr:nvSpPr>
      <xdr:spPr>
        <a:xfrm>
          <a:off x="939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ポイント上昇しているが、これは、後期高齢者医療、介護保険特別会計への繰出金の増加によるものが主な要因である。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医療、介護などの社会保障関連経費は、高齢化の進展により今後も増加傾向が継続していくことが見込まれる。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154215</xdr:rowOff>
    </xdr:from>
    <xdr:to>
      <xdr:col>82</xdr:col>
      <xdr:colOff>107950</xdr:colOff>
      <xdr:row>61</xdr:row>
      <xdr:rowOff>58965</xdr:rowOff>
    </xdr:to>
    <xdr:cxnSp macro="">
      <xdr:nvCxnSpPr>
        <xdr:cNvPr id="248" name="直線コネクタ 247"/>
        <xdr:cNvCxnSpPr/>
      </xdr:nvCxnSpPr>
      <xdr:spPr>
        <a:xfrm flipV="1">
          <a:off x="16510000" y="906961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9"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50" name="直線コネクタ 249"/>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154215</xdr:rowOff>
    </xdr:from>
    <xdr:to>
      <xdr:col>82</xdr:col>
      <xdr:colOff>196850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26307</xdr:rowOff>
    </xdr:from>
    <xdr:to>
      <xdr:col>82</xdr:col>
      <xdr:colOff>107950</xdr:colOff>
      <xdr:row>57</xdr:row>
      <xdr:rowOff>135165</xdr:rowOff>
    </xdr:to>
    <xdr:cxnSp macro="">
      <xdr:nvCxnSpPr>
        <xdr:cNvPr id="253" name="直線コネクタ 252"/>
        <xdr:cNvCxnSpPr/>
      </xdr:nvCxnSpPr>
      <xdr:spPr>
        <a:xfrm>
          <a:off x="15671800" y="9798957"/>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54" name="その他平均値テキスト"/>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5" name="フローチャート: 判断 254"/>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57</xdr:row>
      <xdr:rowOff>26307</xdr:rowOff>
    </xdr:to>
    <xdr:cxnSp macro="">
      <xdr:nvCxnSpPr>
        <xdr:cNvPr id="256" name="直線コネクタ 255"/>
        <xdr:cNvCxnSpPr/>
      </xdr:nvCxnSpPr>
      <xdr:spPr>
        <a:xfrm>
          <a:off x="14782800" y="97118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7" name="フローチャート: 判断 256"/>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8" name="テキスト ボックス 257"/>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110672</xdr:rowOff>
    </xdr:to>
    <xdr:cxnSp macro="">
      <xdr:nvCxnSpPr>
        <xdr:cNvPr id="259" name="直線コネクタ 258"/>
        <xdr:cNvCxnSpPr/>
      </xdr:nvCxnSpPr>
      <xdr:spPr>
        <a:xfrm>
          <a:off x="13893800" y="9690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60" name="フローチャート: 判断 259"/>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61" name="テキスト ボックス 260"/>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99785</xdr:rowOff>
    </xdr:to>
    <xdr:cxnSp macro="">
      <xdr:nvCxnSpPr>
        <xdr:cNvPr id="262" name="直線コネクタ 261"/>
        <xdr:cNvCxnSpPr/>
      </xdr:nvCxnSpPr>
      <xdr:spPr>
        <a:xfrm flipV="1">
          <a:off x="13004800" y="9690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3" name="フローチャート: 判断 262"/>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4" name="テキスト ボックス 263"/>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65" name="フローチャート: 判断 264"/>
        <xdr:cNvSpPr/>
      </xdr:nvSpPr>
      <xdr:spPr>
        <a:xfrm>
          <a:off x="12954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40112</xdr:rowOff>
    </xdr:from>
    <xdr:ext cx="762000" cy="259045"/>
    <xdr:sp macro="" textlink="">
      <xdr:nvSpPr>
        <xdr:cNvPr id="266" name="テキスト ボックス 265"/>
        <xdr:cNvSpPr txBox="1"/>
      </xdr:nvSpPr>
      <xdr:spPr>
        <a:xfrm>
          <a:off x="12623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72" name="楕円 271"/>
        <xdr:cNvSpPr/>
      </xdr:nvSpPr>
      <xdr:spPr>
        <a:xfrm>
          <a:off x="16459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56442</xdr:rowOff>
    </xdr:from>
    <xdr:ext cx="762000" cy="259045"/>
    <xdr:sp macro="" textlink="">
      <xdr:nvSpPr>
        <xdr:cNvPr id="273" name="その他該当値テキスト"/>
        <xdr:cNvSpPr txBox="1"/>
      </xdr:nvSpPr>
      <xdr:spPr>
        <a:xfrm>
          <a:off x="16598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146957</xdr:rowOff>
    </xdr:from>
    <xdr:to>
      <xdr:col>78</xdr:col>
      <xdr:colOff>120650</xdr:colOff>
      <xdr:row>57</xdr:row>
      <xdr:rowOff>77107</xdr:rowOff>
    </xdr:to>
    <xdr:sp macro="" textlink="">
      <xdr:nvSpPr>
        <xdr:cNvPr id="274" name="楕円 273"/>
        <xdr:cNvSpPr/>
      </xdr:nvSpPr>
      <xdr:spPr>
        <a:xfrm>
          <a:off x="15621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87284</xdr:rowOff>
    </xdr:from>
    <xdr:ext cx="736600" cy="259045"/>
    <xdr:sp macro="" textlink="">
      <xdr:nvSpPr>
        <xdr:cNvPr id="275" name="テキスト ボックス 274"/>
        <xdr:cNvSpPr txBox="1"/>
      </xdr:nvSpPr>
      <xdr:spPr>
        <a:xfrm>
          <a:off x="15290800" y="951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59872</xdr:rowOff>
    </xdr:from>
    <xdr:to>
      <xdr:col>74</xdr:col>
      <xdr:colOff>31750</xdr:colOff>
      <xdr:row>56</xdr:row>
      <xdr:rowOff>161472</xdr:rowOff>
    </xdr:to>
    <xdr:sp macro="" textlink="">
      <xdr:nvSpPr>
        <xdr:cNvPr id="276" name="楕円 275"/>
        <xdr:cNvSpPr/>
      </xdr:nvSpPr>
      <xdr:spPr>
        <a:xfrm>
          <a:off x="14732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199</xdr:rowOff>
    </xdr:from>
    <xdr:ext cx="762000" cy="259045"/>
    <xdr:sp macro="" textlink="">
      <xdr:nvSpPr>
        <xdr:cNvPr id="277" name="テキスト ボックス 276"/>
        <xdr:cNvSpPr txBox="1"/>
      </xdr:nvSpPr>
      <xdr:spPr>
        <a:xfrm>
          <a:off x="14401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8" name="楕円 277"/>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9" name="テキスト ボックス 278"/>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48985</xdr:rowOff>
    </xdr:from>
    <xdr:to>
      <xdr:col>65</xdr:col>
      <xdr:colOff>53975</xdr:colOff>
      <xdr:row>56</xdr:row>
      <xdr:rowOff>150585</xdr:rowOff>
    </xdr:to>
    <xdr:sp macro="" textlink="">
      <xdr:nvSpPr>
        <xdr:cNvPr id="280" name="楕円 279"/>
        <xdr:cNvSpPr/>
      </xdr:nvSpPr>
      <xdr:spPr>
        <a:xfrm>
          <a:off x="12954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160762</xdr:rowOff>
    </xdr:from>
    <xdr:ext cx="762000" cy="259045"/>
    <xdr:sp macro="" textlink="">
      <xdr:nvSpPr>
        <xdr:cNvPr id="281" name="テキスト ボックス 280"/>
        <xdr:cNvSpPr txBox="1"/>
      </xdr:nvSpPr>
      <xdr:spPr>
        <a:xfrm>
          <a:off x="12623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類似団体との比較では、</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ポイント上回っているが、これは、消防や清掃などの事業を一部事務組合で実施しているため、人件費、物件費、公債費などが補助費等（負担金）として算定されるためである。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一部事務組合の負担金については、事務改善などにより削減するよう引き続き要請していく。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67128</xdr:rowOff>
    </xdr:from>
    <xdr:to>
      <xdr:col>82</xdr:col>
      <xdr:colOff>107950</xdr:colOff>
      <xdr:row>41</xdr:row>
      <xdr:rowOff>113393</xdr:rowOff>
    </xdr:to>
    <xdr:cxnSp macro="">
      <xdr:nvCxnSpPr>
        <xdr:cNvPr id="311" name="直線コネクタ 310"/>
        <xdr:cNvCxnSpPr/>
      </xdr:nvCxnSpPr>
      <xdr:spPr>
        <a:xfrm flipV="1">
          <a:off x="16510000" y="55535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85470</xdr:rowOff>
    </xdr:from>
    <xdr:ext cx="762000" cy="259045"/>
    <xdr:sp macro="" textlink="">
      <xdr:nvSpPr>
        <xdr:cNvPr id="312" name="補助費等最小値テキスト"/>
        <xdr:cNvSpPr txBox="1"/>
      </xdr:nvSpPr>
      <xdr:spPr>
        <a:xfrm>
          <a:off x="16598900" y="71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113393</xdr:rowOff>
    </xdr:from>
    <xdr:to>
      <xdr:col>82</xdr:col>
      <xdr:colOff>196850</xdr:colOff>
      <xdr:row>41</xdr:row>
      <xdr:rowOff>113393</xdr:rowOff>
    </xdr:to>
    <xdr:cxnSp macro="">
      <xdr:nvCxnSpPr>
        <xdr:cNvPr id="313" name="直線コネクタ 312"/>
        <xdr:cNvCxnSpPr/>
      </xdr:nvCxnSpPr>
      <xdr:spPr>
        <a:xfrm>
          <a:off x="16421100" y="71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153505</xdr:rowOff>
    </xdr:from>
    <xdr:ext cx="762000" cy="259045"/>
    <xdr:sp macro="" textlink="">
      <xdr:nvSpPr>
        <xdr:cNvPr id="314" name="補助費等最大値テキスト"/>
        <xdr:cNvSpPr txBox="1"/>
      </xdr:nvSpPr>
      <xdr:spPr>
        <a:xfrm>
          <a:off x="16598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67128</xdr:rowOff>
    </xdr:from>
    <xdr:to>
      <xdr:col>82</xdr:col>
      <xdr:colOff>196850</xdr:colOff>
      <xdr:row>32</xdr:row>
      <xdr:rowOff>67128</xdr:rowOff>
    </xdr:to>
    <xdr:cxnSp macro="">
      <xdr:nvCxnSpPr>
        <xdr:cNvPr id="315" name="直線コネクタ 314"/>
        <xdr:cNvCxnSpPr/>
      </xdr:nvCxnSpPr>
      <xdr:spPr>
        <a:xfrm>
          <a:off x="16421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31750</xdr:rowOff>
    </xdr:from>
    <xdr:to>
      <xdr:col>82</xdr:col>
      <xdr:colOff>107950</xdr:colOff>
      <xdr:row>39</xdr:row>
      <xdr:rowOff>31750</xdr:rowOff>
    </xdr:to>
    <xdr:cxnSp macro="">
      <xdr:nvCxnSpPr>
        <xdr:cNvPr id="316" name="直線コネクタ 315"/>
        <xdr:cNvCxnSpPr/>
      </xdr:nvCxnSpPr>
      <xdr:spPr>
        <a:xfrm>
          <a:off x="15671800" y="6718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199</xdr:rowOff>
    </xdr:from>
    <xdr:ext cx="762000" cy="259045"/>
    <xdr:sp macro="" textlink="">
      <xdr:nvSpPr>
        <xdr:cNvPr id="317" name="補助費等平均値テキスト"/>
        <xdr:cNvSpPr txBox="1"/>
      </xdr:nvSpPr>
      <xdr:spPr>
        <a:xfrm>
          <a:off x="16598900" y="600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18" name="フローチャート: 判断 317"/>
        <xdr:cNvSpPr/>
      </xdr:nvSpPr>
      <xdr:spPr>
        <a:xfrm>
          <a:off x="16459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20865</xdr:rowOff>
    </xdr:from>
    <xdr:to>
      <xdr:col>78</xdr:col>
      <xdr:colOff>69850</xdr:colOff>
      <xdr:row>39</xdr:row>
      <xdr:rowOff>31750</xdr:rowOff>
    </xdr:to>
    <xdr:cxnSp macro="">
      <xdr:nvCxnSpPr>
        <xdr:cNvPr id="319" name="直線コネクタ 318"/>
        <xdr:cNvCxnSpPr/>
      </xdr:nvCxnSpPr>
      <xdr:spPr>
        <a:xfrm>
          <a:off x="14782800" y="6707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166007</xdr:rowOff>
    </xdr:from>
    <xdr:to>
      <xdr:col>78</xdr:col>
      <xdr:colOff>120650</xdr:colOff>
      <xdr:row>36</xdr:row>
      <xdr:rowOff>96157</xdr:rowOff>
    </xdr:to>
    <xdr:sp macro="" textlink="">
      <xdr:nvSpPr>
        <xdr:cNvPr id="320" name="フローチャート: 判断 319"/>
        <xdr:cNvSpPr/>
      </xdr:nvSpPr>
      <xdr:spPr>
        <a:xfrm>
          <a:off x="15621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106334</xdr:rowOff>
    </xdr:from>
    <xdr:ext cx="736600" cy="259045"/>
    <xdr:sp macro="" textlink="">
      <xdr:nvSpPr>
        <xdr:cNvPr id="321" name="テキスト ボックス 320"/>
        <xdr:cNvSpPr txBox="1"/>
      </xdr:nvSpPr>
      <xdr:spPr>
        <a:xfrm>
          <a:off x="15290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170543</xdr:rowOff>
    </xdr:from>
    <xdr:to>
      <xdr:col>73</xdr:col>
      <xdr:colOff>180975</xdr:colOff>
      <xdr:row>39</xdr:row>
      <xdr:rowOff>20865</xdr:rowOff>
    </xdr:to>
    <xdr:cxnSp macro="">
      <xdr:nvCxnSpPr>
        <xdr:cNvPr id="322" name="直線コネクタ 321"/>
        <xdr:cNvCxnSpPr/>
      </xdr:nvCxnSpPr>
      <xdr:spPr>
        <a:xfrm>
          <a:off x="13893800" y="6685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57150</xdr:rowOff>
    </xdr:from>
    <xdr:to>
      <xdr:col>74</xdr:col>
      <xdr:colOff>31750</xdr:colOff>
      <xdr:row>35</xdr:row>
      <xdr:rowOff>158750</xdr:rowOff>
    </xdr:to>
    <xdr:sp macro="" textlink="">
      <xdr:nvSpPr>
        <xdr:cNvPr id="323" name="フローチャート: 判断 322"/>
        <xdr:cNvSpPr/>
      </xdr:nvSpPr>
      <xdr:spPr>
        <a:xfrm>
          <a:off x="14732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168927</xdr:rowOff>
    </xdr:from>
    <xdr:ext cx="762000" cy="259045"/>
    <xdr:sp macro="" textlink="">
      <xdr:nvSpPr>
        <xdr:cNvPr id="324" name="テキスト ボックス 323"/>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170543</xdr:rowOff>
    </xdr:from>
    <xdr:to>
      <xdr:col>69</xdr:col>
      <xdr:colOff>92075</xdr:colOff>
      <xdr:row>39</xdr:row>
      <xdr:rowOff>64407</xdr:rowOff>
    </xdr:to>
    <xdr:cxnSp macro="">
      <xdr:nvCxnSpPr>
        <xdr:cNvPr id="325" name="直線コネクタ 324"/>
        <xdr:cNvCxnSpPr/>
      </xdr:nvCxnSpPr>
      <xdr:spPr>
        <a:xfrm flipV="1">
          <a:off x="13004800" y="6685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6" name="フローチャート: 判断 325"/>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7" name="テキスト ボックス 326"/>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8" name="フローチャート: 判断 327"/>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29" name="テキスト ボックス 328"/>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152400</xdr:rowOff>
    </xdr:from>
    <xdr:to>
      <xdr:col>82</xdr:col>
      <xdr:colOff>158750</xdr:colOff>
      <xdr:row>39</xdr:row>
      <xdr:rowOff>82550</xdr:rowOff>
    </xdr:to>
    <xdr:sp macro="" textlink="">
      <xdr:nvSpPr>
        <xdr:cNvPr id="335" name="楕円 334"/>
        <xdr:cNvSpPr/>
      </xdr:nvSpPr>
      <xdr:spPr>
        <a:xfrm>
          <a:off x="16459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124477</xdr:rowOff>
    </xdr:from>
    <xdr:ext cx="762000" cy="259045"/>
    <xdr:sp macro="" textlink="">
      <xdr:nvSpPr>
        <xdr:cNvPr id="336" name="補助費等該当値テキスト"/>
        <xdr:cNvSpPr txBox="1"/>
      </xdr:nvSpPr>
      <xdr:spPr>
        <a:xfrm>
          <a:off x="16598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152400</xdr:rowOff>
    </xdr:from>
    <xdr:to>
      <xdr:col>78</xdr:col>
      <xdr:colOff>120650</xdr:colOff>
      <xdr:row>39</xdr:row>
      <xdr:rowOff>82550</xdr:rowOff>
    </xdr:to>
    <xdr:sp macro="" textlink="">
      <xdr:nvSpPr>
        <xdr:cNvPr id="337" name="楕円 336"/>
        <xdr:cNvSpPr/>
      </xdr:nvSpPr>
      <xdr:spPr>
        <a:xfrm>
          <a:off x="15621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67327</xdr:rowOff>
    </xdr:from>
    <xdr:ext cx="736600" cy="259045"/>
    <xdr:sp macro="" textlink="">
      <xdr:nvSpPr>
        <xdr:cNvPr id="338" name="テキスト ボックス 337"/>
        <xdr:cNvSpPr txBox="1"/>
      </xdr:nvSpPr>
      <xdr:spPr>
        <a:xfrm>
          <a:off x="15290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141515</xdr:rowOff>
    </xdr:from>
    <xdr:to>
      <xdr:col>74</xdr:col>
      <xdr:colOff>31750</xdr:colOff>
      <xdr:row>39</xdr:row>
      <xdr:rowOff>71665</xdr:rowOff>
    </xdr:to>
    <xdr:sp macro="" textlink="">
      <xdr:nvSpPr>
        <xdr:cNvPr id="339" name="楕円 338"/>
        <xdr:cNvSpPr/>
      </xdr:nvSpPr>
      <xdr:spPr>
        <a:xfrm>
          <a:off x="14732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56442</xdr:rowOff>
    </xdr:from>
    <xdr:ext cx="762000" cy="259045"/>
    <xdr:sp macro="" textlink="">
      <xdr:nvSpPr>
        <xdr:cNvPr id="340" name="テキスト ボックス 339"/>
        <xdr:cNvSpPr txBox="1"/>
      </xdr:nvSpPr>
      <xdr:spPr>
        <a:xfrm>
          <a:off x="14401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119743</xdr:rowOff>
    </xdr:from>
    <xdr:to>
      <xdr:col>69</xdr:col>
      <xdr:colOff>142875</xdr:colOff>
      <xdr:row>39</xdr:row>
      <xdr:rowOff>49893</xdr:rowOff>
    </xdr:to>
    <xdr:sp macro="" textlink="">
      <xdr:nvSpPr>
        <xdr:cNvPr id="341" name="楕円 340"/>
        <xdr:cNvSpPr/>
      </xdr:nvSpPr>
      <xdr:spPr>
        <a:xfrm>
          <a:off x="13843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34670</xdr:rowOff>
    </xdr:from>
    <xdr:ext cx="762000" cy="259045"/>
    <xdr:sp macro="" textlink="">
      <xdr:nvSpPr>
        <xdr:cNvPr id="342" name="テキスト ボックス 341"/>
        <xdr:cNvSpPr txBox="1"/>
      </xdr:nvSpPr>
      <xdr:spPr>
        <a:xfrm>
          <a:off x="13512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13607</xdr:rowOff>
    </xdr:from>
    <xdr:to>
      <xdr:col>65</xdr:col>
      <xdr:colOff>53975</xdr:colOff>
      <xdr:row>39</xdr:row>
      <xdr:rowOff>115207</xdr:rowOff>
    </xdr:to>
    <xdr:sp macro="" textlink="">
      <xdr:nvSpPr>
        <xdr:cNvPr id="343" name="楕円 342"/>
        <xdr:cNvSpPr/>
      </xdr:nvSpPr>
      <xdr:spPr>
        <a:xfrm>
          <a:off x="12954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99984</xdr:rowOff>
    </xdr:from>
    <xdr:ext cx="762000" cy="259045"/>
    <xdr:sp macro="" textlink="">
      <xdr:nvSpPr>
        <xdr:cNvPr id="344" name="テキスト ボックス 343"/>
        <xdr:cNvSpPr txBox="1"/>
      </xdr:nvSpPr>
      <xdr:spPr>
        <a:xfrm>
          <a:off x="12623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前年度比では、</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ポイントの増加となるが、類似団体平均との比較では</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下回っている。地方債の借入は、ここ数年は元金償還額の範囲内として、毎年借入残高を減少させてきたため残高自体は減少しているが、臨時財政対策債に係る償還経費が増加したことが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今後は、臨時財政対策債に係る償還経費の他、平成２６～２７年度に実施した学校耐震化等にかかる償還経費が増加していくことが見込まれる。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123190</xdr:rowOff>
    </xdr:from>
    <xdr:to>
      <xdr:col>24</xdr:col>
      <xdr:colOff>25400</xdr:colOff>
      <xdr:row>81</xdr:row>
      <xdr:rowOff>1270</xdr:rowOff>
    </xdr:to>
    <xdr:cxnSp macro="">
      <xdr:nvCxnSpPr>
        <xdr:cNvPr id="372" name="直線コネクタ 371"/>
        <xdr:cNvCxnSpPr/>
      </xdr:nvCxnSpPr>
      <xdr:spPr>
        <a:xfrm flipV="1">
          <a:off x="4826000" y="1263904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73"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4" name="直線コネクタ 373"/>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38117</xdr:rowOff>
    </xdr:from>
    <xdr:ext cx="762000" cy="259045"/>
    <xdr:sp macro="" textlink="">
      <xdr:nvSpPr>
        <xdr:cNvPr id="375" name="公債費最大値テキスト"/>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123190</xdr:rowOff>
    </xdr:from>
    <xdr:to>
      <xdr:col>24</xdr:col>
      <xdr:colOff>114300</xdr:colOff>
      <xdr:row>73</xdr:row>
      <xdr:rowOff>123190</xdr:rowOff>
    </xdr:to>
    <xdr:cxnSp macro="">
      <xdr:nvCxnSpPr>
        <xdr:cNvPr id="376" name="直線コネクタ 375"/>
        <xdr:cNvCxnSpPr/>
      </xdr:nvCxnSpPr>
      <xdr:spPr>
        <a:xfrm>
          <a:off x="4737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77470</xdr:rowOff>
    </xdr:to>
    <xdr:cxnSp macro="">
      <xdr:nvCxnSpPr>
        <xdr:cNvPr id="377" name="直線コネクタ 376"/>
        <xdr:cNvCxnSpPr/>
      </xdr:nvCxnSpPr>
      <xdr:spPr>
        <a:xfrm>
          <a:off x="3987800" y="129057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8"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9" name="フローチャート: 判断 378"/>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75</xdr:row>
      <xdr:rowOff>62230</xdr:rowOff>
    </xdr:to>
    <xdr:cxnSp macro="">
      <xdr:nvCxnSpPr>
        <xdr:cNvPr id="380" name="直線コネクタ 379"/>
        <xdr:cNvCxnSpPr/>
      </xdr:nvCxnSpPr>
      <xdr:spPr>
        <a:xfrm flipV="1">
          <a:off x="3098800" y="12905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81" name="フローチャート: 判断 380"/>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82" name="テキスト ボックス 381"/>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62230</xdr:rowOff>
    </xdr:from>
    <xdr:to>
      <xdr:col>15</xdr:col>
      <xdr:colOff>98425</xdr:colOff>
      <xdr:row>76</xdr:row>
      <xdr:rowOff>12700</xdr:rowOff>
    </xdr:to>
    <xdr:cxnSp macro="">
      <xdr:nvCxnSpPr>
        <xdr:cNvPr id="383" name="直線コネクタ 382"/>
        <xdr:cNvCxnSpPr/>
      </xdr:nvCxnSpPr>
      <xdr:spPr>
        <a:xfrm flipV="1">
          <a:off x="2209800" y="129209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83820</xdr:rowOff>
    </xdr:from>
    <xdr:to>
      <xdr:col>15</xdr:col>
      <xdr:colOff>149225</xdr:colOff>
      <xdr:row>77</xdr:row>
      <xdr:rowOff>13970</xdr:rowOff>
    </xdr:to>
    <xdr:sp macro="" textlink="">
      <xdr:nvSpPr>
        <xdr:cNvPr id="384" name="フローチャート: 判断 383"/>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170197</xdr:rowOff>
    </xdr:from>
    <xdr:ext cx="762000" cy="259045"/>
    <xdr:sp macro="" textlink="">
      <xdr:nvSpPr>
        <xdr:cNvPr id="385" name="テキスト ボックス 384"/>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104139</xdr:rowOff>
    </xdr:to>
    <xdr:cxnSp macro="">
      <xdr:nvCxnSpPr>
        <xdr:cNvPr id="386" name="直線コネクタ 385"/>
        <xdr:cNvCxnSpPr/>
      </xdr:nvCxnSpPr>
      <xdr:spPr>
        <a:xfrm flipV="1">
          <a:off x="1320800" y="130429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8" name="テキスト ボックス 387"/>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9" name="フローチャート: 判断 388"/>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90" name="テキスト ボックス 389"/>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96" name="楕円 395"/>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762000" cy="259045"/>
    <xdr:sp macro="" textlink="">
      <xdr:nvSpPr>
        <xdr:cNvPr id="397" name="公債費該当値テキスト"/>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98" name="楕円 397"/>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99" name="テキスト ボックス 398"/>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xdr:rowOff>
    </xdr:from>
    <xdr:to>
      <xdr:col>15</xdr:col>
      <xdr:colOff>149225</xdr:colOff>
      <xdr:row>75</xdr:row>
      <xdr:rowOff>113030</xdr:rowOff>
    </xdr:to>
    <xdr:sp macro="" textlink="">
      <xdr:nvSpPr>
        <xdr:cNvPr id="400" name="楕円 399"/>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123207</xdr:rowOff>
    </xdr:from>
    <xdr:ext cx="762000" cy="259045"/>
    <xdr:sp macro="" textlink="">
      <xdr:nvSpPr>
        <xdr:cNvPr id="401" name="テキスト ボックス 400"/>
        <xdr:cNvSpPr txBox="1"/>
      </xdr:nvSpPr>
      <xdr:spPr>
        <a:xfrm>
          <a:off x="2717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402" name="楕円 401"/>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403" name="テキスト ボックス 402"/>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404" name="楕円 403"/>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405" name="テキスト ボックス 404"/>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物件費や扶助費、繰出金などへ充当する一般財源が増え、前年度比で</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少子高齢化により、扶助費の増加が今後も見込まれるため、経常経費の抑制や自主財源の確保に努めることで、財政構造の改善に努める。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62230</xdr:rowOff>
    </xdr:from>
    <xdr:to>
      <xdr:col>82</xdr:col>
      <xdr:colOff>107950</xdr:colOff>
      <xdr:row>80</xdr:row>
      <xdr:rowOff>142239</xdr:rowOff>
    </xdr:to>
    <xdr:cxnSp macro="">
      <xdr:nvCxnSpPr>
        <xdr:cNvPr id="433" name="直線コネクタ 432"/>
        <xdr:cNvCxnSpPr/>
      </xdr:nvCxnSpPr>
      <xdr:spPr>
        <a:xfrm flipV="1">
          <a:off x="16510000" y="125780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34"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35" name="直線コネクタ 434"/>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148607</xdr:rowOff>
    </xdr:from>
    <xdr:ext cx="762000" cy="259045"/>
    <xdr:sp macro="" textlink="">
      <xdr:nvSpPr>
        <xdr:cNvPr id="436" name="公債費以外最大値テキスト"/>
        <xdr:cNvSpPr txBox="1"/>
      </xdr:nvSpPr>
      <xdr:spPr>
        <a:xfrm>
          <a:off x="16598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62230</xdr:rowOff>
    </xdr:from>
    <xdr:to>
      <xdr:col>82</xdr:col>
      <xdr:colOff>196850</xdr:colOff>
      <xdr:row>73</xdr:row>
      <xdr:rowOff>62230</xdr:rowOff>
    </xdr:to>
    <xdr:cxnSp macro="">
      <xdr:nvCxnSpPr>
        <xdr:cNvPr id="437" name="直線コネクタ 436"/>
        <xdr:cNvCxnSpPr/>
      </xdr:nvCxnSpPr>
      <xdr:spPr>
        <a:xfrm>
          <a:off x="16421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165100</xdr:rowOff>
    </xdr:from>
    <xdr:to>
      <xdr:col>82</xdr:col>
      <xdr:colOff>107950</xdr:colOff>
      <xdr:row>80</xdr:row>
      <xdr:rowOff>142239</xdr:rowOff>
    </xdr:to>
    <xdr:cxnSp macro="">
      <xdr:nvCxnSpPr>
        <xdr:cNvPr id="438" name="直線コネクタ 437"/>
        <xdr:cNvCxnSpPr/>
      </xdr:nvCxnSpPr>
      <xdr:spPr>
        <a:xfrm>
          <a:off x="15671800" y="13538200"/>
          <a:ext cx="8382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168927</xdr:rowOff>
    </xdr:from>
    <xdr:ext cx="762000" cy="259045"/>
    <xdr:sp macro="" textlink="">
      <xdr:nvSpPr>
        <xdr:cNvPr id="439" name="公債費以外平均値テキスト"/>
        <xdr:cNvSpPr txBox="1"/>
      </xdr:nvSpPr>
      <xdr:spPr>
        <a:xfrm>
          <a:off x="16598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40" name="フローチャート: 判断 439"/>
        <xdr:cNvSpPr/>
      </xdr:nvSpPr>
      <xdr:spPr>
        <a:xfrm>
          <a:off x="16459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107950</xdr:rowOff>
    </xdr:from>
    <xdr:to>
      <xdr:col>78</xdr:col>
      <xdr:colOff>69850</xdr:colOff>
      <xdr:row>78</xdr:row>
      <xdr:rowOff>165100</xdr:rowOff>
    </xdr:to>
    <xdr:cxnSp macro="">
      <xdr:nvCxnSpPr>
        <xdr:cNvPr id="441" name="直線コネクタ 440"/>
        <xdr:cNvCxnSpPr/>
      </xdr:nvCxnSpPr>
      <xdr:spPr>
        <a:xfrm>
          <a:off x="14782800" y="13309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42" name="フローチャート: 判断 441"/>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43" name="テキスト ボックス 442"/>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62230</xdr:rowOff>
    </xdr:from>
    <xdr:to>
      <xdr:col>73</xdr:col>
      <xdr:colOff>180975</xdr:colOff>
      <xdr:row>77</xdr:row>
      <xdr:rowOff>107950</xdr:rowOff>
    </xdr:to>
    <xdr:cxnSp macro="">
      <xdr:nvCxnSpPr>
        <xdr:cNvPr id="444" name="直線コネクタ 443"/>
        <xdr:cNvCxnSpPr/>
      </xdr:nvCxnSpPr>
      <xdr:spPr>
        <a:xfrm>
          <a:off x="13893800" y="13263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133350</xdr:rowOff>
    </xdr:from>
    <xdr:to>
      <xdr:col>74</xdr:col>
      <xdr:colOff>31750</xdr:colOff>
      <xdr:row>76</xdr:row>
      <xdr:rowOff>63500</xdr:rowOff>
    </xdr:to>
    <xdr:sp macro="" textlink="">
      <xdr:nvSpPr>
        <xdr:cNvPr id="445" name="フローチャート: 判断 444"/>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46" name="テキスト ボックス 445"/>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62230</xdr:rowOff>
    </xdr:from>
    <xdr:to>
      <xdr:col>69</xdr:col>
      <xdr:colOff>92075</xdr:colOff>
      <xdr:row>77</xdr:row>
      <xdr:rowOff>100330</xdr:rowOff>
    </xdr:to>
    <xdr:cxnSp macro="">
      <xdr:nvCxnSpPr>
        <xdr:cNvPr id="447" name="直線コネクタ 446"/>
        <xdr:cNvCxnSpPr/>
      </xdr:nvCxnSpPr>
      <xdr:spPr>
        <a:xfrm flipV="1">
          <a:off x="13004800" y="13263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57150</xdr:rowOff>
    </xdr:from>
    <xdr:to>
      <xdr:col>69</xdr:col>
      <xdr:colOff>142875</xdr:colOff>
      <xdr:row>75</xdr:row>
      <xdr:rowOff>158750</xdr:rowOff>
    </xdr:to>
    <xdr:sp macro="" textlink="">
      <xdr:nvSpPr>
        <xdr:cNvPr id="448" name="フローチャート: 判断 44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168927</xdr:rowOff>
    </xdr:from>
    <xdr:ext cx="762000" cy="259045"/>
    <xdr:sp macro="" textlink="">
      <xdr:nvSpPr>
        <xdr:cNvPr id="449" name="テキスト ボックス 44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50" name="フローチャート: 判断 449"/>
        <xdr:cNvSpPr/>
      </xdr:nvSpPr>
      <xdr:spPr>
        <a:xfrm>
          <a:off x="12954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51" name="テキスト ボックス 450"/>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91439</xdr:rowOff>
    </xdr:from>
    <xdr:to>
      <xdr:col>82</xdr:col>
      <xdr:colOff>158750</xdr:colOff>
      <xdr:row>81</xdr:row>
      <xdr:rowOff>21589</xdr:rowOff>
    </xdr:to>
    <xdr:sp macro="" textlink="">
      <xdr:nvSpPr>
        <xdr:cNvPr id="457" name="楕円 456"/>
        <xdr:cNvSpPr/>
      </xdr:nvSpPr>
      <xdr:spPr>
        <a:xfrm>
          <a:off x="164592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16</xdr:rowOff>
    </xdr:from>
    <xdr:ext cx="762000" cy="259045"/>
    <xdr:sp macro="" textlink="">
      <xdr:nvSpPr>
        <xdr:cNvPr id="458" name="公債費以外該当値テキスト"/>
        <xdr:cNvSpPr txBox="1"/>
      </xdr:nvSpPr>
      <xdr:spPr>
        <a:xfrm>
          <a:off x="16598900" y="1371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114300</xdr:rowOff>
    </xdr:from>
    <xdr:to>
      <xdr:col>78</xdr:col>
      <xdr:colOff>120650</xdr:colOff>
      <xdr:row>79</xdr:row>
      <xdr:rowOff>44450</xdr:rowOff>
    </xdr:to>
    <xdr:sp macro="" textlink="">
      <xdr:nvSpPr>
        <xdr:cNvPr id="459" name="楕円 458"/>
        <xdr:cNvSpPr/>
      </xdr:nvSpPr>
      <xdr:spPr>
        <a:xfrm>
          <a:off x="15621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29227</xdr:rowOff>
    </xdr:from>
    <xdr:ext cx="736600" cy="259045"/>
    <xdr:sp macro="" textlink="">
      <xdr:nvSpPr>
        <xdr:cNvPr id="460" name="テキスト ボックス 459"/>
        <xdr:cNvSpPr txBox="1"/>
      </xdr:nvSpPr>
      <xdr:spPr>
        <a:xfrm>
          <a:off x="15290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57150</xdr:rowOff>
    </xdr:from>
    <xdr:to>
      <xdr:col>74</xdr:col>
      <xdr:colOff>31750</xdr:colOff>
      <xdr:row>77</xdr:row>
      <xdr:rowOff>158750</xdr:rowOff>
    </xdr:to>
    <xdr:sp macro="" textlink="">
      <xdr:nvSpPr>
        <xdr:cNvPr id="461" name="楕円 460"/>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143527</xdr:rowOff>
    </xdr:from>
    <xdr:ext cx="762000" cy="259045"/>
    <xdr:sp macro="" textlink="">
      <xdr:nvSpPr>
        <xdr:cNvPr id="462" name="テキスト ボックス 461"/>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11430</xdr:rowOff>
    </xdr:from>
    <xdr:to>
      <xdr:col>69</xdr:col>
      <xdr:colOff>142875</xdr:colOff>
      <xdr:row>77</xdr:row>
      <xdr:rowOff>113030</xdr:rowOff>
    </xdr:to>
    <xdr:sp macro="" textlink="">
      <xdr:nvSpPr>
        <xdr:cNvPr id="463" name="楕円 462"/>
        <xdr:cNvSpPr/>
      </xdr:nvSpPr>
      <xdr:spPr>
        <a:xfrm>
          <a:off x="13843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97807</xdr:rowOff>
    </xdr:from>
    <xdr:ext cx="762000" cy="259045"/>
    <xdr:sp macro="" textlink="">
      <xdr:nvSpPr>
        <xdr:cNvPr id="464" name="テキスト ボックス 463"/>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49530</xdr:rowOff>
    </xdr:from>
    <xdr:to>
      <xdr:col>65</xdr:col>
      <xdr:colOff>53975</xdr:colOff>
      <xdr:row>77</xdr:row>
      <xdr:rowOff>151130</xdr:rowOff>
    </xdr:to>
    <xdr:sp macro="" textlink="">
      <xdr:nvSpPr>
        <xdr:cNvPr id="465" name="楕円 464"/>
        <xdr:cNvSpPr/>
      </xdr:nvSpPr>
      <xdr:spPr>
        <a:xfrm>
          <a:off x="12954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135907</xdr:rowOff>
    </xdr:from>
    <xdr:ext cx="762000" cy="259045"/>
    <xdr:sp macro="" textlink="">
      <xdr:nvSpPr>
        <xdr:cNvPr id="466" name="テキスト ボックス 465"/>
        <xdr:cNvSpPr txBox="1"/>
      </xdr:nvSpPr>
      <xdr:spPr>
        <a:xfrm>
          <a:off x="12623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101656</xdr:rowOff>
    </xdr:from>
    <xdr:to>
      <xdr:col>29</xdr:col>
      <xdr:colOff>127000</xdr:colOff>
      <xdr:row>20</xdr:row>
      <xdr:rowOff>105085</xdr:rowOff>
    </xdr:to>
    <xdr:cxnSp macro="">
      <xdr:nvCxnSpPr>
        <xdr:cNvPr id="43" name="直線コネクタ 42"/>
        <xdr:cNvCxnSpPr/>
      </xdr:nvCxnSpPr>
      <xdr:spPr bwMode="auto">
        <a:xfrm flipV="1">
          <a:off x="5651500" y="2035231"/>
          <a:ext cx="0" cy="1546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77162</xdr:rowOff>
    </xdr:from>
    <xdr:ext cx="762000" cy="259045"/>
    <xdr:sp macro="" textlink="">
      <xdr:nvSpPr>
        <xdr:cNvPr id="44" name="人口1人当たり決算額の推移最小値テキスト130"/>
        <xdr:cNvSpPr txBox="1"/>
      </xdr:nvSpPr>
      <xdr:spPr>
        <a:xfrm>
          <a:off x="5740400" y="355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105085</xdr:rowOff>
    </xdr:from>
    <xdr:to>
      <xdr:col>30</xdr:col>
      <xdr:colOff>25400</xdr:colOff>
      <xdr:row>20</xdr:row>
      <xdr:rowOff>105085</xdr:rowOff>
    </xdr:to>
    <xdr:cxnSp macro="">
      <xdr:nvCxnSpPr>
        <xdr:cNvPr id="45" name="直線コネクタ 44"/>
        <xdr:cNvCxnSpPr/>
      </xdr:nvCxnSpPr>
      <xdr:spPr bwMode="auto">
        <a:xfrm>
          <a:off x="5562600" y="35817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16583</xdr:rowOff>
    </xdr:from>
    <xdr:ext cx="762000" cy="259045"/>
    <xdr:sp macro="" textlink="">
      <xdr:nvSpPr>
        <xdr:cNvPr id="46" name="人口1人当たり決算額の推移最大値テキスト130"/>
        <xdr:cNvSpPr txBox="1"/>
      </xdr:nvSpPr>
      <xdr:spPr>
        <a:xfrm>
          <a:off x="5740400" y="177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101656</xdr:rowOff>
    </xdr:from>
    <xdr:to>
      <xdr:col>30</xdr:col>
      <xdr:colOff>25400</xdr:colOff>
      <xdr:row>11</xdr:row>
      <xdr:rowOff>101656</xdr:rowOff>
    </xdr:to>
    <xdr:cxnSp macro="">
      <xdr:nvCxnSpPr>
        <xdr:cNvPr id="47" name="直線コネクタ 46"/>
        <xdr:cNvCxnSpPr/>
      </xdr:nvCxnSpPr>
      <xdr:spPr bwMode="auto">
        <a:xfrm>
          <a:off x="5562600" y="203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21554</xdr:rowOff>
    </xdr:from>
    <xdr:to>
      <xdr:col>29</xdr:col>
      <xdr:colOff>127000</xdr:colOff>
      <xdr:row>16</xdr:row>
      <xdr:rowOff>106959</xdr:rowOff>
    </xdr:to>
    <xdr:cxnSp macro="">
      <xdr:nvCxnSpPr>
        <xdr:cNvPr id="48" name="直線コネクタ 47"/>
        <xdr:cNvCxnSpPr/>
      </xdr:nvCxnSpPr>
      <xdr:spPr bwMode="auto">
        <a:xfrm flipV="1">
          <a:off x="5003800" y="2812379"/>
          <a:ext cx="647700" cy="85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58503</xdr:rowOff>
    </xdr:from>
    <xdr:ext cx="762000" cy="259045"/>
    <xdr:sp macro="" textlink="">
      <xdr:nvSpPr>
        <xdr:cNvPr id="49" name="人口1人当たり決算額の推移平均値テキスト130"/>
        <xdr:cNvSpPr txBox="1"/>
      </xdr:nvSpPr>
      <xdr:spPr>
        <a:xfrm>
          <a:off x="5740400" y="2849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86426</xdr:rowOff>
    </xdr:from>
    <xdr:to>
      <xdr:col>29</xdr:col>
      <xdr:colOff>177800</xdr:colOff>
      <xdr:row>17</xdr:row>
      <xdr:rowOff>16576</xdr:rowOff>
    </xdr:to>
    <xdr:sp macro="" textlink="">
      <xdr:nvSpPr>
        <xdr:cNvPr id="50" name="フローチャート: 判断 49"/>
        <xdr:cNvSpPr/>
      </xdr:nvSpPr>
      <xdr:spPr bwMode="auto">
        <a:xfrm>
          <a:off x="56007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106959</xdr:rowOff>
    </xdr:from>
    <xdr:to>
      <xdr:col>26</xdr:col>
      <xdr:colOff>50800</xdr:colOff>
      <xdr:row>16</xdr:row>
      <xdr:rowOff>119578</xdr:rowOff>
    </xdr:to>
    <xdr:cxnSp macro="">
      <xdr:nvCxnSpPr>
        <xdr:cNvPr id="51" name="直線コネクタ 50"/>
        <xdr:cNvCxnSpPr/>
      </xdr:nvCxnSpPr>
      <xdr:spPr bwMode="auto">
        <a:xfrm flipV="1">
          <a:off x="4305300" y="2897784"/>
          <a:ext cx="698500" cy="12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106177</xdr:rowOff>
    </xdr:from>
    <xdr:to>
      <xdr:col>26</xdr:col>
      <xdr:colOff>101600</xdr:colOff>
      <xdr:row>17</xdr:row>
      <xdr:rowOff>36327</xdr:rowOff>
    </xdr:to>
    <xdr:sp macro="" textlink="">
      <xdr:nvSpPr>
        <xdr:cNvPr id="52" name="フローチャート: 判断 51"/>
        <xdr:cNvSpPr/>
      </xdr:nvSpPr>
      <xdr:spPr bwMode="auto">
        <a:xfrm>
          <a:off x="4953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21104</xdr:rowOff>
    </xdr:from>
    <xdr:ext cx="736600" cy="259045"/>
    <xdr:sp macro="" textlink="">
      <xdr:nvSpPr>
        <xdr:cNvPr id="53" name="テキスト ボックス 52"/>
        <xdr:cNvSpPr txBox="1"/>
      </xdr:nvSpPr>
      <xdr:spPr>
        <a:xfrm>
          <a:off x="4622800" y="298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119578</xdr:rowOff>
    </xdr:from>
    <xdr:to>
      <xdr:col>22</xdr:col>
      <xdr:colOff>114300</xdr:colOff>
      <xdr:row>17</xdr:row>
      <xdr:rowOff>17623</xdr:rowOff>
    </xdr:to>
    <xdr:cxnSp macro="">
      <xdr:nvCxnSpPr>
        <xdr:cNvPr id="54" name="直線コネクタ 53"/>
        <xdr:cNvCxnSpPr/>
      </xdr:nvCxnSpPr>
      <xdr:spPr bwMode="auto">
        <a:xfrm flipV="1">
          <a:off x="3606800" y="2910403"/>
          <a:ext cx="698500" cy="69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53416</xdr:rowOff>
    </xdr:from>
    <xdr:to>
      <xdr:col>22</xdr:col>
      <xdr:colOff>165100</xdr:colOff>
      <xdr:row>16</xdr:row>
      <xdr:rowOff>155016</xdr:rowOff>
    </xdr:to>
    <xdr:sp macro="" textlink="">
      <xdr:nvSpPr>
        <xdr:cNvPr id="55" name="フローチャート: 判断 54"/>
        <xdr:cNvSpPr/>
      </xdr:nvSpPr>
      <xdr:spPr bwMode="auto">
        <a:xfrm>
          <a:off x="4254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165193</xdr:rowOff>
    </xdr:from>
    <xdr:ext cx="762000" cy="259045"/>
    <xdr:sp macro="" textlink="">
      <xdr:nvSpPr>
        <xdr:cNvPr id="56" name="テキスト ボックス 55"/>
        <xdr:cNvSpPr txBox="1"/>
      </xdr:nvSpPr>
      <xdr:spPr>
        <a:xfrm>
          <a:off x="3924300" y="261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116378</xdr:rowOff>
    </xdr:from>
    <xdr:to>
      <xdr:col>18</xdr:col>
      <xdr:colOff>177800</xdr:colOff>
      <xdr:row>17</xdr:row>
      <xdr:rowOff>17623</xdr:rowOff>
    </xdr:to>
    <xdr:cxnSp macro="">
      <xdr:nvCxnSpPr>
        <xdr:cNvPr id="57" name="直線コネクタ 56"/>
        <xdr:cNvCxnSpPr/>
      </xdr:nvCxnSpPr>
      <xdr:spPr bwMode="auto">
        <a:xfrm>
          <a:off x="2908300" y="2907203"/>
          <a:ext cx="698500" cy="72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76816</xdr:rowOff>
    </xdr:from>
    <xdr:ext cx="762000" cy="259045"/>
    <xdr:sp macro="" textlink="">
      <xdr:nvSpPr>
        <xdr:cNvPr id="59" name="テキスト ボックス 58"/>
        <xdr:cNvSpPr txBox="1"/>
      </xdr:nvSpPr>
      <xdr:spPr>
        <a:xfrm>
          <a:off x="32258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54617</xdr:rowOff>
    </xdr:from>
    <xdr:ext cx="762000" cy="259045"/>
    <xdr:sp macro="" textlink="">
      <xdr:nvSpPr>
        <xdr:cNvPr id="61" name="テキスト ボックス 60"/>
        <xdr:cNvSpPr txBox="1"/>
      </xdr:nvSpPr>
      <xdr:spPr>
        <a:xfrm>
          <a:off x="25273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142204</xdr:rowOff>
    </xdr:from>
    <xdr:to>
      <xdr:col>29</xdr:col>
      <xdr:colOff>177800</xdr:colOff>
      <xdr:row>16</xdr:row>
      <xdr:rowOff>72354</xdr:rowOff>
    </xdr:to>
    <xdr:sp macro="" textlink="">
      <xdr:nvSpPr>
        <xdr:cNvPr id="67" name="楕円 66"/>
        <xdr:cNvSpPr/>
      </xdr:nvSpPr>
      <xdr:spPr bwMode="auto">
        <a:xfrm>
          <a:off x="5600700" y="2761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158731</xdr:rowOff>
    </xdr:from>
    <xdr:ext cx="762000" cy="259045"/>
    <xdr:sp macro="" textlink="">
      <xdr:nvSpPr>
        <xdr:cNvPr id="68" name="人口1人当たり決算額の推移該当値テキスト130"/>
        <xdr:cNvSpPr txBox="1"/>
      </xdr:nvSpPr>
      <xdr:spPr>
        <a:xfrm>
          <a:off x="5740400" y="260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56159</xdr:rowOff>
    </xdr:from>
    <xdr:to>
      <xdr:col>26</xdr:col>
      <xdr:colOff>101600</xdr:colOff>
      <xdr:row>16</xdr:row>
      <xdr:rowOff>157759</xdr:rowOff>
    </xdr:to>
    <xdr:sp macro="" textlink="">
      <xdr:nvSpPr>
        <xdr:cNvPr id="69" name="楕円 68"/>
        <xdr:cNvSpPr/>
      </xdr:nvSpPr>
      <xdr:spPr bwMode="auto">
        <a:xfrm>
          <a:off x="4953000" y="2846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167936</xdr:rowOff>
    </xdr:from>
    <xdr:ext cx="736600" cy="259045"/>
    <xdr:sp macro="" textlink="">
      <xdr:nvSpPr>
        <xdr:cNvPr id="70" name="テキスト ボックス 69"/>
        <xdr:cNvSpPr txBox="1"/>
      </xdr:nvSpPr>
      <xdr:spPr>
        <a:xfrm>
          <a:off x="4622800" y="261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68778</xdr:rowOff>
    </xdr:from>
    <xdr:to>
      <xdr:col>22</xdr:col>
      <xdr:colOff>165100</xdr:colOff>
      <xdr:row>16</xdr:row>
      <xdr:rowOff>170378</xdr:rowOff>
    </xdr:to>
    <xdr:sp macro="" textlink="">
      <xdr:nvSpPr>
        <xdr:cNvPr id="71" name="楕円 70"/>
        <xdr:cNvSpPr/>
      </xdr:nvSpPr>
      <xdr:spPr bwMode="auto">
        <a:xfrm>
          <a:off x="4254500" y="2859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155155</xdr:rowOff>
    </xdr:from>
    <xdr:ext cx="762000" cy="259045"/>
    <xdr:sp macro="" textlink="">
      <xdr:nvSpPr>
        <xdr:cNvPr id="72" name="テキスト ボックス 71"/>
        <xdr:cNvSpPr txBox="1"/>
      </xdr:nvSpPr>
      <xdr:spPr>
        <a:xfrm>
          <a:off x="3924300" y="294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138273</xdr:rowOff>
    </xdr:from>
    <xdr:to>
      <xdr:col>19</xdr:col>
      <xdr:colOff>38100</xdr:colOff>
      <xdr:row>17</xdr:row>
      <xdr:rowOff>68423</xdr:rowOff>
    </xdr:to>
    <xdr:sp macro="" textlink="">
      <xdr:nvSpPr>
        <xdr:cNvPr id="73" name="楕円 72"/>
        <xdr:cNvSpPr/>
      </xdr:nvSpPr>
      <xdr:spPr bwMode="auto">
        <a:xfrm>
          <a:off x="3556000" y="2929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53200</xdr:rowOff>
    </xdr:from>
    <xdr:ext cx="762000" cy="259045"/>
    <xdr:sp macro="" textlink="">
      <xdr:nvSpPr>
        <xdr:cNvPr id="74" name="テキスト ボックス 73"/>
        <xdr:cNvSpPr txBox="1"/>
      </xdr:nvSpPr>
      <xdr:spPr>
        <a:xfrm>
          <a:off x="3225800" y="301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65578</xdr:rowOff>
    </xdr:from>
    <xdr:to>
      <xdr:col>15</xdr:col>
      <xdr:colOff>101600</xdr:colOff>
      <xdr:row>16</xdr:row>
      <xdr:rowOff>167178</xdr:rowOff>
    </xdr:to>
    <xdr:sp macro="" textlink="">
      <xdr:nvSpPr>
        <xdr:cNvPr id="75" name="楕円 74"/>
        <xdr:cNvSpPr/>
      </xdr:nvSpPr>
      <xdr:spPr bwMode="auto">
        <a:xfrm>
          <a:off x="2857500" y="2856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5905</xdr:rowOff>
    </xdr:from>
    <xdr:ext cx="762000" cy="259045"/>
    <xdr:sp macro="" textlink="">
      <xdr:nvSpPr>
        <xdr:cNvPr id="76" name="テキスト ボックス 75"/>
        <xdr:cNvSpPr txBox="1"/>
      </xdr:nvSpPr>
      <xdr:spPr>
        <a:xfrm>
          <a:off x="2527300" y="262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291135</xdr:rowOff>
    </xdr:from>
    <xdr:to>
      <xdr:col>29</xdr:col>
      <xdr:colOff>127000</xdr:colOff>
      <xdr:row>37</xdr:row>
      <xdr:rowOff>208458</xdr:rowOff>
    </xdr:to>
    <xdr:cxnSp macro="">
      <xdr:nvCxnSpPr>
        <xdr:cNvPr id="104" name="直線コネクタ 103"/>
        <xdr:cNvCxnSpPr/>
      </xdr:nvCxnSpPr>
      <xdr:spPr bwMode="auto">
        <a:xfrm flipV="1">
          <a:off x="5651500" y="6215685"/>
          <a:ext cx="0" cy="11174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180535</xdr:rowOff>
    </xdr:from>
    <xdr:ext cx="762000" cy="259045"/>
    <xdr:sp macro="" textlink="">
      <xdr:nvSpPr>
        <xdr:cNvPr id="105" name="人口1人当たり決算額の推移最小値テキスト445"/>
        <xdr:cNvSpPr txBox="1"/>
      </xdr:nvSpPr>
      <xdr:spPr>
        <a:xfrm>
          <a:off x="5740400" y="730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208458</xdr:rowOff>
    </xdr:from>
    <xdr:to>
      <xdr:col>30</xdr:col>
      <xdr:colOff>25400</xdr:colOff>
      <xdr:row>37</xdr:row>
      <xdr:rowOff>208458</xdr:rowOff>
    </xdr:to>
    <xdr:cxnSp macro="">
      <xdr:nvCxnSpPr>
        <xdr:cNvPr id="106" name="直線コネクタ 105"/>
        <xdr:cNvCxnSpPr/>
      </xdr:nvCxnSpPr>
      <xdr:spPr bwMode="auto">
        <a:xfrm>
          <a:off x="5562600" y="73331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34612</xdr:rowOff>
    </xdr:from>
    <xdr:ext cx="762000" cy="259045"/>
    <xdr:sp macro="" textlink="">
      <xdr:nvSpPr>
        <xdr:cNvPr id="107" name="人口1人当たり決算額の推移最大値テキスト445"/>
        <xdr:cNvSpPr txBox="1"/>
      </xdr:nvSpPr>
      <xdr:spPr>
        <a:xfrm>
          <a:off x="5740400" y="595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291135</xdr:rowOff>
    </xdr:from>
    <xdr:to>
      <xdr:col>30</xdr:col>
      <xdr:colOff>25400</xdr:colOff>
      <xdr:row>33</xdr:row>
      <xdr:rowOff>291135</xdr:rowOff>
    </xdr:to>
    <xdr:cxnSp macro="">
      <xdr:nvCxnSpPr>
        <xdr:cNvPr id="108" name="直線コネクタ 107"/>
        <xdr:cNvCxnSpPr/>
      </xdr:nvCxnSpPr>
      <xdr:spPr bwMode="auto">
        <a:xfrm>
          <a:off x="5562600" y="6215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84709</xdr:rowOff>
    </xdr:from>
    <xdr:to>
      <xdr:col>29</xdr:col>
      <xdr:colOff>127000</xdr:colOff>
      <xdr:row>36</xdr:row>
      <xdr:rowOff>96482</xdr:rowOff>
    </xdr:to>
    <xdr:cxnSp macro="">
      <xdr:nvCxnSpPr>
        <xdr:cNvPr id="109" name="直線コネクタ 108"/>
        <xdr:cNvCxnSpPr/>
      </xdr:nvCxnSpPr>
      <xdr:spPr bwMode="auto">
        <a:xfrm>
          <a:off x="5003800" y="7037959"/>
          <a:ext cx="647700" cy="11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119625</xdr:rowOff>
    </xdr:from>
    <xdr:ext cx="762000" cy="259045"/>
    <xdr:sp macro="" textlink="">
      <xdr:nvSpPr>
        <xdr:cNvPr id="110" name="人口1人当たり決算額の推移平均値テキスト445"/>
        <xdr:cNvSpPr txBox="1"/>
      </xdr:nvSpPr>
      <xdr:spPr>
        <a:xfrm>
          <a:off x="5740400" y="6729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274548</xdr:rowOff>
    </xdr:from>
    <xdr:to>
      <xdr:col>29</xdr:col>
      <xdr:colOff>177800</xdr:colOff>
      <xdr:row>36</xdr:row>
      <xdr:rowOff>33248</xdr:rowOff>
    </xdr:to>
    <xdr:sp macro="" textlink="">
      <xdr:nvSpPr>
        <xdr:cNvPr id="111" name="フローチャート: 判断 110"/>
        <xdr:cNvSpPr/>
      </xdr:nvSpPr>
      <xdr:spPr bwMode="auto">
        <a:xfrm>
          <a:off x="56007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30607</xdr:rowOff>
    </xdr:from>
    <xdr:to>
      <xdr:col>26</xdr:col>
      <xdr:colOff>50800</xdr:colOff>
      <xdr:row>36</xdr:row>
      <xdr:rowOff>84709</xdr:rowOff>
    </xdr:to>
    <xdr:cxnSp macro="">
      <xdr:nvCxnSpPr>
        <xdr:cNvPr id="112" name="直線コネクタ 111"/>
        <xdr:cNvCxnSpPr/>
      </xdr:nvCxnSpPr>
      <xdr:spPr bwMode="auto">
        <a:xfrm>
          <a:off x="4305300" y="6983857"/>
          <a:ext cx="698500" cy="54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272948</xdr:rowOff>
    </xdr:from>
    <xdr:to>
      <xdr:col>26</xdr:col>
      <xdr:colOff>101600</xdr:colOff>
      <xdr:row>36</xdr:row>
      <xdr:rowOff>31648</xdr:rowOff>
    </xdr:to>
    <xdr:sp macro="" textlink="">
      <xdr:nvSpPr>
        <xdr:cNvPr id="113" name="フローチャート: 判断 112"/>
        <xdr:cNvSpPr/>
      </xdr:nvSpPr>
      <xdr:spPr bwMode="auto">
        <a:xfrm>
          <a:off x="4953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41825</xdr:rowOff>
    </xdr:from>
    <xdr:ext cx="736600" cy="259045"/>
    <xdr:sp macro="" textlink="">
      <xdr:nvSpPr>
        <xdr:cNvPr id="114" name="テキスト ボックス 113"/>
        <xdr:cNvSpPr txBox="1"/>
      </xdr:nvSpPr>
      <xdr:spPr>
        <a:xfrm>
          <a:off x="4622800" y="6652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30607</xdr:rowOff>
    </xdr:from>
    <xdr:to>
      <xdr:col>22</xdr:col>
      <xdr:colOff>114300</xdr:colOff>
      <xdr:row>36</xdr:row>
      <xdr:rowOff>67259</xdr:rowOff>
    </xdr:to>
    <xdr:cxnSp macro="">
      <xdr:nvCxnSpPr>
        <xdr:cNvPr id="115" name="直線コネクタ 114"/>
        <xdr:cNvCxnSpPr/>
      </xdr:nvCxnSpPr>
      <xdr:spPr bwMode="auto">
        <a:xfrm flipV="1">
          <a:off x="3606800" y="6983857"/>
          <a:ext cx="698500" cy="36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224942</xdr:rowOff>
    </xdr:from>
    <xdr:to>
      <xdr:col>22</xdr:col>
      <xdr:colOff>165100</xdr:colOff>
      <xdr:row>35</xdr:row>
      <xdr:rowOff>326542</xdr:rowOff>
    </xdr:to>
    <xdr:sp macro="" textlink="">
      <xdr:nvSpPr>
        <xdr:cNvPr id="116" name="フローチャート: 判断 115"/>
        <xdr:cNvSpPr/>
      </xdr:nvSpPr>
      <xdr:spPr bwMode="auto">
        <a:xfrm>
          <a:off x="4254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336719</xdr:rowOff>
    </xdr:from>
    <xdr:ext cx="762000" cy="259045"/>
    <xdr:sp macro="" textlink="">
      <xdr:nvSpPr>
        <xdr:cNvPr id="117" name="テキスト ボックス 116"/>
        <xdr:cNvSpPr txBox="1"/>
      </xdr:nvSpPr>
      <xdr:spPr>
        <a:xfrm>
          <a:off x="3924300" y="66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312318</xdr:rowOff>
    </xdr:from>
    <xdr:to>
      <xdr:col>18</xdr:col>
      <xdr:colOff>177800</xdr:colOff>
      <xdr:row>36</xdr:row>
      <xdr:rowOff>67259</xdr:rowOff>
    </xdr:to>
    <xdr:cxnSp macro="">
      <xdr:nvCxnSpPr>
        <xdr:cNvPr id="118" name="直線コネクタ 117"/>
        <xdr:cNvCxnSpPr/>
      </xdr:nvCxnSpPr>
      <xdr:spPr bwMode="auto">
        <a:xfrm>
          <a:off x="2908300" y="6922668"/>
          <a:ext cx="698500" cy="97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214961</xdr:rowOff>
    </xdr:from>
    <xdr:to>
      <xdr:col>19</xdr:col>
      <xdr:colOff>38100</xdr:colOff>
      <xdr:row>35</xdr:row>
      <xdr:rowOff>316561</xdr:rowOff>
    </xdr:to>
    <xdr:sp macro="" textlink="">
      <xdr:nvSpPr>
        <xdr:cNvPr id="119" name="フローチャート: 判断 118"/>
        <xdr:cNvSpPr/>
      </xdr:nvSpPr>
      <xdr:spPr bwMode="auto">
        <a:xfrm>
          <a:off x="35560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326738</xdr:rowOff>
    </xdr:from>
    <xdr:ext cx="762000" cy="259045"/>
    <xdr:sp macro="" textlink="">
      <xdr:nvSpPr>
        <xdr:cNvPr id="120" name="テキスト ボックス 119"/>
        <xdr:cNvSpPr txBox="1"/>
      </xdr:nvSpPr>
      <xdr:spPr>
        <a:xfrm>
          <a:off x="32258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160210</xdr:rowOff>
    </xdr:from>
    <xdr:to>
      <xdr:col>15</xdr:col>
      <xdr:colOff>101600</xdr:colOff>
      <xdr:row>35</xdr:row>
      <xdr:rowOff>261810</xdr:rowOff>
    </xdr:to>
    <xdr:sp macro="" textlink="">
      <xdr:nvSpPr>
        <xdr:cNvPr id="121" name="フローチャート: 判断 120"/>
        <xdr:cNvSpPr/>
      </xdr:nvSpPr>
      <xdr:spPr bwMode="auto">
        <a:xfrm>
          <a:off x="28575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271987</xdr:rowOff>
    </xdr:from>
    <xdr:ext cx="762000" cy="259045"/>
    <xdr:sp macro="" textlink="">
      <xdr:nvSpPr>
        <xdr:cNvPr id="122" name="テキスト ボックス 121"/>
        <xdr:cNvSpPr txBox="1"/>
      </xdr:nvSpPr>
      <xdr:spPr>
        <a:xfrm>
          <a:off x="2527300" y="653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45682</xdr:rowOff>
    </xdr:from>
    <xdr:to>
      <xdr:col>29</xdr:col>
      <xdr:colOff>177800</xdr:colOff>
      <xdr:row>36</xdr:row>
      <xdr:rowOff>147282</xdr:rowOff>
    </xdr:to>
    <xdr:sp macro="" textlink="">
      <xdr:nvSpPr>
        <xdr:cNvPr id="128" name="楕円 127"/>
        <xdr:cNvSpPr/>
      </xdr:nvSpPr>
      <xdr:spPr bwMode="auto">
        <a:xfrm>
          <a:off x="5600700" y="6998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17759</xdr:rowOff>
    </xdr:from>
    <xdr:ext cx="762000" cy="259045"/>
    <xdr:sp macro="" textlink="">
      <xdr:nvSpPr>
        <xdr:cNvPr id="129" name="人口1人当たり決算額の推移該当値テキスト445"/>
        <xdr:cNvSpPr txBox="1"/>
      </xdr:nvSpPr>
      <xdr:spPr>
        <a:xfrm>
          <a:off x="5740400" y="697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33909</xdr:rowOff>
    </xdr:from>
    <xdr:to>
      <xdr:col>26</xdr:col>
      <xdr:colOff>101600</xdr:colOff>
      <xdr:row>36</xdr:row>
      <xdr:rowOff>135509</xdr:rowOff>
    </xdr:to>
    <xdr:sp macro="" textlink="">
      <xdr:nvSpPr>
        <xdr:cNvPr id="130" name="楕円 129"/>
        <xdr:cNvSpPr/>
      </xdr:nvSpPr>
      <xdr:spPr bwMode="auto">
        <a:xfrm>
          <a:off x="4953000" y="6987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120286</xdr:rowOff>
    </xdr:from>
    <xdr:ext cx="736600" cy="259045"/>
    <xdr:sp macro="" textlink="">
      <xdr:nvSpPr>
        <xdr:cNvPr id="131" name="テキスト ボックス 130"/>
        <xdr:cNvSpPr txBox="1"/>
      </xdr:nvSpPr>
      <xdr:spPr>
        <a:xfrm>
          <a:off x="4622800" y="7073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322707</xdr:rowOff>
    </xdr:from>
    <xdr:to>
      <xdr:col>22</xdr:col>
      <xdr:colOff>165100</xdr:colOff>
      <xdr:row>36</xdr:row>
      <xdr:rowOff>81407</xdr:rowOff>
    </xdr:to>
    <xdr:sp macro="" textlink="">
      <xdr:nvSpPr>
        <xdr:cNvPr id="132" name="楕円 131"/>
        <xdr:cNvSpPr/>
      </xdr:nvSpPr>
      <xdr:spPr bwMode="auto">
        <a:xfrm>
          <a:off x="4254500" y="6933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66184</xdr:rowOff>
    </xdr:from>
    <xdr:ext cx="762000" cy="259045"/>
    <xdr:sp macro="" textlink="">
      <xdr:nvSpPr>
        <xdr:cNvPr id="133" name="テキスト ボックス 132"/>
        <xdr:cNvSpPr txBox="1"/>
      </xdr:nvSpPr>
      <xdr:spPr>
        <a:xfrm>
          <a:off x="3924300" y="701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16459</xdr:rowOff>
    </xdr:from>
    <xdr:to>
      <xdr:col>19</xdr:col>
      <xdr:colOff>38100</xdr:colOff>
      <xdr:row>36</xdr:row>
      <xdr:rowOff>118059</xdr:rowOff>
    </xdr:to>
    <xdr:sp macro="" textlink="">
      <xdr:nvSpPr>
        <xdr:cNvPr id="134" name="楕円 133"/>
        <xdr:cNvSpPr/>
      </xdr:nvSpPr>
      <xdr:spPr bwMode="auto">
        <a:xfrm>
          <a:off x="3556000" y="6969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102836</xdr:rowOff>
    </xdr:from>
    <xdr:ext cx="762000" cy="259045"/>
    <xdr:sp macro="" textlink="">
      <xdr:nvSpPr>
        <xdr:cNvPr id="135" name="テキスト ボックス 134"/>
        <xdr:cNvSpPr txBox="1"/>
      </xdr:nvSpPr>
      <xdr:spPr>
        <a:xfrm>
          <a:off x="3225800" y="705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261518</xdr:rowOff>
    </xdr:from>
    <xdr:to>
      <xdr:col>15</xdr:col>
      <xdr:colOff>101600</xdr:colOff>
      <xdr:row>36</xdr:row>
      <xdr:rowOff>20218</xdr:rowOff>
    </xdr:to>
    <xdr:sp macro="" textlink="">
      <xdr:nvSpPr>
        <xdr:cNvPr id="136" name="楕円 135"/>
        <xdr:cNvSpPr/>
      </xdr:nvSpPr>
      <xdr:spPr bwMode="auto">
        <a:xfrm>
          <a:off x="2857500" y="6871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4995</xdr:rowOff>
    </xdr:from>
    <xdr:ext cx="762000" cy="259045"/>
    <xdr:sp macro="" textlink="">
      <xdr:nvSpPr>
        <xdr:cNvPr id="137" name="テキスト ボックス 136"/>
        <xdr:cNvSpPr txBox="1"/>
      </xdr:nvSpPr>
      <xdr:spPr>
        <a:xfrm>
          <a:off x="2527300" y="695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176,291
173,327
103.69
48,554,754
46,298,592
2,047,213
28,404,328
30,534,883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127317</xdr:rowOff>
    </xdr:from>
    <xdr:to>
      <xdr:col>24</xdr:col>
      <xdr:colOff>62865</xdr:colOff>
      <xdr:row>39</xdr:row>
      <xdr:rowOff>10731</xdr:rowOff>
    </xdr:to>
    <xdr:cxnSp macro="">
      <xdr:nvCxnSpPr>
        <xdr:cNvPr id="56" name="直線コネクタ 55"/>
        <xdr:cNvCxnSpPr/>
      </xdr:nvCxnSpPr>
      <xdr:spPr>
        <a:xfrm flipV="1">
          <a:off x="4633595" y="5442267"/>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14558</xdr:rowOff>
    </xdr:from>
    <xdr:ext cx="534377" cy="259045"/>
    <xdr:sp macro="" textlink="">
      <xdr:nvSpPr>
        <xdr:cNvPr id="57" name="人件費最小値テキスト"/>
        <xdr:cNvSpPr txBox="1"/>
      </xdr:nvSpPr>
      <xdr:spPr>
        <a:xfrm>
          <a:off x="4686300" y="67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10731</xdr:rowOff>
    </xdr:from>
    <xdr:to>
      <xdr:col>24</xdr:col>
      <xdr:colOff>152400</xdr:colOff>
      <xdr:row>39</xdr:row>
      <xdr:rowOff>10731</xdr:rowOff>
    </xdr:to>
    <xdr:cxnSp macro="">
      <xdr:nvCxnSpPr>
        <xdr:cNvPr id="58" name="直線コネクタ 57"/>
        <xdr:cNvCxnSpPr/>
      </xdr:nvCxnSpPr>
      <xdr:spPr>
        <a:xfrm>
          <a:off x="4546600" y="669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73994</xdr:rowOff>
    </xdr:from>
    <xdr:ext cx="534377" cy="259045"/>
    <xdr:sp macro="" textlink="">
      <xdr:nvSpPr>
        <xdr:cNvPr id="59" name="人件費最大値テキスト"/>
        <xdr:cNvSpPr txBox="1"/>
      </xdr:nvSpPr>
      <xdr:spPr>
        <a:xfrm>
          <a:off x="4686300" y="52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127317</xdr:rowOff>
    </xdr:from>
    <xdr:to>
      <xdr:col>24</xdr:col>
      <xdr:colOff>152400</xdr:colOff>
      <xdr:row>31</xdr:row>
      <xdr:rowOff>127317</xdr:rowOff>
    </xdr:to>
    <xdr:cxnSp macro="">
      <xdr:nvCxnSpPr>
        <xdr:cNvPr id="60" name="直線コネクタ 59"/>
        <xdr:cNvCxnSpPr/>
      </xdr:nvCxnSpPr>
      <xdr:spPr>
        <a:xfrm>
          <a:off x="4546600" y="5442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60909</xdr:rowOff>
    </xdr:from>
    <xdr:to>
      <xdr:col>24</xdr:col>
      <xdr:colOff>63500</xdr:colOff>
      <xdr:row>37</xdr:row>
      <xdr:rowOff>98247</xdr:rowOff>
    </xdr:to>
    <xdr:cxnSp macro="">
      <xdr:nvCxnSpPr>
        <xdr:cNvPr id="61" name="直線コネクタ 60"/>
        <xdr:cNvCxnSpPr/>
      </xdr:nvCxnSpPr>
      <xdr:spPr>
        <a:xfrm flipV="1">
          <a:off x="3797300" y="6404559"/>
          <a:ext cx="8382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88269</xdr:rowOff>
    </xdr:from>
    <xdr:ext cx="534377" cy="259045"/>
    <xdr:sp macro="" textlink="">
      <xdr:nvSpPr>
        <xdr:cNvPr id="62" name="人件費平均値テキスト"/>
        <xdr:cNvSpPr txBox="1"/>
      </xdr:nvSpPr>
      <xdr:spPr>
        <a:xfrm>
          <a:off x="4686300" y="5917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65392</xdr:rowOff>
    </xdr:from>
    <xdr:to>
      <xdr:col>24</xdr:col>
      <xdr:colOff>114300</xdr:colOff>
      <xdr:row>35</xdr:row>
      <xdr:rowOff>166992</xdr:rowOff>
    </xdr:to>
    <xdr:sp macro="" textlink="">
      <xdr:nvSpPr>
        <xdr:cNvPr id="63" name="フローチャート: 判断 62"/>
        <xdr:cNvSpPr/>
      </xdr:nvSpPr>
      <xdr:spPr>
        <a:xfrm>
          <a:off x="45847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98247</xdr:rowOff>
    </xdr:from>
    <xdr:to>
      <xdr:col>19</xdr:col>
      <xdr:colOff>177800</xdr:colOff>
      <xdr:row>37</xdr:row>
      <xdr:rowOff>120688</xdr:rowOff>
    </xdr:to>
    <xdr:cxnSp macro="">
      <xdr:nvCxnSpPr>
        <xdr:cNvPr id="64" name="直線コネクタ 63"/>
        <xdr:cNvCxnSpPr/>
      </xdr:nvCxnSpPr>
      <xdr:spPr>
        <a:xfrm flipV="1">
          <a:off x="2908300" y="6441897"/>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62763</xdr:rowOff>
    </xdr:from>
    <xdr:to>
      <xdr:col>20</xdr:col>
      <xdr:colOff>38100</xdr:colOff>
      <xdr:row>35</xdr:row>
      <xdr:rowOff>164363</xdr:rowOff>
    </xdr:to>
    <xdr:sp macro="" textlink="">
      <xdr:nvSpPr>
        <xdr:cNvPr id="65" name="フローチャート: 判断 64"/>
        <xdr:cNvSpPr/>
      </xdr:nvSpPr>
      <xdr:spPr>
        <a:xfrm>
          <a:off x="3746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9440</xdr:rowOff>
    </xdr:from>
    <xdr:ext cx="534377" cy="259045"/>
    <xdr:sp macro="" textlink="">
      <xdr:nvSpPr>
        <xdr:cNvPr id="66" name="テキスト ボックス 65"/>
        <xdr:cNvSpPr txBox="1"/>
      </xdr:nvSpPr>
      <xdr:spPr>
        <a:xfrm>
          <a:off x="3530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120688</xdr:rowOff>
    </xdr:from>
    <xdr:to>
      <xdr:col>15</xdr:col>
      <xdr:colOff>50800</xdr:colOff>
      <xdr:row>37</xdr:row>
      <xdr:rowOff>163513</xdr:rowOff>
    </xdr:to>
    <xdr:cxnSp macro="">
      <xdr:nvCxnSpPr>
        <xdr:cNvPr id="67" name="直線コネクタ 66"/>
        <xdr:cNvCxnSpPr/>
      </xdr:nvCxnSpPr>
      <xdr:spPr>
        <a:xfrm flipV="1">
          <a:off x="2019300" y="6464338"/>
          <a:ext cx="889000" cy="4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12624</xdr:rowOff>
    </xdr:from>
    <xdr:to>
      <xdr:col>15</xdr:col>
      <xdr:colOff>101600</xdr:colOff>
      <xdr:row>35</xdr:row>
      <xdr:rowOff>114224</xdr:rowOff>
    </xdr:to>
    <xdr:sp macro="" textlink="">
      <xdr:nvSpPr>
        <xdr:cNvPr id="68" name="フローチャート: 判断 67"/>
        <xdr:cNvSpPr/>
      </xdr:nvSpPr>
      <xdr:spPr>
        <a:xfrm>
          <a:off x="2857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130751</xdr:rowOff>
    </xdr:from>
    <xdr:ext cx="534377" cy="259045"/>
    <xdr:sp macro="" textlink="">
      <xdr:nvSpPr>
        <xdr:cNvPr id="69" name="テキスト ボックス 68"/>
        <xdr:cNvSpPr txBox="1"/>
      </xdr:nvSpPr>
      <xdr:spPr>
        <a:xfrm>
          <a:off x="2641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108191</xdr:rowOff>
    </xdr:from>
    <xdr:to>
      <xdr:col>10</xdr:col>
      <xdr:colOff>114300</xdr:colOff>
      <xdr:row>37</xdr:row>
      <xdr:rowOff>163513</xdr:rowOff>
    </xdr:to>
    <xdr:cxnSp macro="">
      <xdr:nvCxnSpPr>
        <xdr:cNvPr id="70" name="直線コネクタ 69"/>
        <xdr:cNvCxnSpPr/>
      </xdr:nvCxnSpPr>
      <xdr:spPr>
        <a:xfrm>
          <a:off x="1130300" y="6451841"/>
          <a:ext cx="889000" cy="5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149534</xdr:rowOff>
    </xdr:from>
    <xdr:ext cx="534377" cy="259045"/>
    <xdr:sp macro="" textlink="">
      <xdr:nvSpPr>
        <xdr:cNvPr id="72" name="テキスト ボックス 71"/>
        <xdr:cNvSpPr txBox="1"/>
      </xdr:nvSpPr>
      <xdr:spPr>
        <a:xfrm>
          <a:off x="1752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138676</xdr:rowOff>
    </xdr:from>
    <xdr:ext cx="534377" cy="259045"/>
    <xdr:sp macro="" textlink="">
      <xdr:nvSpPr>
        <xdr:cNvPr id="74" name="テキスト ボックス 73"/>
        <xdr:cNvSpPr txBox="1"/>
      </xdr:nvSpPr>
      <xdr:spPr>
        <a:xfrm>
          <a:off x="863111" y="57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10109</xdr:rowOff>
    </xdr:from>
    <xdr:to>
      <xdr:col>24</xdr:col>
      <xdr:colOff>114300</xdr:colOff>
      <xdr:row>37</xdr:row>
      <xdr:rowOff>111709</xdr:rowOff>
    </xdr:to>
    <xdr:sp macro="" textlink="">
      <xdr:nvSpPr>
        <xdr:cNvPr id="80" name="楕円 79"/>
        <xdr:cNvSpPr/>
      </xdr:nvSpPr>
      <xdr:spPr>
        <a:xfrm>
          <a:off x="4584700" y="635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159986</xdr:rowOff>
    </xdr:from>
    <xdr:ext cx="534377" cy="259045"/>
    <xdr:sp macro="" textlink="">
      <xdr:nvSpPr>
        <xdr:cNvPr id="81" name="人件費該当値テキスト"/>
        <xdr:cNvSpPr txBox="1"/>
      </xdr:nvSpPr>
      <xdr:spPr>
        <a:xfrm>
          <a:off x="4686300" y="633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47447</xdr:rowOff>
    </xdr:from>
    <xdr:to>
      <xdr:col>20</xdr:col>
      <xdr:colOff>38100</xdr:colOff>
      <xdr:row>37</xdr:row>
      <xdr:rowOff>149047</xdr:rowOff>
    </xdr:to>
    <xdr:sp macro="" textlink="">
      <xdr:nvSpPr>
        <xdr:cNvPr id="82" name="楕円 81"/>
        <xdr:cNvSpPr/>
      </xdr:nvSpPr>
      <xdr:spPr>
        <a:xfrm>
          <a:off x="3746500" y="63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140174</xdr:rowOff>
    </xdr:from>
    <xdr:ext cx="534377" cy="259045"/>
    <xdr:sp macro="" textlink="">
      <xdr:nvSpPr>
        <xdr:cNvPr id="83" name="テキスト ボックス 82"/>
        <xdr:cNvSpPr txBox="1"/>
      </xdr:nvSpPr>
      <xdr:spPr>
        <a:xfrm>
          <a:off x="3530111" y="648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69888</xdr:rowOff>
    </xdr:from>
    <xdr:to>
      <xdr:col>15</xdr:col>
      <xdr:colOff>101600</xdr:colOff>
      <xdr:row>38</xdr:row>
      <xdr:rowOff>38</xdr:rowOff>
    </xdr:to>
    <xdr:sp macro="" textlink="">
      <xdr:nvSpPr>
        <xdr:cNvPr id="84" name="楕円 83"/>
        <xdr:cNvSpPr/>
      </xdr:nvSpPr>
      <xdr:spPr>
        <a:xfrm>
          <a:off x="2857500" y="64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162615</xdr:rowOff>
    </xdr:from>
    <xdr:ext cx="534377" cy="259045"/>
    <xdr:sp macro="" textlink="">
      <xdr:nvSpPr>
        <xdr:cNvPr id="85" name="テキスト ボックス 84"/>
        <xdr:cNvSpPr txBox="1"/>
      </xdr:nvSpPr>
      <xdr:spPr>
        <a:xfrm>
          <a:off x="2641111" y="650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112713</xdr:rowOff>
    </xdr:from>
    <xdr:to>
      <xdr:col>10</xdr:col>
      <xdr:colOff>165100</xdr:colOff>
      <xdr:row>38</xdr:row>
      <xdr:rowOff>42863</xdr:rowOff>
    </xdr:to>
    <xdr:sp macro="" textlink="">
      <xdr:nvSpPr>
        <xdr:cNvPr id="86" name="楕円 85"/>
        <xdr:cNvSpPr/>
      </xdr:nvSpPr>
      <xdr:spPr>
        <a:xfrm>
          <a:off x="1968500" y="64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33990</xdr:rowOff>
    </xdr:from>
    <xdr:ext cx="534377" cy="259045"/>
    <xdr:sp macro="" textlink="">
      <xdr:nvSpPr>
        <xdr:cNvPr id="87" name="テキスト ボックス 86"/>
        <xdr:cNvSpPr txBox="1"/>
      </xdr:nvSpPr>
      <xdr:spPr>
        <a:xfrm>
          <a:off x="1752111" y="65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57391</xdr:rowOff>
    </xdr:from>
    <xdr:to>
      <xdr:col>6</xdr:col>
      <xdr:colOff>38100</xdr:colOff>
      <xdr:row>37</xdr:row>
      <xdr:rowOff>158992</xdr:rowOff>
    </xdr:to>
    <xdr:sp macro="" textlink="">
      <xdr:nvSpPr>
        <xdr:cNvPr id="88" name="楕円 87"/>
        <xdr:cNvSpPr/>
      </xdr:nvSpPr>
      <xdr:spPr>
        <a:xfrm>
          <a:off x="1079500" y="64010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150118</xdr:rowOff>
    </xdr:from>
    <xdr:ext cx="534377" cy="259045"/>
    <xdr:sp macro="" textlink="">
      <xdr:nvSpPr>
        <xdr:cNvPr id="89" name="テキスト ボックス 88"/>
        <xdr:cNvSpPr txBox="1"/>
      </xdr:nvSpPr>
      <xdr:spPr>
        <a:xfrm>
          <a:off x="863111" y="649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4597</xdr:rowOff>
    </xdr:from>
    <xdr:to>
      <xdr:col>24</xdr:col>
      <xdr:colOff>62865</xdr:colOff>
      <xdr:row>59</xdr:row>
      <xdr:rowOff>30950</xdr:rowOff>
    </xdr:to>
    <xdr:cxnSp macro="">
      <xdr:nvCxnSpPr>
        <xdr:cNvPr id="114" name="直線コネクタ 113"/>
        <xdr:cNvCxnSpPr/>
      </xdr:nvCxnSpPr>
      <xdr:spPr>
        <a:xfrm flipV="1">
          <a:off x="4633595" y="8577097"/>
          <a:ext cx="1270" cy="1569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34777</xdr:rowOff>
    </xdr:from>
    <xdr:ext cx="534377" cy="259045"/>
    <xdr:sp macro="" textlink="">
      <xdr:nvSpPr>
        <xdr:cNvPr id="115" name="物件費最小値テキスト"/>
        <xdr:cNvSpPr txBox="1"/>
      </xdr:nvSpPr>
      <xdr:spPr>
        <a:xfrm>
          <a:off x="4686300" y="101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30950</xdr:rowOff>
    </xdr:from>
    <xdr:to>
      <xdr:col>24</xdr:col>
      <xdr:colOff>152400</xdr:colOff>
      <xdr:row>59</xdr:row>
      <xdr:rowOff>30950</xdr:rowOff>
    </xdr:to>
    <xdr:cxnSp macro="">
      <xdr:nvCxnSpPr>
        <xdr:cNvPr id="116" name="直線コネクタ 115"/>
        <xdr:cNvCxnSpPr/>
      </xdr:nvCxnSpPr>
      <xdr:spPr>
        <a:xfrm>
          <a:off x="4546600" y="101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122724</xdr:rowOff>
    </xdr:from>
    <xdr:ext cx="599010" cy="259045"/>
    <xdr:sp macro="" textlink="">
      <xdr:nvSpPr>
        <xdr:cNvPr id="117" name="物件費最大値テキスト"/>
        <xdr:cNvSpPr txBox="1"/>
      </xdr:nvSpPr>
      <xdr:spPr>
        <a:xfrm>
          <a:off x="4686300" y="8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4597</xdr:rowOff>
    </xdr:from>
    <xdr:to>
      <xdr:col>24</xdr:col>
      <xdr:colOff>152400</xdr:colOff>
      <xdr:row>50</xdr:row>
      <xdr:rowOff>4597</xdr:rowOff>
    </xdr:to>
    <xdr:cxnSp macro="">
      <xdr:nvCxnSpPr>
        <xdr:cNvPr id="118" name="直線コネクタ 117"/>
        <xdr:cNvCxnSpPr/>
      </xdr:nvCxnSpPr>
      <xdr:spPr>
        <a:xfrm>
          <a:off x="4546600" y="857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46660</xdr:rowOff>
    </xdr:from>
    <xdr:to>
      <xdr:col>24</xdr:col>
      <xdr:colOff>63500</xdr:colOff>
      <xdr:row>58</xdr:row>
      <xdr:rowOff>68923</xdr:rowOff>
    </xdr:to>
    <xdr:cxnSp macro="">
      <xdr:nvCxnSpPr>
        <xdr:cNvPr id="119" name="直線コネクタ 118"/>
        <xdr:cNvCxnSpPr/>
      </xdr:nvCxnSpPr>
      <xdr:spPr>
        <a:xfrm flipV="1">
          <a:off x="3797300" y="9990760"/>
          <a:ext cx="838200" cy="2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37482</xdr:rowOff>
    </xdr:from>
    <xdr:ext cx="534377" cy="259045"/>
    <xdr:sp macro="" textlink="">
      <xdr:nvSpPr>
        <xdr:cNvPr id="120" name="物件費平均値テキスト"/>
        <xdr:cNvSpPr txBox="1"/>
      </xdr:nvSpPr>
      <xdr:spPr>
        <a:xfrm>
          <a:off x="4686300" y="9638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14605</xdr:rowOff>
    </xdr:from>
    <xdr:to>
      <xdr:col>24</xdr:col>
      <xdr:colOff>114300</xdr:colOff>
      <xdr:row>57</xdr:row>
      <xdr:rowOff>116205</xdr:rowOff>
    </xdr:to>
    <xdr:sp macro="" textlink="">
      <xdr:nvSpPr>
        <xdr:cNvPr id="121" name="フローチャート: 判断 120"/>
        <xdr:cNvSpPr/>
      </xdr:nvSpPr>
      <xdr:spPr>
        <a:xfrm>
          <a:off x="45847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68923</xdr:rowOff>
    </xdr:from>
    <xdr:to>
      <xdr:col>19</xdr:col>
      <xdr:colOff>177800</xdr:colOff>
      <xdr:row>58</xdr:row>
      <xdr:rowOff>73558</xdr:rowOff>
    </xdr:to>
    <xdr:cxnSp macro="">
      <xdr:nvCxnSpPr>
        <xdr:cNvPr id="122" name="直線コネクタ 121"/>
        <xdr:cNvCxnSpPr/>
      </xdr:nvCxnSpPr>
      <xdr:spPr>
        <a:xfrm flipV="1">
          <a:off x="2908300" y="10013023"/>
          <a:ext cx="889000" cy="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97498</xdr:rowOff>
    </xdr:from>
    <xdr:to>
      <xdr:col>20</xdr:col>
      <xdr:colOff>38100</xdr:colOff>
      <xdr:row>57</xdr:row>
      <xdr:rowOff>27648</xdr:rowOff>
    </xdr:to>
    <xdr:sp macro="" textlink="">
      <xdr:nvSpPr>
        <xdr:cNvPr id="123" name="フローチャート: 判断 122"/>
        <xdr:cNvSpPr/>
      </xdr:nvSpPr>
      <xdr:spPr>
        <a:xfrm>
          <a:off x="3746500" y="969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44175</xdr:rowOff>
    </xdr:from>
    <xdr:ext cx="534377" cy="259045"/>
    <xdr:sp macro="" textlink="">
      <xdr:nvSpPr>
        <xdr:cNvPr id="124" name="テキスト ボックス 123"/>
        <xdr:cNvSpPr txBox="1"/>
      </xdr:nvSpPr>
      <xdr:spPr>
        <a:xfrm>
          <a:off x="3530111" y="947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73558</xdr:rowOff>
    </xdr:from>
    <xdr:to>
      <xdr:col>15</xdr:col>
      <xdr:colOff>50800</xdr:colOff>
      <xdr:row>58</xdr:row>
      <xdr:rowOff>93688</xdr:rowOff>
    </xdr:to>
    <xdr:cxnSp macro="">
      <xdr:nvCxnSpPr>
        <xdr:cNvPr id="125" name="直線コネクタ 124"/>
        <xdr:cNvCxnSpPr/>
      </xdr:nvCxnSpPr>
      <xdr:spPr>
        <a:xfrm flipV="1">
          <a:off x="2019300" y="10017658"/>
          <a:ext cx="889000" cy="2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82576</xdr:rowOff>
    </xdr:from>
    <xdr:to>
      <xdr:col>15</xdr:col>
      <xdr:colOff>101600</xdr:colOff>
      <xdr:row>57</xdr:row>
      <xdr:rowOff>12726</xdr:rowOff>
    </xdr:to>
    <xdr:sp macro="" textlink="">
      <xdr:nvSpPr>
        <xdr:cNvPr id="126" name="フローチャート: 判断 125"/>
        <xdr:cNvSpPr/>
      </xdr:nvSpPr>
      <xdr:spPr>
        <a:xfrm>
          <a:off x="2857500" y="968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29253</xdr:rowOff>
    </xdr:from>
    <xdr:ext cx="534377" cy="259045"/>
    <xdr:sp macro="" textlink="">
      <xdr:nvSpPr>
        <xdr:cNvPr id="127" name="テキスト ボックス 126"/>
        <xdr:cNvSpPr txBox="1"/>
      </xdr:nvSpPr>
      <xdr:spPr>
        <a:xfrm>
          <a:off x="2641111" y="945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93688</xdr:rowOff>
    </xdr:from>
    <xdr:to>
      <xdr:col>10</xdr:col>
      <xdr:colOff>114300</xdr:colOff>
      <xdr:row>58</xdr:row>
      <xdr:rowOff>123596</xdr:rowOff>
    </xdr:to>
    <xdr:cxnSp macro="">
      <xdr:nvCxnSpPr>
        <xdr:cNvPr id="128" name="直線コネクタ 127"/>
        <xdr:cNvCxnSpPr/>
      </xdr:nvCxnSpPr>
      <xdr:spPr>
        <a:xfrm flipV="1">
          <a:off x="1130300" y="10037788"/>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16967</xdr:rowOff>
    </xdr:from>
    <xdr:to>
      <xdr:col>10</xdr:col>
      <xdr:colOff>165100</xdr:colOff>
      <xdr:row>57</xdr:row>
      <xdr:rowOff>118567</xdr:rowOff>
    </xdr:to>
    <xdr:sp macro="" textlink="">
      <xdr:nvSpPr>
        <xdr:cNvPr id="129" name="フローチャート: 判断 128"/>
        <xdr:cNvSpPr/>
      </xdr:nvSpPr>
      <xdr:spPr>
        <a:xfrm>
          <a:off x="1968500" y="97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135094</xdr:rowOff>
    </xdr:from>
    <xdr:ext cx="534377" cy="259045"/>
    <xdr:sp macro="" textlink="">
      <xdr:nvSpPr>
        <xdr:cNvPr id="130" name="テキスト ボックス 129"/>
        <xdr:cNvSpPr txBox="1"/>
      </xdr:nvSpPr>
      <xdr:spPr>
        <a:xfrm>
          <a:off x="1752111" y="95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59093</xdr:rowOff>
    </xdr:from>
    <xdr:to>
      <xdr:col>6</xdr:col>
      <xdr:colOff>38100</xdr:colOff>
      <xdr:row>57</xdr:row>
      <xdr:rowOff>160693</xdr:rowOff>
    </xdr:to>
    <xdr:sp macro="" textlink="">
      <xdr:nvSpPr>
        <xdr:cNvPr id="131" name="フローチャート: 判断 130"/>
        <xdr:cNvSpPr/>
      </xdr:nvSpPr>
      <xdr:spPr>
        <a:xfrm>
          <a:off x="1079500" y="98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5770</xdr:rowOff>
    </xdr:from>
    <xdr:ext cx="534377" cy="259045"/>
    <xdr:sp macro="" textlink="">
      <xdr:nvSpPr>
        <xdr:cNvPr id="132" name="テキスト ボックス 131"/>
        <xdr:cNvSpPr txBox="1"/>
      </xdr:nvSpPr>
      <xdr:spPr>
        <a:xfrm>
          <a:off x="863111" y="96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167310</xdr:rowOff>
    </xdr:from>
    <xdr:to>
      <xdr:col>24</xdr:col>
      <xdr:colOff>114300</xdr:colOff>
      <xdr:row>58</xdr:row>
      <xdr:rowOff>97460</xdr:rowOff>
    </xdr:to>
    <xdr:sp macro="" textlink="">
      <xdr:nvSpPr>
        <xdr:cNvPr id="138" name="楕円 137"/>
        <xdr:cNvSpPr/>
      </xdr:nvSpPr>
      <xdr:spPr>
        <a:xfrm>
          <a:off x="4584700" y="99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145737</xdr:rowOff>
    </xdr:from>
    <xdr:ext cx="534377" cy="259045"/>
    <xdr:sp macro="" textlink="">
      <xdr:nvSpPr>
        <xdr:cNvPr id="139" name="物件費該当値テキスト"/>
        <xdr:cNvSpPr txBox="1"/>
      </xdr:nvSpPr>
      <xdr:spPr>
        <a:xfrm>
          <a:off x="4686300" y="99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18123</xdr:rowOff>
    </xdr:from>
    <xdr:to>
      <xdr:col>20</xdr:col>
      <xdr:colOff>38100</xdr:colOff>
      <xdr:row>58</xdr:row>
      <xdr:rowOff>119723</xdr:rowOff>
    </xdr:to>
    <xdr:sp macro="" textlink="">
      <xdr:nvSpPr>
        <xdr:cNvPr id="140" name="楕円 139"/>
        <xdr:cNvSpPr/>
      </xdr:nvSpPr>
      <xdr:spPr>
        <a:xfrm>
          <a:off x="3746500" y="996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110850</xdr:rowOff>
    </xdr:from>
    <xdr:ext cx="534377" cy="259045"/>
    <xdr:sp macro="" textlink="">
      <xdr:nvSpPr>
        <xdr:cNvPr id="141" name="テキスト ボックス 140"/>
        <xdr:cNvSpPr txBox="1"/>
      </xdr:nvSpPr>
      <xdr:spPr>
        <a:xfrm>
          <a:off x="3530111" y="1005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22758</xdr:rowOff>
    </xdr:from>
    <xdr:to>
      <xdr:col>15</xdr:col>
      <xdr:colOff>101600</xdr:colOff>
      <xdr:row>58</xdr:row>
      <xdr:rowOff>124358</xdr:rowOff>
    </xdr:to>
    <xdr:sp macro="" textlink="">
      <xdr:nvSpPr>
        <xdr:cNvPr id="142" name="楕円 141"/>
        <xdr:cNvSpPr/>
      </xdr:nvSpPr>
      <xdr:spPr>
        <a:xfrm>
          <a:off x="2857500" y="996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115485</xdr:rowOff>
    </xdr:from>
    <xdr:ext cx="534377" cy="259045"/>
    <xdr:sp macro="" textlink="">
      <xdr:nvSpPr>
        <xdr:cNvPr id="143" name="テキスト ボックス 142"/>
        <xdr:cNvSpPr txBox="1"/>
      </xdr:nvSpPr>
      <xdr:spPr>
        <a:xfrm>
          <a:off x="2641111" y="1005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42888</xdr:rowOff>
    </xdr:from>
    <xdr:to>
      <xdr:col>10</xdr:col>
      <xdr:colOff>165100</xdr:colOff>
      <xdr:row>58</xdr:row>
      <xdr:rowOff>144488</xdr:rowOff>
    </xdr:to>
    <xdr:sp macro="" textlink="">
      <xdr:nvSpPr>
        <xdr:cNvPr id="144" name="楕円 143"/>
        <xdr:cNvSpPr/>
      </xdr:nvSpPr>
      <xdr:spPr>
        <a:xfrm>
          <a:off x="1968500" y="998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135615</xdr:rowOff>
    </xdr:from>
    <xdr:ext cx="534377" cy="259045"/>
    <xdr:sp macro="" textlink="">
      <xdr:nvSpPr>
        <xdr:cNvPr id="145" name="テキスト ボックス 144"/>
        <xdr:cNvSpPr txBox="1"/>
      </xdr:nvSpPr>
      <xdr:spPr>
        <a:xfrm>
          <a:off x="1752111" y="1007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72796</xdr:rowOff>
    </xdr:from>
    <xdr:to>
      <xdr:col>6</xdr:col>
      <xdr:colOff>38100</xdr:colOff>
      <xdr:row>59</xdr:row>
      <xdr:rowOff>2946</xdr:rowOff>
    </xdr:to>
    <xdr:sp macro="" textlink="">
      <xdr:nvSpPr>
        <xdr:cNvPr id="146" name="楕円 145"/>
        <xdr:cNvSpPr/>
      </xdr:nvSpPr>
      <xdr:spPr>
        <a:xfrm>
          <a:off x="1079500" y="1001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165523</xdr:rowOff>
    </xdr:from>
    <xdr:ext cx="534377" cy="259045"/>
    <xdr:sp macro="" textlink="">
      <xdr:nvSpPr>
        <xdr:cNvPr id="147" name="テキスト ボックス 146"/>
        <xdr:cNvSpPr txBox="1"/>
      </xdr:nvSpPr>
      <xdr:spPr>
        <a:xfrm>
          <a:off x="863111" y="1010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12881</xdr:rowOff>
    </xdr:from>
    <xdr:to>
      <xdr:col>24</xdr:col>
      <xdr:colOff>62865</xdr:colOff>
      <xdr:row>79</xdr:row>
      <xdr:rowOff>36612</xdr:rowOff>
    </xdr:to>
    <xdr:cxnSp macro="">
      <xdr:nvCxnSpPr>
        <xdr:cNvPr id="173" name="直線コネクタ 172"/>
        <xdr:cNvCxnSpPr/>
      </xdr:nvCxnSpPr>
      <xdr:spPr>
        <a:xfrm flipV="1">
          <a:off x="4633595" y="12185831"/>
          <a:ext cx="1270" cy="139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74"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75" name="直線コネクタ 174"/>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131008</xdr:rowOff>
    </xdr:from>
    <xdr:ext cx="534377" cy="259045"/>
    <xdr:sp macro="" textlink="">
      <xdr:nvSpPr>
        <xdr:cNvPr id="176" name="維持補修費最大値テキスト"/>
        <xdr:cNvSpPr txBox="1"/>
      </xdr:nvSpPr>
      <xdr:spPr>
        <a:xfrm>
          <a:off x="4686300" y="119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12881</xdr:rowOff>
    </xdr:from>
    <xdr:to>
      <xdr:col>24</xdr:col>
      <xdr:colOff>152400</xdr:colOff>
      <xdr:row>71</xdr:row>
      <xdr:rowOff>12881</xdr:rowOff>
    </xdr:to>
    <xdr:cxnSp macro="">
      <xdr:nvCxnSpPr>
        <xdr:cNvPr id="177" name="直線コネクタ 176"/>
        <xdr:cNvCxnSpPr/>
      </xdr:nvCxnSpPr>
      <xdr:spPr>
        <a:xfrm>
          <a:off x="4546600" y="1218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27141</xdr:rowOff>
    </xdr:from>
    <xdr:to>
      <xdr:col>24</xdr:col>
      <xdr:colOff>63500</xdr:colOff>
      <xdr:row>78</xdr:row>
      <xdr:rowOff>28775</xdr:rowOff>
    </xdr:to>
    <xdr:cxnSp macro="">
      <xdr:nvCxnSpPr>
        <xdr:cNvPr id="178" name="直線コネクタ 177"/>
        <xdr:cNvCxnSpPr/>
      </xdr:nvCxnSpPr>
      <xdr:spPr>
        <a:xfrm flipV="1">
          <a:off x="3797300" y="13400241"/>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73133</xdr:rowOff>
    </xdr:from>
    <xdr:ext cx="469744" cy="259045"/>
    <xdr:sp macro="" textlink="">
      <xdr:nvSpPr>
        <xdr:cNvPr id="179" name="維持補修費平均値テキスト"/>
        <xdr:cNvSpPr txBox="1"/>
      </xdr:nvSpPr>
      <xdr:spPr>
        <a:xfrm>
          <a:off x="4686300" y="1310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50256</xdr:rowOff>
    </xdr:from>
    <xdr:to>
      <xdr:col>24</xdr:col>
      <xdr:colOff>114300</xdr:colOff>
      <xdr:row>77</xdr:row>
      <xdr:rowOff>151856</xdr:rowOff>
    </xdr:to>
    <xdr:sp macro="" textlink="">
      <xdr:nvSpPr>
        <xdr:cNvPr id="180" name="フローチャート: 判断 179"/>
        <xdr:cNvSpPr/>
      </xdr:nvSpPr>
      <xdr:spPr>
        <a:xfrm>
          <a:off x="45847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28775</xdr:rowOff>
    </xdr:from>
    <xdr:to>
      <xdr:col>19</xdr:col>
      <xdr:colOff>177800</xdr:colOff>
      <xdr:row>78</xdr:row>
      <xdr:rowOff>37592</xdr:rowOff>
    </xdr:to>
    <xdr:cxnSp macro="">
      <xdr:nvCxnSpPr>
        <xdr:cNvPr id="181" name="直線コネクタ 180"/>
        <xdr:cNvCxnSpPr/>
      </xdr:nvCxnSpPr>
      <xdr:spPr>
        <a:xfrm flipV="1">
          <a:off x="2908300" y="13401875"/>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35561</xdr:rowOff>
    </xdr:from>
    <xdr:to>
      <xdr:col>20</xdr:col>
      <xdr:colOff>38100</xdr:colOff>
      <xdr:row>77</xdr:row>
      <xdr:rowOff>137161</xdr:rowOff>
    </xdr:to>
    <xdr:sp macro="" textlink="">
      <xdr:nvSpPr>
        <xdr:cNvPr id="182" name="フローチャート: 判断 181"/>
        <xdr:cNvSpPr/>
      </xdr:nvSpPr>
      <xdr:spPr>
        <a:xfrm>
          <a:off x="3746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153688</xdr:rowOff>
    </xdr:from>
    <xdr:ext cx="469744" cy="259045"/>
    <xdr:sp macro="" textlink="">
      <xdr:nvSpPr>
        <xdr:cNvPr id="183" name="テキスト ボックス 182"/>
        <xdr:cNvSpPr txBox="1"/>
      </xdr:nvSpPr>
      <xdr:spPr>
        <a:xfrm>
          <a:off x="3562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37592</xdr:rowOff>
    </xdr:from>
    <xdr:to>
      <xdr:col>15</xdr:col>
      <xdr:colOff>50800</xdr:colOff>
      <xdr:row>78</xdr:row>
      <xdr:rowOff>42055</xdr:rowOff>
    </xdr:to>
    <xdr:cxnSp macro="">
      <xdr:nvCxnSpPr>
        <xdr:cNvPr id="184" name="直線コネクタ 183"/>
        <xdr:cNvCxnSpPr/>
      </xdr:nvCxnSpPr>
      <xdr:spPr>
        <a:xfrm flipV="1">
          <a:off x="2019300" y="13410692"/>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52760</xdr:rowOff>
    </xdr:from>
    <xdr:to>
      <xdr:col>15</xdr:col>
      <xdr:colOff>101600</xdr:colOff>
      <xdr:row>77</xdr:row>
      <xdr:rowOff>154360</xdr:rowOff>
    </xdr:to>
    <xdr:sp macro="" textlink="">
      <xdr:nvSpPr>
        <xdr:cNvPr id="185" name="フローチャート: 判断 184"/>
        <xdr:cNvSpPr/>
      </xdr:nvSpPr>
      <xdr:spPr>
        <a:xfrm>
          <a:off x="2857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170887</xdr:rowOff>
    </xdr:from>
    <xdr:ext cx="469744" cy="259045"/>
    <xdr:sp macro="" textlink="">
      <xdr:nvSpPr>
        <xdr:cNvPr id="186" name="テキスト ボックス 185"/>
        <xdr:cNvSpPr txBox="1"/>
      </xdr:nvSpPr>
      <xdr:spPr>
        <a:xfrm>
          <a:off x="2673428"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23985</xdr:rowOff>
    </xdr:from>
    <xdr:to>
      <xdr:col>10</xdr:col>
      <xdr:colOff>114300</xdr:colOff>
      <xdr:row>78</xdr:row>
      <xdr:rowOff>42055</xdr:rowOff>
    </xdr:to>
    <xdr:cxnSp macro="">
      <xdr:nvCxnSpPr>
        <xdr:cNvPr id="187" name="直線コネクタ 186"/>
        <xdr:cNvCxnSpPr/>
      </xdr:nvCxnSpPr>
      <xdr:spPr>
        <a:xfrm>
          <a:off x="1130300" y="13397085"/>
          <a:ext cx="889000" cy="1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13788</xdr:rowOff>
    </xdr:from>
    <xdr:to>
      <xdr:col>10</xdr:col>
      <xdr:colOff>165100</xdr:colOff>
      <xdr:row>77</xdr:row>
      <xdr:rowOff>115388</xdr:rowOff>
    </xdr:to>
    <xdr:sp macro="" textlink="">
      <xdr:nvSpPr>
        <xdr:cNvPr id="188" name="フローチャート: 判断 187"/>
        <xdr:cNvSpPr/>
      </xdr:nvSpPr>
      <xdr:spPr>
        <a:xfrm>
          <a:off x="1968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131915</xdr:rowOff>
    </xdr:from>
    <xdr:ext cx="469744" cy="259045"/>
    <xdr:sp macro="" textlink="">
      <xdr:nvSpPr>
        <xdr:cNvPr id="189" name="テキスト ボックス 188"/>
        <xdr:cNvSpPr txBox="1"/>
      </xdr:nvSpPr>
      <xdr:spPr>
        <a:xfrm>
          <a:off x="1784428"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19558</xdr:rowOff>
    </xdr:from>
    <xdr:to>
      <xdr:col>6</xdr:col>
      <xdr:colOff>38100</xdr:colOff>
      <xdr:row>77</xdr:row>
      <xdr:rowOff>121158</xdr:rowOff>
    </xdr:to>
    <xdr:sp macro="" textlink="">
      <xdr:nvSpPr>
        <xdr:cNvPr id="190" name="フローチャート: 判断 189"/>
        <xdr:cNvSpPr/>
      </xdr:nvSpPr>
      <xdr:spPr>
        <a:xfrm>
          <a:off x="1079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137685</xdr:rowOff>
    </xdr:from>
    <xdr:ext cx="469744" cy="259045"/>
    <xdr:sp macro="" textlink="">
      <xdr:nvSpPr>
        <xdr:cNvPr id="191" name="テキスト ボックス 190"/>
        <xdr:cNvSpPr txBox="1"/>
      </xdr:nvSpPr>
      <xdr:spPr>
        <a:xfrm>
          <a:off x="895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147791</xdr:rowOff>
    </xdr:from>
    <xdr:to>
      <xdr:col>24</xdr:col>
      <xdr:colOff>114300</xdr:colOff>
      <xdr:row>78</xdr:row>
      <xdr:rowOff>77941</xdr:rowOff>
    </xdr:to>
    <xdr:sp macro="" textlink="">
      <xdr:nvSpPr>
        <xdr:cNvPr id="197" name="楕円 196"/>
        <xdr:cNvSpPr/>
      </xdr:nvSpPr>
      <xdr:spPr>
        <a:xfrm>
          <a:off x="4584700" y="133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126218</xdr:rowOff>
    </xdr:from>
    <xdr:ext cx="469744" cy="259045"/>
    <xdr:sp macro="" textlink="">
      <xdr:nvSpPr>
        <xdr:cNvPr id="198" name="維持補修費該当値テキスト"/>
        <xdr:cNvSpPr txBox="1"/>
      </xdr:nvSpPr>
      <xdr:spPr>
        <a:xfrm>
          <a:off x="4686300" y="1332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149425</xdr:rowOff>
    </xdr:from>
    <xdr:to>
      <xdr:col>20</xdr:col>
      <xdr:colOff>38100</xdr:colOff>
      <xdr:row>78</xdr:row>
      <xdr:rowOff>79575</xdr:rowOff>
    </xdr:to>
    <xdr:sp macro="" textlink="">
      <xdr:nvSpPr>
        <xdr:cNvPr id="199" name="楕円 198"/>
        <xdr:cNvSpPr/>
      </xdr:nvSpPr>
      <xdr:spPr>
        <a:xfrm>
          <a:off x="3746500" y="1335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70702</xdr:rowOff>
    </xdr:from>
    <xdr:ext cx="469744" cy="259045"/>
    <xdr:sp macro="" textlink="">
      <xdr:nvSpPr>
        <xdr:cNvPr id="200" name="テキスト ボックス 199"/>
        <xdr:cNvSpPr txBox="1"/>
      </xdr:nvSpPr>
      <xdr:spPr>
        <a:xfrm>
          <a:off x="3562428" y="1344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158242</xdr:rowOff>
    </xdr:from>
    <xdr:to>
      <xdr:col>15</xdr:col>
      <xdr:colOff>101600</xdr:colOff>
      <xdr:row>78</xdr:row>
      <xdr:rowOff>88392</xdr:rowOff>
    </xdr:to>
    <xdr:sp macro="" textlink="">
      <xdr:nvSpPr>
        <xdr:cNvPr id="201" name="楕円 200"/>
        <xdr:cNvSpPr/>
      </xdr:nvSpPr>
      <xdr:spPr>
        <a:xfrm>
          <a:off x="2857500" y="1335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79519</xdr:rowOff>
    </xdr:from>
    <xdr:ext cx="469744" cy="259045"/>
    <xdr:sp macro="" textlink="">
      <xdr:nvSpPr>
        <xdr:cNvPr id="202" name="テキスト ボックス 201"/>
        <xdr:cNvSpPr txBox="1"/>
      </xdr:nvSpPr>
      <xdr:spPr>
        <a:xfrm>
          <a:off x="2673428" y="1345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162705</xdr:rowOff>
    </xdr:from>
    <xdr:to>
      <xdr:col>10</xdr:col>
      <xdr:colOff>165100</xdr:colOff>
      <xdr:row>78</xdr:row>
      <xdr:rowOff>92855</xdr:rowOff>
    </xdr:to>
    <xdr:sp macro="" textlink="">
      <xdr:nvSpPr>
        <xdr:cNvPr id="203" name="楕円 202"/>
        <xdr:cNvSpPr/>
      </xdr:nvSpPr>
      <xdr:spPr>
        <a:xfrm>
          <a:off x="1968500" y="133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83982</xdr:rowOff>
    </xdr:from>
    <xdr:ext cx="469744" cy="259045"/>
    <xdr:sp macro="" textlink="">
      <xdr:nvSpPr>
        <xdr:cNvPr id="204" name="テキスト ボックス 203"/>
        <xdr:cNvSpPr txBox="1"/>
      </xdr:nvSpPr>
      <xdr:spPr>
        <a:xfrm>
          <a:off x="1784428" y="1345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144635</xdr:rowOff>
    </xdr:from>
    <xdr:to>
      <xdr:col>6</xdr:col>
      <xdr:colOff>38100</xdr:colOff>
      <xdr:row>78</xdr:row>
      <xdr:rowOff>74785</xdr:rowOff>
    </xdr:to>
    <xdr:sp macro="" textlink="">
      <xdr:nvSpPr>
        <xdr:cNvPr id="205" name="楕円 204"/>
        <xdr:cNvSpPr/>
      </xdr:nvSpPr>
      <xdr:spPr>
        <a:xfrm>
          <a:off x="1079500" y="1334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65912</xdr:rowOff>
    </xdr:from>
    <xdr:ext cx="469744" cy="259045"/>
    <xdr:sp macro="" textlink="">
      <xdr:nvSpPr>
        <xdr:cNvPr id="206" name="テキスト ボックス 205"/>
        <xdr:cNvSpPr txBox="1"/>
      </xdr:nvSpPr>
      <xdr:spPr>
        <a:xfrm>
          <a:off x="895428" y="1343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116370</xdr:rowOff>
    </xdr:from>
    <xdr:to>
      <xdr:col>24</xdr:col>
      <xdr:colOff>62865</xdr:colOff>
      <xdr:row>98</xdr:row>
      <xdr:rowOff>144768</xdr:rowOff>
    </xdr:to>
    <xdr:cxnSp macro="">
      <xdr:nvCxnSpPr>
        <xdr:cNvPr id="231" name="直線コネクタ 230"/>
        <xdr:cNvCxnSpPr/>
      </xdr:nvCxnSpPr>
      <xdr:spPr>
        <a:xfrm flipV="1">
          <a:off x="4633595" y="15718320"/>
          <a:ext cx="1270" cy="122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148595</xdr:rowOff>
    </xdr:from>
    <xdr:ext cx="534377" cy="259045"/>
    <xdr:sp macro="" textlink="">
      <xdr:nvSpPr>
        <xdr:cNvPr id="232" name="扶助費最小値テキスト"/>
        <xdr:cNvSpPr txBox="1"/>
      </xdr:nvSpPr>
      <xdr:spPr>
        <a:xfrm>
          <a:off x="4686300" y="1695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144768</xdr:rowOff>
    </xdr:from>
    <xdr:to>
      <xdr:col>24</xdr:col>
      <xdr:colOff>152400</xdr:colOff>
      <xdr:row>98</xdr:row>
      <xdr:rowOff>144768</xdr:rowOff>
    </xdr:to>
    <xdr:cxnSp macro="">
      <xdr:nvCxnSpPr>
        <xdr:cNvPr id="233" name="直線コネクタ 232"/>
        <xdr:cNvCxnSpPr/>
      </xdr:nvCxnSpPr>
      <xdr:spPr>
        <a:xfrm>
          <a:off x="4546600" y="1694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63047</xdr:rowOff>
    </xdr:from>
    <xdr:ext cx="599010" cy="259045"/>
    <xdr:sp macro="" textlink="">
      <xdr:nvSpPr>
        <xdr:cNvPr id="234" name="扶助費最大値テキスト"/>
        <xdr:cNvSpPr txBox="1"/>
      </xdr:nvSpPr>
      <xdr:spPr>
        <a:xfrm>
          <a:off x="4686300" y="15493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116370</xdr:rowOff>
    </xdr:from>
    <xdr:to>
      <xdr:col>24</xdr:col>
      <xdr:colOff>152400</xdr:colOff>
      <xdr:row>91</xdr:row>
      <xdr:rowOff>116370</xdr:rowOff>
    </xdr:to>
    <xdr:cxnSp macro="">
      <xdr:nvCxnSpPr>
        <xdr:cNvPr id="235" name="直線コネクタ 234"/>
        <xdr:cNvCxnSpPr/>
      </xdr:nvCxnSpPr>
      <xdr:spPr>
        <a:xfrm>
          <a:off x="4546600" y="157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134099</xdr:rowOff>
    </xdr:from>
    <xdr:to>
      <xdr:col>24</xdr:col>
      <xdr:colOff>63500</xdr:colOff>
      <xdr:row>98</xdr:row>
      <xdr:rowOff>144768</xdr:rowOff>
    </xdr:to>
    <xdr:cxnSp macro="">
      <xdr:nvCxnSpPr>
        <xdr:cNvPr id="236" name="直線コネクタ 235"/>
        <xdr:cNvCxnSpPr/>
      </xdr:nvCxnSpPr>
      <xdr:spPr>
        <a:xfrm>
          <a:off x="3797300" y="16936199"/>
          <a:ext cx="8382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79252</xdr:rowOff>
    </xdr:from>
    <xdr:ext cx="534377" cy="259045"/>
    <xdr:sp macro="" textlink="">
      <xdr:nvSpPr>
        <xdr:cNvPr id="237" name="扶助費平均値テキスト"/>
        <xdr:cNvSpPr txBox="1"/>
      </xdr:nvSpPr>
      <xdr:spPr>
        <a:xfrm>
          <a:off x="4686300" y="163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56375</xdr:rowOff>
    </xdr:from>
    <xdr:to>
      <xdr:col>24</xdr:col>
      <xdr:colOff>114300</xdr:colOff>
      <xdr:row>96</xdr:row>
      <xdr:rowOff>157975</xdr:rowOff>
    </xdr:to>
    <xdr:sp macro="" textlink="">
      <xdr:nvSpPr>
        <xdr:cNvPr id="238" name="フローチャート: 判断 237"/>
        <xdr:cNvSpPr/>
      </xdr:nvSpPr>
      <xdr:spPr>
        <a:xfrm>
          <a:off x="4584700" y="1651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134099</xdr:rowOff>
    </xdr:from>
    <xdr:to>
      <xdr:col>19</xdr:col>
      <xdr:colOff>177800</xdr:colOff>
      <xdr:row>99</xdr:row>
      <xdr:rowOff>24842</xdr:rowOff>
    </xdr:to>
    <xdr:cxnSp macro="">
      <xdr:nvCxnSpPr>
        <xdr:cNvPr id="239" name="直線コネクタ 238"/>
        <xdr:cNvCxnSpPr/>
      </xdr:nvCxnSpPr>
      <xdr:spPr>
        <a:xfrm flipV="1">
          <a:off x="2908300" y="16936199"/>
          <a:ext cx="889000" cy="6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92557</xdr:rowOff>
    </xdr:from>
    <xdr:to>
      <xdr:col>20</xdr:col>
      <xdr:colOff>38100</xdr:colOff>
      <xdr:row>97</xdr:row>
      <xdr:rowOff>22707</xdr:rowOff>
    </xdr:to>
    <xdr:sp macro="" textlink="">
      <xdr:nvSpPr>
        <xdr:cNvPr id="240" name="フローチャート: 判断 239"/>
        <xdr:cNvSpPr/>
      </xdr:nvSpPr>
      <xdr:spPr>
        <a:xfrm>
          <a:off x="3746500" y="165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39234</xdr:rowOff>
    </xdr:from>
    <xdr:ext cx="534377" cy="259045"/>
    <xdr:sp macro="" textlink="">
      <xdr:nvSpPr>
        <xdr:cNvPr id="241" name="テキスト ボックス 240"/>
        <xdr:cNvSpPr txBox="1"/>
      </xdr:nvSpPr>
      <xdr:spPr>
        <a:xfrm>
          <a:off x="3530111" y="163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24842</xdr:rowOff>
    </xdr:from>
    <xdr:to>
      <xdr:col>15</xdr:col>
      <xdr:colOff>50800</xdr:colOff>
      <xdr:row>99</xdr:row>
      <xdr:rowOff>67297</xdr:rowOff>
    </xdr:to>
    <xdr:cxnSp macro="">
      <xdr:nvCxnSpPr>
        <xdr:cNvPr id="242" name="直線コネクタ 241"/>
        <xdr:cNvCxnSpPr/>
      </xdr:nvCxnSpPr>
      <xdr:spPr>
        <a:xfrm flipV="1">
          <a:off x="2019300" y="1699839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18478</xdr:rowOff>
    </xdr:from>
    <xdr:to>
      <xdr:col>15</xdr:col>
      <xdr:colOff>101600</xdr:colOff>
      <xdr:row>97</xdr:row>
      <xdr:rowOff>120078</xdr:rowOff>
    </xdr:to>
    <xdr:sp macro="" textlink="">
      <xdr:nvSpPr>
        <xdr:cNvPr id="243" name="フローチャート: 判断 242"/>
        <xdr:cNvSpPr/>
      </xdr:nvSpPr>
      <xdr:spPr>
        <a:xfrm>
          <a:off x="2857500" y="1664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136605</xdr:rowOff>
    </xdr:from>
    <xdr:ext cx="534377" cy="259045"/>
    <xdr:sp macro="" textlink="">
      <xdr:nvSpPr>
        <xdr:cNvPr id="244" name="テキスト ボックス 243"/>
        <xdr:cNvSpPr txBox="1"/>
      </xdr:nvSpPr>
      <xdr:spPr>
        <a:xfrm>
          <a:off x="2641111" y="164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67297</xdr:rowOff>
    </xdr:from>
    <xdr:to>
      <xdr:col>10</xdr:col>
      <xdr:colOff>114300</xdr:colOff>
      <xdr:row>99</xdr:row>
      <xdr:rowOff>126161</xdr:rowOff>
    </xdr:to>
    <xdr:cxnSp macro="">
      <xdr:nvCxnSpPr>
        <xdr:cNvPr id="245" name="直線コネクタ 244"/>
        <xdr:cNvCxnSpPr/>
      </xdr:nvCxnSpPr>
      <xdr:spPr>
        <a:xfrm flipV="1">
          <a:off x="1130300" y="17040847"/>
          <a:ext cx="889000" cy="5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154191</xdr:rowOff>
    </xdr:from>
    <xdr:to>
      <xdr:col>10</xdr:col>
      <xdr:colOff>165100</xdr:colOff>
      <xdr:row>97</xdr:row>
      <xdr:rowOff>84341</xdr:rowOff>
    </xdr:to>
    <xdr:sp macro="" textlink="">
      <xdr:nvSpPr>
        <xdr:cNvPr id="246" name="フローチャート: 判断 245"/>
        <xdr:cNvSpPr/>
      </xdr:nvSpPr>
      <xdr:spPr>
        <a:xfrm>
          <a:off x="1968500" y="1661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100868</xdr:rowOff>
    </xdr:from>
    <xdr:ext cx="534377" cy="259045"/>
    <xdr:sp macro="" textlink="">
      <xdr:nvSpPr>
        <xdr:cNvPr id="247" name="テキスト ボックス 246"/>
        <xdr:cNvSpPr txBox="1"/>
      </xdr:nvSpPr>
      <xdr:spPr>
        <a:xfrm>
          <a:off x="1752111" y="1638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49606</xdr:rowOff>
    </xdr:from>
    <xdr:to>
      <xdr:col>6</xdr:col>
      <xdr:colOff>38100</xdr:colOff>
      <xdr:row>97</xdr:row>
      <xdr:rowOff>151206</xdr:rowOff>
    </xdr:to>
    <xdr:sp macro="" textlink="">
      <xdr:nvSpPr>
        <xdr:cNvPr id="248" name="フローチャート: 判断 247"/>
        <xdr:cNvSpPr/>
      </xdr:nvSpPr>
      <xdr:spPr>
        <a:xfrm>
          <a:off x="1079500" y="1668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167733</xdr:rowOff>
    </xdr:from>
    <xdr:ext cx="534377" cy="259045"/>
    <xdr:sp macro="" textlink="">
      <xdr:nvSpPr>
        <xdr:cNvPr id="249" name="テキスト ボックス 248"/>
        <xdr:cNvSpPr txBox="1"/>
      </xdr:nvSpPr>
      <xdr:spPr>
        <a:xfrm>
          <a:off x="863111" y="1645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93968</xdr:rowOff>
    </xdr:from>
    <xdr:to>
      <xdr:col>24</xdr:col>
      <xdr:colOff>114300</xdr:colOff>
      <xdr:row>99</xdr:row>
      <xdr:rowOff>24118</xdr:rowOff>
    </xdr:to>
    <xdr:sp macro="" textlink="">
      <xdr:nvSpPr>
        <xdr:cNvPr id="255" name="楕円 254"/>
        <xdr:cNvSpPr/>
      </xdr:nvSpPr>
      <xdr:spPr>
        <a:xfrm>
          <a:off x="4584700" y="1689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8895</xdr:rowOff>
    </xdr:from>
    <xdr:ext cx="534377" cy="259045"/>
    <xdr:sp macro="" textlink="">
      <xdr:nvSpPr>
        <xdr:cNvPr id="256" name="扶助費該当値テキスト"/>
        <xdr:cNvSpPr txBox="1"/>
      </xdr:nvSpPr>
      <xdr:spPr>
        <a:xfrm>
          <a:off x="4686300" y="1681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83299</xdr:rowOff>
    </xdr:from>
    <xdr:to>
      <xdr:col>20</xdr:col>
      <xdr:colOff>38100</xdr:colOff>
      <xdr:row>99</xdr:row>
      <xdr:rowOff>13449</xdr:rowOff>
    </xdr:to>
    <xdr:sp macro="" textlink="">
      <xdr:nvSpPr>
        <xdr:cNvPr id="257" name="楕円 256"/>
        <xdr:cNvSpPr/>
      </xdr:nvSpPr>
      <xdr:spPr>
        <a:xfrm>
          <a:off x="3746500" y="1688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4576</xdr:rowOff>
    </xdr:from>
    <xdr:ext cx="534377" cy="259045"/>
    <xdr:sp macro="" textlink="">
      <xdr:nvSpPr>
        <xdr:cNvPr id="258" name="テキスト ボックス 257"/>
        <xdr:cNvSpPr txBox="1"/>
      </xdr:nvSpPr>
      <xdr:spPr>
        <a:xfrm>
          <a:off x="3530111" y="1697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145492</xdr:rowOff>
    </xdr:from>
    <xdr:to>
      <xdr:col>15</xdr:col>
      <xdr:colOff>101600</xdr:colOff>
      <xdr:row>99</xdr:row>
      <xdr:rowOff>75642</xdr:rowOff>
    </xdr:to>
    <xdr:sp macro="" textlink="">
      <xdr:nvSpPr>
        <xdr:cNvPr id="259" name="楕円 258"/>
        <xdr:cNvSpPr/>
      </xdr:nvSpPr>
      <xdr:spPr>
        <a:xfrm>
          <a:off x="2857500" y="169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66769</xdr:rowOff>
    </xdr:from>
    <xdr:ext cx="534377" cy="259045"/>
    <xdr:sp macro="" textlink="">
      <xdr:nvSpPr>
        <xdr:cNvPr id="260" name="テキスト ボックス 259"/>
        <xdr:cNvSpPr txBox="1"/>
      </xdr:nvSpPr>
      <xdr:spPr>
        <a:xfrm>
          <a:off x="2641111" y="1704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16497</xdr:rowOff>
    </xdr:from>
    <xdr:to>
      <xdr:col>10</xdr:col>
      <xdr:colOff>165100</xdr:colOff>
      <xdr:row>99</xdr:row>
      <xdr:rowOff>118097</xdr:rowOff>
    </xdr:to>
    <xdr:sp macro="" textlink="">
      <xdr:nvSpPr>
        <xdr:cNvPr id="261" name="楕円 260"/>
        <xdr:cNvSpPr/>
      </xdr:nvSpPr>
      <xdr:spPr>
        <a:xfrm>
          <a:off x="1968500" y="1699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109224</xdr:rowOff>
    </xdr:from>
    <xdr:ext cx="534377" cy="259045"/>
    <xdr:sp macro="" textlink="">
      <xdr:nvSpPr>
        <xdr:cNvPr id="262" name="テキスト ボックス 261"/>
        <xdr:cNvSpPr txBox="1"/>
      </xdr:nvSpPr>
      <xdr:spPr>
        <a:xfrm>
          <a:off x="1752111" y="1708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75361</xdr:rowOff>
    </xdr:from>
    <xdr:to>
      <xdr:col>6</xdr:col>
      <xdr:colOff>38100</xdr:colOff>
      <xdr:row>100</xdr:row>
      <xdr:rowOff>5511</xdr:rowOff>
    </xdr:to>
    <xdr:sp macro="" textlink="">
      <xdr:nvSpPr>
        <xdr:cNvPr id="263" name="楕円 262"/>
        <xdr:cNvSpPr/>
      </xdr:nvSpPr>
      <xdr:spPr>
        <a:xfrm>
          <a:off x="1079500" y="170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168088</xdr:rowOff>
    </xdr:from>
    <xdr:ext cx="534377" cy="259045"/>
    <xdr:sp macro="" textlink="">
      <xdr:nvSpPr>
        <xdr:cNvPr id="264" name="テキスト ボックス 263"/>
        <xdr:cNvSpPr txBox="1"/>
      </xdr:nvSpPr>
      <xdr:spPr>
        <a:xfrm>
          <a:off x="863111" y="1714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171209</xdr:rowOff>
    </xdr:from>
    <xdr:to>
      <xdr:col>54</xdr:col>
      <xdr:colOff>189865</xdr:colOff>
      <xdr:row>39</xdr:row>
      <xdr:rowOff>70510</xdr:rowOff>
    </xdr:to>
    <xdr:cxnSp macro="">
      <xdr:nvCxnSpPr>
        <xdr:cNvPr id="289" name="直線コネクタ 288"/>
        <xdr:cNvCxnSpPr/>
      </xdr:nvCxnSpPr>
      <xdr:spPr>
        <a:xfrm flipV="1">
          <a:off x="10475595" y="5143259"/>
          <a:ext cx="1270" cy="161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74337</xdr:rowOff>
    </xdr:from>
    <xdr:ext cx="469744" cy="259045"/>
    <xdr:sp macro="" textlink="">
      <xdr:nvSpPr>
        <xdr:cNvPr id="290" name="補助費等最小値テキスト"/>
        <xdr:cNvSpPr txBox="1"/>
      </xdr:nvSpPr>
      <xdr:spPr>
        <a:xfrm>
          <a:off x="10528300" y="67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70510</xdr:rowOff>
    </xdr:from>
    <xdr:to>
      <xdr:col>55</xdr:col>
      <xdr:colOff>88900</xdr:colOff>
      <xdr:row>39</xdr:row>
      <xdr:rowOff>70510</xdr:rowOff>
    </xdr:to>
    <xdr:cxnSp macro="">
      <xdr:nvCxnSpPr>
        <xdr:cNvPr id="291" name="直線コネクタ 290"/>
        <xdr:cNvCxnSpPr/>
      </xdr:nvCxnSpPr>
      <xdr:spPr>
        <a:xfrm>
          <a:off x="10388600" y="67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117886</xdr:rowOff>
    </xdr:from>
    <xdr:ext cx="534377" cy="259045"/>
    <xdr:sp macro="" textlink="">
      <xdr:nvSpPr>
        <xdr:cNvPr id="292" name="補助費等最大値テキスト"/>
        <xdr:cNvSpPr txBox="1"/>
      </xdr:nvSpPr>
      <xdr:spPr>
        <a:xfrm>
          <a:off x="10528300" y="49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171209</xdr:rowOff>
    </xdr:from>
    <xdr:to>
      <xdr:col>55</xdr:col>
      <xdr:colOff>88900</xdr:colOff>
      <xdr:row>29</xdr:row>
      <xdr:rowOff>171209</xdr:rowOff>
    </xdr:to>
    <xdr:cxnSp macro="">
      <xdr:nvCxnSpPr>
        <xdr:cNvPr id="293" name="直線コネクタ 292"/>
        <xdr:cNvCxnSpPr/>
      </xdr:nvCxnSpPr>
      <xdr:spPr>
        <a:xfrm>
          <a:off x="10388600" y="5143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100419</xdr:rowOff>
    </xdr:from>
    <xdr:to>
      <xdr:col>55</xdr:col>
      <xdr:colOff>0</xdr:colOff>
      <xdr:row>34</xdr:row>
      <xdr:rowOff>161951</xdr:rowOff>
    </xdr:to>
    <xdr:cxnSp macro="">
      <xdr:nvCxnSpPr>
        <xdr:cNvPr id="294" name="直線コネクタ 293"/>
        <xdr:cNvCxnSpPr/>
      </xdr:nvCxnSpPr>
      <xdr:spPr>
        <a:xfrm flipV="1">
          <a:off x="9639300" y="5929719"/>
          <a:ext cx="838200" cy="6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13720</xdr:rowOff>
    </xdr:from>
    <xdr:ext cx="534377" cy="259045"/>
    <xdr:sp macro="" textlink="">
      <xdr:nvSpPr>
        <xdr:cNvPr id="295" name="補助費等平均値テキスト"/>
        <xdr:cNvSpPr txBox="1"/>
      </xdr:nvSpPr>
      <xdr:spPr>
        <a:xfrm>
          <a:off x="10528300" y="6014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35293</xdr:rowOff>
    </xdr:from>
    <xdr:to>
      <xdr:col>55</xdr:col>
      <xdr:colOff>50800</xdr:colOff>
      <xdr:row>35</xdr:row>
      <xdr:rowOff>136893</xdr:rowOff>
    </xdr:to>
    <xdr:sp macro="" textlink="">
      <xdr:nvSpPr>
        <xdr:cNvPr id="296" name="フローチャート: 判断 295"/>
        <xdr:cNvSpPr/>
      </xdr:nvSpPr>
      <xdr:spPr>
        <a:xfrm>
          <a:off x="104267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140881</xdr:rowOff>
    </xdr:from>
    <xdr:to>
      <xdr:col>50</xdr:col>
      <xdr:colOff>114300</xdr:colOff>
      <xdr:row>34</xdr:row>
      <xdr:rowOff>161951</xdr:rowOff>
    </xdr:to>
    <xdr:cxnSp macro="">
      <xdr:nvCxnSpPr>
        <xdr:cNvPr id="297" name="直線コネクタ 296"/>
        <xdr:cNvCxnSpPr/>
      </xdr:nvCxnSpPr>
      <xdr:spPr>
        <a:xfrm>
          <a:off x="8750300" y="5970181"/>
          <a:ext cx="8890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56934</xdr:rowOff>
    </xdr:from>
    <xdr:to>
      <xdr:col>50</xdr:col>
      <xdr:colOff>165100</xdr:colOff>
      <xdr:row>35</xdr:row>
      <xdr:rowOff>158534</xdr:rowOff>
    </xdr:to>
    <xdr:sp macro="" textlink="">
      <xdr:nvSpPr>
        <xdr:cNvPr id="298" name="フローチャート: 判断 297"/>
        <xdr:cNvSpPr/>
      </xdr:nvSpPr>
      <xdr:spPr>
        <a:xfrm>
          <a:off x="9588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149661</xdr:rowOff>
    </xdr:from>
    <xdr:ext cx="534377" cy="259045"/>
    <xdr:sp macro="" textlink="">
      <xdr:nvSpPr>
        <xdr:cNvPr id="299" name="テキスト ボックス 298"/>
        <xdr:cNvSpPr txBox="1"/>
      </xdr:nvSpPr>
      <xdr:spPr>
        <a:xfrm>
          <a:off x="9372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140881</xdr:rowOff>
    </xdr:from>
    <xdr:to>
      <xdr:col>45</xdr:col>
      <xdr:colOff>177800</xdr:colOff>
      <xdr:row>35</xdr:row>
      <xdr:rowOff>41973</xdr:rowOff>
    </xdr:to>
    <xdr:cxnSp macro="">
      <xdr:nvCxnSpPr>
        <xdr:cNvPr id="300" name="直線コネクタ 299"/>
        <xdr:cNvCxnSpPr/>
      </xdr:nvCxnSpPr>
      <xdr:spPr>
        <a:xfrm flipV="1">
          <a:off x="7861300" y="5970181"/>
          <a:ext cx="889000" cy="7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122009</xdr:rowOff>
    </xdr:from>
    <xdr:to>
      <xdr:col>46</xdr:col>
      <xdr:colOff>38100</xdr:colOff>
      <xdr:row>36</xdr:row>
      <xdr:rowOff>52159</xdr:rowOff>
    </xdr:to>
    <xdr:sp macro="" textlink="">
      <xdr:nvSpPr>
        <xdr:cNvPr id="301" name="フローチャート: 判断 300"/>
        <xdr:cNvSpPr/>
      </xdr:nvSpPr>
      <xdr:spPr>
        <a:xfrm>
          <a:off x="8699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43286</xdr:rowOff>
    </xdr:from>
    <xdr:ext cx="534377" cy="259045"/>
    <xdr:sp macro="" textlink="">
      <xdr:nvSpPr>
        <xdr:cNvPr id="302" name="テキスト ボックス 301"/>
        <xdr:cNvSpPr txBox="1"/>
      </xdr:nvSpPr>
      <xdr:spPr>
        <a:xfrm>
          <a:off x="8483111" y="62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28296</xdr:rowOff>
    </xdr:from>
    <xdr:to>
      <xdr:col>41</xdr:col>
      <xdr:colOff>50800</xdr:colOff>
      <xdr:row>35</xdr:row>
      <xdr:rowOff>41973</xdr:rowOff>
    </xdr:to>
    <xdr:cxnSp macro="">
      <xdr:nvCxnSpPr>
        <xdr:cNvPr id="303" name="直線コネクタ 302"/>
        <xdr:cNvCxnSpPr/>
      </xdr:nvCxnSpPr>
      <xdr:spPr>
        <a:xfrm>
          <a:off x="6972300" y="6029046"/>
          <a:ext cx="889000" cy="1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26988</xdr:rowOff>
    </xdr:from>
    <xdr:to>
      <xdr:col>41</xdr:col>
      <xdr:colOff>101600</xdr:colOff>
      <xdr:row>35</xdr:row>
      <xdr:rowOff>128588</xdr:rowOff>
    </xdr:to>
    <xdr:sp macro="" textlink="">
      <xdr:nvSpPr>
        <xdr:cNvPr id="304" name="フローチャート: 判断 303"/>
        <xdr:cNvSpPr/>
      </xdr:nvSpPr>
      <xdr:spPr>
        <a:xfrm>
          <a:off x="7810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119715</xdr:rowOff>
    </xdr:from>
    <xdr:ext cx="534377" cy="259045"/>
    <xdr:sp macro="" textlink="">
      <xdr:nvSpPr>
        <xdr:cNvPr id="305" name="テキスト ボックス 304"/>
        <xdr:cNvSpPr txBox="1"/>
      </xdr:nvSpPr>
      <xdr:spPr>
        <a:xfrm>
          <a:off x="7594111" y="612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118694</xdr:rowOff>
    </xdr:from>
    <xdr:to>
      <xdr:col>36</xdr:col>
      <xdr:colOff>165100</xdr:colOff>
      <xdr:row>34</xdr:row>
      <xdr:rowOff>48844</xdr:rowOff>
    </xdr:to>
    <xdr:sp macro="" textlink="">
      <xdr:nvSpPr>
        <xdr:cNvPr id="306" name="フローチャート: 判断 305"/>
        <xdr:cNvSpPr/>
      </xdr:nvSpPr>
      <xdr:spPr>
        <a:xfrm>
          <a:off x="6921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65371</xdr:rowOff>
    </xdr:from>
    <xdr:ext cx="534377" cy="259045"/>
    <xdr:sp macro="" textlink="">
      <xdr:nvSpPr>
        <xdr:cNvPr id="307" name="テキスト ボックス 306"/>
        <xdr:cNvSpPr txBox="1"/>
      </xdr:nvSpPr>
      <xdr:spPr>
        <a:xfrm>
          <a:off x="6705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49619</xdr:rowOff>
    </xdr:from>
    <xdr:to>
      <xdr:col>55</xdr:col>
      <xdr:colOff>50800</xdr:colOff>
      <xdr:row>34</xdr:row>
      <xdr:rowOff>151219</xdr:rowOff>
    </xdr:to>
    <xdr:sp macro="" textlink="">
      <xdr:nvSpPr>
        <xdr:cNvPr id="313" name="楕円 312"/>
        <xdr:cNvSpPr/>
      </xdr:nvSpPr>
      <xdr:spPr>
        <a:xfrm>
          <a:off x="10426700" y="587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72496</xdr:rowOff>
    </xdr:from>
    <xdr:ext cx="534377" cy="259045"/>
    <xdr:sp macro="" textlink="">
      <xdr:nvSpPr>
        <xdr:cNvPr id="314" name="補助費等該当値テキスト"/>
        <xdr:cNvSpPr txBox="1"/>
      </xdr:nvSpPr>
      <xdr:spPr>
        <a:xfrm>
          <a:off x="10528300" y="573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111151</xdr:rowOff>
    </xdr:from>
    <xdr:to>
      <xdr:col>50</xdr:col>
      <xdr:colOff>165100</xdr:colOff>
      <xdr:row>35</xdr:row>
      <xdr:rowOff>41301</xdr:rowOff>
    </xdr:to>
    <xdr:sp macro="" textlink="">
      <xdr:nvSpPr>
        <xdr:cNvPr id="315" name="楕円 314"/>
        <xdr:cNvSpPr/>
      </xdr:nvSpPr>
      <xdr:spPr>
        <a:xfrm>
          <a:off x="9588500" y="59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57828</xdr:rowOff>
    </xdr:from>
    <xdr:ext cx="534377" cy="259045"/>
    <xdr:sp macro="" textlink="">
      <xdr:nvSpPr>
        <xdr:cNvPr id="316" name="テキスト ボックス 315"/>
        <xdr:cNvSpPr txBox="1"/>
      </xdr:nvSpPr>
      <xdr:spPr>
        <a:xfrm>
          <a:off x="9372111" y="571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90081</xdr:rowOff>
    </xdr:from>
    <xdr:to>
      <xdr:col>46</xdr:col>
      <xdr:colOff>38100</xdr:colOff>
      <xdr:row>35</xdr:row>
      <xdr:rowOff>20231</xdr:rowOff>
    </xdr:to>
    <xdr:sp macro="" textlink="">
      <xdr:nvSpPr>
        <xdr:cNvPr id="317" name="楕円 316"/>
        <xdr:cNvSpPr/>
      </xdr:nvSpPr>
      <xdr:spPr>
        <a:xfrm>
          <a:off x="8699500" y="591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36758</xdr:rowOff>
    </xdr:from>
    <xdr:ext cx="534377" cy="259045"/>
    <xdr:sp macro="" textlink="">
      <xdr:nvSpPr>
        <xdr:cNvPr id="318" name="テキスト ボックス 317"/>
        <xdr:cNvSpPr txBox="1"/>
      </xdr:nvSpPr>
      <xdr:spPr>
        <a:xfrm>
          <a:off x="8483111" y="569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162623</xdr:rowOff>
    </xdr:from>
    <xdr:to>
      <xdr:col>41</xdr:col>
      <xdr:colOff>101600</xdr:colOff>
      <xdr:row>35</xdr:row>
      <xdr:rowOff>92773</xdr:rowOff>
    </xdr:to>
    <xdr:sp macro="" textlink="">
      <xdr:nvSpPr>
        <xdr:cNvPr id="319" name="楕円 318"/>
        <xdr:cNvSpPr/>
      </xdr:nvSpPr>
      <xdr:spPr>
        <a:xfrm>
          <a:off x="7810500" y="599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109300</xdr:rowOff>
    </xdr:from>
    <xdr:ext cx="534377" cy="259045"/>
    <xdr:sp macro="" textlink="">
      <xdr:nvSpPr>
        <xdr:cNvPr id="320" name="テキスト ボックス 319"/>
        <xdr:cNvSpPr txBox="1"/>
      </xdr:nvSpPr>
      <xdr:spPr>
        <a:xfrm>
          <a:off x="7594111" y="576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148946</xdr:rowOff>
    </xdr:from>
    <xdr:to>
      <xdr:col>36</xdr:col>
      <xdr:colOff>165100</xdr:colOff>
      <xdr:row>35</xdr:row>
      <xdr:rowOff>79096</xdr:rowOff>
    </xdr:to>
    <xdr:sp macro="" textlink="">
      <xdr:nvSpPr>
        <xdr:cNvPr id="321" name="楕円 320"/>
        <xdr:cNvSpPr/>
      </xdr:nvSpPr>
      <xdr:spPr>
        <a:xfrm>
          <a:off x="6921500" y="597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70223</xdr:rowOff>
    </xdr:from>
    <xdr:ext cx="534377" cy="259045"/>
    <xdr:sp macro="" textlink="">
      <xdr:nvSpPr>
        <xdr:cNvPr id="322" name="テキスト ボックス 321"/>
        <xdr:cNvSpPr txBox="1"/>
      </xdr:nvSpPr>
      <xdr:spPr>
        <a:xfrm>
          <a:off x="6705111" y="607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125126</xdr:rowOff>
    </xdr:from>
    <xdr:to>
      <xdr:col>54</xdr:col>
      <xdr:colOff>189865</xdr:colOff>
      <xdr:row>57</xdr:row>
      <xdr:rowOff>128556</xdr:rowOff>
    </xdr:to>
    <xdr:cxnSp macro="">
      <xdr:nvCxnSpPr>
        <xdr:cNvPr id="346" name="直線コネクタ 345"/>
        <xdr:cNvCxnSpPr/>
      </xdr:nvCxnSpPr>
      <xdr:spPr>
        <a:xfrm flipV="1">
          <a:off x="10475595" y="8697626"/>
          <a:ext cx="1270" cy="1203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132383</xdr:rowOff>
    </xdr:from>
    <xdr:ext cx="534377" cy="259045"/>
    <xdr:sp macro="" textlink="">
      <xdr:nvSpPr>
        <xdr:cNvPr id="347" name="普通建設事業費最小値テキスト"/>
        <xdr:cNvSpPr txBox="1"/>
      </xdr:nvSpPr>
      <xdr:spPr>
        <a:xfrm>
          <a:off x="10528300" y="990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128556</xdr:rowOff>
    </xdr:from>
    <xdr:to>
      <xdr:col>55</xdr:col>
      <xdr:colOff>88900</xdr:colOff>
      <xdr:row>57</xdr:row>
      <xdr:rowOff>128556</xdr:rowOff>
    </xdr:to>
    <xdr:cxnSp macro="">
      <xdr:nvCxnSpPr>
        <xdr:cNvPr id="348" name="直線コネクタ 347"/>
        <xdr:cNvCxnSpPr/>
      </xdr:nvCxnSpPr>
      <xdr:spPr>
        <a:xfrm>
          <a:off x="10388600" y="990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71803</xdr:rowOff>
    </xdr:from>
    <xdr:ext cx="534377" cy="259045"/>
    <xdr:sp macro="" textlink="">
      <xdr:nvSpPr>
        <xdr:cNvPr id="349" name="普通建設事業費最大値テキスト"/>
        <xdr:cNvSpPr txBox="1"/>
      </xdr:nvSpPr>
      <xdr:spPr>
        <a:xfrm>
          <a:off x="10528300" y="84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125126</xdr:rowOff>
    </xdr:from>
    <xdr:to>
      <xdr:col>55</xdr:col>
      <xdr:colOff>88900</xdr:colOff>
      <xdr:row>50</xdr:row>
      <xdr:rowOff>125126</xdr:rowOff>
    </xdr:to>
    <xdr:cxnSp macro="">
      <xdr:nvCxnSpPr>
        <xdr:cNvPr id="350" name="直線コネクタ 349"/>
        <xdr:cNvCxnSpPr/>
      </xdr:nvCxnSpPr>
      <xdr:spPr>
        <a:xfrm>
          <a:off x="10388600" y="869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136328</xdr:rowOff>
    </xdr:from>
    <xdr:to>
      <xdr:col>55</xdr:col>
      <xdr:colOff>0</xdr:colOff>
      <xdr:row>56</xdr:row>
      <xdr:rowOff>158179</xdr:rowOff>
    </xdr:to>
    <xdr:cxnSp macro="">
      <xdr:nvCxnSpPr>
        <xdr:cNvPr id="351" name="直線コネクタ 350"/>
        <xdr:cNvCxnSpPr/>
      </xdr:nvCxnSpPr>
      <xdr:spPr>
        <a:xfrm flipV="1">
          <a:off x="9639300" y="9737528"/>
          <a:ext cx="838200" cy="2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91203</xdr:rowOff>
    </xdr:from>
    <xdr:ext cx="534377" cy="259045"/>
    <xdr:sp macro="" textlink="">
      <xdr:nvSpPr>
        <xdr:cNvPr id="352" name="普通建設事業費平均値テキスト"/>
        <xdr:cNvSpPr txBox="1"/>
      </xdr:nvSpPr>
      <xdr:spPr>
        <a:xfrm>
          <a:off x="10528300" y="9178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68326</xdr:rowOff>
    </xdr:from>
    <xdr:to>
      <xdr:col>55</xdr:col>
      <xdr:colOff>50800</xdr:colOff>
      <xdr:row>54</xdr:row>
      <xdr:rowOff>169926</xdr:rowOff>
    </xdr:to>
    <xdr:sp macro="" textlink="">
      <xdr:nvSpPr>
        <xdr:cNvPr id="353" name="フローチャート: 判断 352"/>
        <xdr:cNvSpPr/>
      </xdr:nvSpPr>
      <xdr:spPr>
        <a:xfrm>
          <a:off x="104267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120135</xdr:rowOff>
    </xdr:from>
    <xdr:to>
      <xdr:col>50</xdr:col>
      <xdr:colOff>114300</xdr:colOff>
      <xdr:row>56</xdr:row>
      <xdr:rowOff>158179</xdr:rowOff>
    </xdr:to>
    <xdr:cxnSp macro="">
      <xdr:nvCxnSpPr>
        <xdr:cNvPr id="354" name="直線コネクタ 353"/>
        <xdr:cNvCxnSpPr/>
      </xdr:nvCxnSpPr>
      <xdr:spPr>
        <a:xfrm>
          <a:off x="8750300" y="9549885"/>
          <a:ext cx="889000" cy="20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90939</xdr:rowOff>
    </xdr:from>
    <xdr:to>
      <xdr:col>50</xdr:col>
      <xdr:colOff>165100</xdr:colOff>
      <xdr:row>55</xdr:row>
      <xdr:rowOff>21089</xdr:rowOff>
    </xdr:to>
    <xdr:sp macro="" textlink="">
      <xdr:nvSpPr>
        <xdr:cNvPr id="355" name="フローチャート: 判断 354"/>
        <xdr:cNvSpPr/>
      </xdr:nvSpPr>
      <xdr:spPr>
        <a:xfrm>
          <a:off x="9588500" y="93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37616</xdr:rowOff>
    </xdr:from>
    <xdr:ext cx="534377" cy="259045"/>
    <xdr:sp macro="" textlink="">
      <xdr:nvSpPr>
        <xdr:cNvPr id="356" name="テキスト ボックス 355"/>
        <xdr:cNvSpPr txBox="1"/>
      </xdr:nvSpPr>
      <xdr:spPr>
        <a:xfrm>
          <a:off x="9372111" y="912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120135</xdr:rowOff>
    </xdr:from>
    <xdr:to>
      <xdr:col>45</xdr:col>
      <xdr:colOff>177800</xdr:colOff>
      <xdr:row>56</xdr:row>
      <xdr:rowOff>99885</xdr:rowOff>
    </xdr:to>
    <xdr:cxnSp macro="">
      <xdr:nvCxnSpPr>
        <xdr:cNvPr id="357" name="直線コネクタ 356"/>
        <xdr:cNvCxnSpPr/>
      </xdr:nvCxnSpPr>
      <xdr:spPr>
        <a:xfrm flipV="1">
          <a:off x="7861300" y="9549885"/>
          <a:ext cx="889000" cy="15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89833</xdr:rowOff>
    </xdr:from>
    <xdr:to>
      <xdr:col>46</xdr:col>
      <xdr:colOff>38100</xdr:colOff>
      <xdr:row>55</xdr:row>
      <xdr:rowOff>19983</xdr:rowOff>
    </xdr:to>
    <xdr:sp macro="" textlink="">
      <xdr:nvSpPr>
        <xdr:cNvPr id="358" name="フローチャート: 判断 357"/>
        <xdr:cNvSpPr/>
      </xdr:nvSpPr>
      <xdr:spPr>
        <a:xfrm>
          <a:off x="86995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36510</xdr:rowOff>
    </xdr:from>
    <xdr:ext cx="534377" cy="259045"/>
    <xdr:sp macro="" textlink="">
      <xdr:nvSpPr>
        <xdr:cNvPr id="359" name="テキスト ボックス 358"/>
        <xdr:cNvSpPr txBox="1"/>
      </xdr:nvSpPr>
      <xdr:spPr>
        <a:xfrm>
          <a:off x="8483111" y="91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99885</xdr:rowOff>
    </xdr:from>
    <xdr:to>
      <xdr:col>41</xdr:col>
      <xdr:colOff>50800</xdr:colOff>
      <xdr:row>57</xdr:row>
      <xdr:rowOff>978</xdr:rowOff>
    </xdr:to>
    <xdr:cxnSp macro="">
      <xdr:nvCxnSpPr>
        <xdr:cNvPr id="360" name="直線コネクタ 359"/>
        <xdr:cNvCxnSpPr/>
      </xdr:nvCxnSpPr>
      <xdr:spPr>
        <a:xfrm flipV="1">
          <a:off x="6972300" y="9701085"/>
          <a:ext cx="889000" cy="7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162871</xdr:rowOff>
    </xdr:from>
    <xdr:to>
      <xdr:col>41</xdr:col>
      <xdr:colOff>101600</xdr:colOff>
      <xdr:row>54</xdr:row>
      <xdr:rowOff>93021</xdr:rowOff>
    </xdr:to>
    <xdr:sp macro="" textlink="">
      <xdr:nvSpPr>
        <xdr:cNvPr id="361" name="フローチャート: 判断 360"/>
        <xdr:cNvSpPr/>
      </xdr:nvSpPr>
      <xdr:spPr>
        <a:xfrm>
          <a:off x="7810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109548</xdr:rowOff>
    </xdr:from>
    <xdr:ext cx="534377" cy="259045"/>
    <xdr:sp macro="" textlink="">
      <xdr:nvSpPr>
        <xdr:cNvPr id="362" name="テキスト ボックス 361"/>
        <xdr:cNvSpPr txBox="1"/>
      </xdr:nvSpPr>
      <xdr:spPr>
        <a:xfrm>
          <a:off x="7594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29064</xdr:rowOff>
    </xdr:from>
    <xdr:to>
      <xdr:col>36</xdr:col>
      <xdr:colOff>165100</xdr:colOff>
      <xdr:row>54</xdr:row>
      <xdr:rowOff>130664</xdr:rowOff>
    </xdr:to>
    <xdr:sp macro="" textlink="">
      <xdr:nvSpPr>
        <xdr:cNvPr id="363" name="フローチャート: 判断 362"/>
        <xdr:cNvSpPr/>
      </xdr:nvSpPr>
      <xdr:spPr>
        <a:xfrm>
          <a:off x="6921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147191</xdr:rowOff>
    </xdr:from>
    <xdr:ext cx="534377" cy="259045"/>
    <xdr:sp macro="" textlink="">
      <xdr:nvSpPr>
        <xdr:cNvPr id="364" name="テキスト ボックス 363"/>
        <xdr:cNvSpPr txBox="1"/>
      </xdr:nvSpPr>
      <xdr:spPr>
        <a:xfrm>
          <a:off x="6705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85528</xdr:rowOff>
    </xdr:from>
    <xdr:to>
      <xdr:col>55</xdr:col>
      <xdr:colOff>50800</xdr:colOff>
      <xdr:row>57</xdr:row>
      <xdr:rowOff>15678</xdr:rowOff>
    </xdr:to>
    <xdr:sp macro="" textlink="">
      <xdr:nvSpPr>
        <xdr:cNvPr id="370" name="楕円 369"/>
        <xdr:cNvSpPr/>
      </xdr:nvSpPr>
      <xdr:spPr>
        <a:xfrm>
          <a:off x="10426700" y="96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63955</xdr:rowOff>
    </xdr:from>
    <xdr:ext cx="534377" cy="259045"/>
    <xdr:sp macro="" textlink="">
      <xdr:nvSpPr>
        <xdr:cNvPr id="371" name="普通建設事業費該当値テキスト"/>
        <xdr:cNvSpPr txBox="1"/>
      </xdr:nvSpPr>
      <xdr:spPr>
        <a:xfrm>
          <a:off x="10528300" y="966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107379</xdr:rowOff>
    </xdr:from>
    <xdr:to>
      <xdr:col>50</xdr:col>
      <xdr:colOff>165100</xdr:colOff>
      <xdr:row>57</xdr:row>
      <xdr:rowOff>37529</xdr:rowOff>
    </xdr:to>
    <xdr:sp macro="" textlink="">
      <xdr:nvSpPr>
        <xdr:cNvPr id="372" name="楕円 371"/>
        <xdr:cNvSpPr/>
      </xdr:nvSpPr>
      <xdr:spPr>
        <a:xfrm>
          <a:off x="9588500" y="970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28656</xdr:rowOff>
    </xdr:from>
    <xdr:ext cx="534377" cy="259045"/>
    <xdr:sp macro="" textlink="">
      <xdr:nvSpPr>
        <xdr:cNvPr id="373" name="テキスト ボックス 372"/>
        <xdr:cNvSpPr txBox="1"/>
      </xdr:nvSpPr>
      <xdr:spPr>
        <a:xfrm>
          <a:off x="9372111" y="980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69335</xdr:rowOff>
    </xdr:from>
    <xdr:to>
      <xdr:col>46</xdr:col>
      <xdr:colOff>38100</xdr:colOff>
      <xdr:row>55</xdr:row>
      <xdr:rowOff>170935</xdr:rowOff>
    </xdr:to>
    <xdr:sp macro="" textlink="">
      <xdr:nvSpPr>
        <xdr:cNvPr id="374" name="楕円 373"/>
        <xdr:cNvSpPr/>
      </xdr:nvSpPr>
      <xdr:spPr>
        <a:xfrm>
          <a:off x="8699500" y="94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162062</xdr:rowOff>
    </xdr:from>
    <xdr:ext cx="534377" cy="259045"/>
    <xdr:sp macro="" textlink="">
      <xdr:nvSpPr>
        <xdr:cNvPr id="375" name="テキスト ボックス 374"/>
        <xdr:cNvSpPr txBox="1"/>
      </xdr:nvSpPr>
      <xdr:spPr>
        <a:xfrm>
          <a:off x="8483111" y="95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49085</xdr:rowOff>
    </xdr:from>
    <xdr:to>
      <xdr:col>41</xdr:col>
      <xdr:colOff>101600</xdr:colOff>
      <xdr:row>56</xdr:row>
      <xdr:rowOff>150685</xdr:rowOff>
    </xdr:to>
    <xdr:sp macro="" textlink="">
      <xdr:nvSpPr>
        <xdr:cNvPr id="376" name="楕円 375"/>
        <xdr:cNvSpPr/>
      </xdr:nvSpPr>
      <xdr:spPr>
        <a:xfrm>
          <a:off x="7810500" y="965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141812</xdr:rowOff>
    </xdr:from>
    <xdr:ext cx="534377" cy="259045"/>
    <xdr:sp macro="" textlink="">
      <xdr:nvSpPr>
        <xdr:cNvPr id="377" name="テキスト ボックス 376"/>
        <xdr:cNvSpPr txBox="1"/>
      </xdr:nvSpPr>
      <xdr:spPr>
        <a:xfrm>
          <a:off x="7594111" y="974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121628</xdr:rowOff>
    </xdr:from>
    <xdr:to>
      <xdr:col>36</xdr:col>
      <xdr:colOff>165100</xdr:colOff>
      <xdr:row>57</xdr:row>
      <xdr:rowOff>51778</xdr:rowOff>
    </xdr:to>
    <xdr:sp macro="" textlink="">
      <xdr:nvSpPr>
        <xdr:cNvPr id="378" name="楕円 377"/>
        <xdr:cNvSpPr/>
      </xdr:nvSpPr>
      <xdr:spPr>
        <a:xfrm>
          <a:off x="6921500" y="972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42905</xdr:rowOff>
    </xdr:from>
    <xdr:ext cx="534377" cy="259045"/>
    <xdr:sp macro="" textlink="">
      <xdr:nvSpPr>
        <xdr:cNvPr id="379" name="テキスト ボックス 378"/>
        <xdr:cNvSpPr txBox="1"/>
      </xdr:nvSpPr>
      <xdr:spPr>
        <a:xfrm>
          <a:off x="6705111" y="98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116307</xdr:rowOff>
    </xdr:from>
    <xdr:to>
      <xdr:col>54</xdr:col>
      <xdr:colOff>189865</xdr:colOff>
      <xdr:row>79</xdr:row>
      <xdr:rowOff>31992</xdr:rowOff>
    </xdr:to>
    <xdr:cxnSp macro="">
      <xdr:nvCxnSpPr>
        <xdr:cNvPr id="403" name="直線コネクタ 402"/>
        <xdr:cNvCxnSpPr/>
      </xdr:nvCxnSpPr>
      <xdr:spPr>
        <a:xfrm flipV="1">
          <a:off x="10475595" y="12289257"/>
          <a:ext cx="1270" cy="128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35819</xdr:rowOff>
    </xdr:from>
    <xdr:ext cx="378565" cy="259045"/>
    <xdr:sp macro="" textlink="">
      <xdr:nvSpPr>
        <xdr:cNvPr id="404" name="普通建設事業費 （ うち新規整備　）最小値テキスト"/>
        <xdr:cNvSpPr txBox="1"/>
      </xdr:nvSpPr>
      <xdr:spPr>
        <a:xfrm>
          <a:off x="10528300" y="13580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31992</xdr:rowOff>
    </xdr:from>
    <xdr:to>
      <xdr:col>55</xdr:col>
      <xdr:colOff>88900</xdr:colOff>
      <xdr:row>79</xdr:row>
      <xdr:rowOff>31992</xdr:rowOff>
    </xdr:to>
    <xdr:cxnSp macro="">
      <xdr:nvCxnSpPr>
        <xdr:cNvPr id="405" name="直線コネクタ 404"/>
        <xdr:cNvCxnSpPr/>
      </xdr:nvCxnSpPr>
      <xdr:spPr>
        <a:xfrm>
          <a:off x="10388600" y="13576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62984</xdr:rowOff>
    </xdr:from>
    <xdr:ext cx="534377" cy="259045"/>
    <xdr:sp macro="" textlink="">
      <xdr:nvSpPr>
        <xdr:cNvPr id="406" name="普通建設事業費 （ うち新規整備　）最大値テキスト"/>
        <xdr:cNvSpPr txBox="1"/>
      </xdr:nvSpPr>
      <xdr:spPr>
        <a:xfrm>
          <a:off x="10528300" y="120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116307</xdr:rowOff>
    </xdr:from>
    <xdr:to>
      <xdr:col>55</xdr:col>
      <xdr:colOff>88900</xdr:colOff>
      <xdr:row>71</xdr:row>
      <xdr:rowOff>116307</xdr:rowOff>
    </xdr:to>
    <xdr:cxnSp macro="">
      <xdr:nvCxnSpPr>
        <xdr:cNvPr id="407" name="直線コネクタ 406"/>
        <xdr:cNvCxnSpPr/>
      </xdr:nvCxnSpPr>
      <xdr:spPr>
        <a:xfrm>
          <a:off x="10388600" y="1228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149453</xdr:rowOff>
    </xdr:from>
    <xdr:to>
      <xdr:col>55</xdr:col>
      <xdr:colOff>0</xdr:colOff>
      <xdr:row>78</xdr:row>
      <xdr:rowOff>154597</xdr:rowOff>
    </xdr:to>
    <xdr:cxnSp macro="">
      <xdr:nvCxnSpPr>
        <xdr:cNvPr id="408" name="直線コネクタ 407"/>
        <xdr:cNvCxnSpPr/>
      </xdr:nvCxnSpPr>
      <xdr:spPr>
        <a:xfrm flipV="1">
          <a:off x="9639300" y="13522553"/>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132160</xdr:rowOff>
    </xdr:from>
    <xdr:ext cx="534377" cy="259045"/>
    <xdr:sp macro="" textlink="">
      <xdr:nvSpPr>
        <xdr:cNvPr id="409" name="普通建設事業費 （ うち新規整備　）平均値テキスト"/>
        <xdr:cNvSpPr txBox="1"/>
      </xdr:nvSpPr>
      <xdr:spPr>
        <a:xfrm>
          <a:off x="10528300" y="12990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109283</xdr:rowOff>
    </xdr:from>
    <xdr:to>
      <xdr:col>55</xdr:col>
      <xdr:colOff>50800</xdr:colOff>
      <xdr:row>77</xdr:row>
      <xdr:rowOff>39433</xdr:rowOff>
    </xdr:to>
    <xdr:sp macro="" textlink="">
      <xdr:nvSpPr>
        <xdr:cNvPr id="410" name="フローチャート: 判断 409"/>
        <xdr:cNvSpPr/>
      </xdr:nvSpPr>
      <xdr:spPr>
        <a:xfrm>
          <a:off x="10426700" y="1313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59613</xdr:rowOff>
    </xdr:from>
    <xdr:to>
      <xdr:col>50</xdr:col>
      <xdr:colOff>114300</xdr:colOff>
      <xdr:row>78</xdr:row>
      <xdr:rowOff>154597</xdr:rowOff>
    </xdr:to>
    <xdr:cxnSp macro="">
      <xdr:nvCxnSpPr>
        <xdr:cNvPr id="411" name="直線コネクタ 410"/>
        <xdr:cNvCxnSpPr/>
      </xdr:nvCxnSpPr>
      <xdr:spPr>
        <a:xfrm>
          <a:off x="8750300" y="13432713"/>
          <a:ext cx="889000" cy="9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143574</xdr:rowOff>
    </xdr:from>
    <xdr:to>
      <xdr:col>50</xdr:col>
      <xdr:colOff>165100</xdr:colOff>
      <xdr:row>77</xdr:row>
      <xdr:rowOff>73724</xdr:rowOff>
    </xdr:to>
    <xdr:sp macro="" textlink="">
      <xdr:nvSpPr>
        <xdr:cNvPr id="412" name="フローチャート: 判断 411"/>
        <xdr:cNvSpPr/>
      </xdr:nvSpPr>
      <xdr:spPr>
        <a:xfrm>
          <a:off x="95885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90250</xdr:rowOff>
    </xdr:from>
    <xdr:ext cx="469744" cy="259045"/>
    <xdr:sp macro="" textlink="">
      <xdr:nvSpPr>
        <xdr:cNvPr id="413" name="テキスト ボックス 412"/>
        <xdr:cNvSpPr txBox="1"/>
      </xdr:nvSpPr>
      <xdr:spPr>
        <a:xfrm>
          <a:off x="9404428" y="1294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27000</xdr:rowOff>
    </xdr:from>
    <xdr:to>
      <xdr:col>45</xdr:col>
      <xdr:colOff>177800</xdr:colOff>
      <xdr:row>78</xdr:row>
      <xdr:rowOff>59613</xdr:rowOff>
    </xdr:to>
    <xdr:cxnSp macro="">
      <xdr:nvCxnSpPr>
        <xdr:cNvPr id="414" name="直線コネクタ 413"/>
        <xdr:cNvCxnSpPr/>
      </xdr:nvCxnSpPr>
      <xdr:spPr>
        <a:xfrm>
          <a:off x="7861300" y="13400100"/>
          <a:ext cx="8890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120752</xdr:rowOff>
    </xdr:from>
    <xdr:to>
      <xdr:col>46</xdr:col>
      <xdr:colOff>38100</xdr:colOff>
      <xdr:row>76</xdr:row>
      <xdr:rowOff>50902</xdr:rowOff>
    </xdr:to>
    <xdr:sp macro="" textlink="">
      <xdr:nvSpPr>
        <xdr:cNvPr id="415" name="フローチャート: 判断 414"/>
        <xdr:cNvSpPr/>
      </xdr:nvSpPr>
      <xdr:spPr>
        <a:xfrm>
          <a:off x="8699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67429</xdr:rowOff>
    </xdr:from>
    <xdr:ext cx="534377" cy="259045"/>
    <xdr:sp macro="" textlink="">
      <xdr:nvSpPr>
        <xdr:cNvPr id="416" name="テキスト ボックス 415"/>
        <xdr:cNvSpPr txBox="1"/>
      </xdr:nvSpPr>
      <xdr:spPr>
        <a:xfrm>
          <a:off x="8483111" y="127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75794</xdr:rowOff>
    </xdr:from>
    <xdr:to>
      <xdr:col>41</xdr:col>
      <xdr:colOff>101600</xdr:colOff>
      <xdr:row>76</xdr:row>
      <xdr:rowOff>5944</xdr:rowOff>
    </xdr:to>
    <xdr:sp macro="" textlink="">
      <xdr:nvSpPr>
        <xdr:cNvPr id="417" name="フローチャート: 判断 416"/>
        <xdr:cNvSpPr/>
      </xdr:nvSpPr>
      <xdr:spPr>
        <a:xfrm>
          <a:off x="7810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22471</xdr:rowOff>
    </xdr:from>
    <xdr:ext cx="534377" cy="259045"/>
    <xdr:sp macro="" textlink="">
      <xdr:nvSpPr>
        <xdr:cNvPr id="418" name="テキスト ボックス 417"/>
        <xdr:cNvSpPr txBox="1"/>
      </xdr:nvSpPr>
      <xdr:spPr>
        <a:xfrm>
          <a:off x="7594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98653</xdr:rowOff>
    </xdr:from>
    <xdr:to>
      <xdr:col>55</xdr:col>
      <xdr:colOff>50800</xdr:colOff>
      <xdr:row>79</xdr:row>
      <xdr:rowOff>28803</xdr:rowOff>
    </xdr:to>
    <xdr:sp macro="" textlink="">
      <xdr:nvSpPr>
        <xdr:cNvPr id="424" name="楕円 423"/>
        <xdr:cNvSpPr/>
      </xdr:nvSpPr>
      <xdr:spPr>
        <a:xfrm>
          <a:off x="10426700" y="1347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13580</xdr:rowOff>
    </xdr:from>
    <xdr:ext cx="469744" cy="259045"/>
    <xdr:sp macro="" textlink="">
      <xdr:nvSpPr>
        <xdr:cNvPr id="425" name="普通建設事業費 （ うち新規整備　）該当値テキスト"/>
        <xdr:cNvSpPr txBox="1"/>
      </xdr:nvSpPr>
      <xdr:spPr>
        <a:xfrm>
          <a:off x="10528300" y="1338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103797</xdr:rowOff>
    </xdr:from>
    <xdr:to>
      <xdr:col>50</xdr:col>
      <xdr:colOff>165100</xdr:colOff>
      <xdr:row>79</xdr:row>
      <xdr:rowOff>33947</xdr:rowOff>
    </xdr:to>
    <xdr:sp macro="" textlink="">
      <xdr:nvSpPr>
        <xdr:cNvPr id="426" name="楕円 425"/>
        <xdr:cNvSpPr/>
      </xdr:nvSpPr>
      <xdr:spPr>
        <a:xfrm>
          <a:off x="9588500" y="1347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25074</xdr:rowOff>
    </xdr:from>
    <xdr:ext cx="469744" cy="259045"/>
    <xdr:sp macro="" textlink="">
      <xdr:nvSpPr>
        <xdr:cNvPr id="427" name="テキスト ボックス 426"/>
        <xdr:cNvSpPr txBox="1"/>
      </xdr:nvSpPr>
      <xdr:spPr>
        <a:xfrm>
          <a:off x="9404428" y="1356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8813</xdr:rowOff>
    </xdr:from>
    <xdr:to>
      <xdr:col>46</xdr:col>
      <xdr:colOff>38100</xdr:colOff>
      <xdr:row>78</xdr:row>
      <xdr:rowOff>110413</xdr:rowOff>
    </xdr:to>
    <xdr:sp macro="" textlink="">
      <xdr:nvSpPr>
        <xdr:cNvPr id="428" name="楕円 427"/>
        <xdr:cNvSpPr/>
      </xdr:nvSpPr>
      <xdr:spPr>
        <a:xfrm>
          <a:off x="8699500" y="1338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101540</xdr:rowOff>
    </xdr:from>
    <xdr:ext cx="469744" cy="259045"/>
    <xdr:sp macro="" textlink="">
      <xdr:nvSpPr>
        <xdr:cNvPr id="429" name="テキスト ボックス 428"/>
        <xdr:cNvSpPr txBox="1"/>
      </xdr:nvSpPr>
      <xdr:spPr>
        <a:xfrm>
          <a:off x="8515428" y="1347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147650</xdr:rowOff>
    </xdr:from>
    <xdr:to>
      <xdr:col>41</xdr:col>
      <xdr:colOff>101600</xdr:colOff>
      <xdr:row>78</xdr:row>
      <xdr:rowOff>77800</xdr:rowOff>
    </xdr:to>
    <xdr:sp macro="" textlink="">
      <xdr:nvSpPr>
        <xdr:cNvPr id="430" name="楕円 429"/>
        <xdr:cNvSpPr/>
      </xdr:nvSpPr>
      <xdr:spPr>
        <a:xfrm>
          <a:off x="7810500" y="133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68927</xdr:rowOff>
    </xdr:from>
    <xdr:ext cx="469744" cy="259045"/>
    <xdr:sp macro="" textlink="">
      <xdr:nvSpPr>
        <xdr:cNvPr id="431" name="テキスト ボックス 430"/>
        <xdr:cNvSpPr txBox="1"/>
      </xdr:nvSpPr>
      <xdr:spPr>
        <a:xfrm>
          <a:off x="7626428" y="134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91557</xdr:rowOff>
    </xdr:from>
    <xdr:to>
      <xdr:col>54</xdr:col>
      <xdr:colOff>189865</xdr:colOff>
      <xdr:row>98</xdr:row>
      <xdr:rowOff>61908</xdr:rowOff>
    </xdr:to>
    <xdr:cxnSp macro="">
      <xdr:nvCxnSpPr>
        <xdr:cNvPr id="453" name="直線コネクタ 452"/>
        <xdr:cNvCxnSpPr/>
      </xdr:nvCxnSpPr>
      <xdr:spPr>
        <a:xfrm flipV="1">
          <a:off x="10475595" y="15693507"/>
          <a:ext cx="1270" cy="117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65735</xdr:rowOff>
    </xdr:from>
    <xdr:ext cx="469744" cy="259045"/>
    <xdr:sp macro="" textlink="">
      <xdr:nvSpPr>
        <xdr:cNvPr id="454" name="普通建設事業費 （ うち更新整備　）最小値テキスト"/>
        <xdr:cNvSpPr txBox="1"/>
      </xdr:nvSpPr>
      <xdr:spPr>
        <a:xfrm>
          <a:off x="10528300" y="1686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61908</xdr:rowOff>
    </xdr:from>
    <xdr:to>
      <xdr:col>55</xdr:col>
      <xdr:colOff>88900</xdr:colOff>
      <xdr:row>98</xdr:row>
      <xdr:rowOff>61908</xdr:rowOff>
    </xdr:to>
    <xdr:cxnSp macro="">
      <xdr:nvCxnSpPr>
        <xdr:cNvPr id="455" name="直線コネクタ 454"/>
        <xdr:cNvCxnSpPr/>
      </xdr:nvCxnSpPr>
      <xdr:spPr>
        <a:xfrm>
          <a:off x="10388600" y="1686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38234</xdr:rowOff>
    </xdr:from>
    <xdr:ext cx="534377" cy="259045"/>
    <xdr:sp macro="" textlink="">
      <xdr:nvSpPr>
        <xdr:cNvPr id="456" name="普通建設事業費 （ うち更新整備　）最大値テキスト"/>
        <xdr:cNvSpPr txBox="1"/>
      </xdr:nvSpPr>
      <xdr:spPr>
        <a:xfrm>
          <a:off x="10528300" y="154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91557</xdr:rowOff>
    </xdr:from>
    <xdr:to>
      <xdr:col>55</xdr:col>
      <xdr:colOff>88900</xdr:colOff>
      <xdr:row>91</xdr:row>
      <xdr:rowOff>91557</xdr:rowOff>
    </xdr:to>
    <xdr:cxnSp macro="">
      <xdr:nvCxnSpPr>
        <xdr:cNvPr id="457" name="直線コネクタ 456"/>
        <xdr:cNvCxnSpPr/>
      </xdr:nvCxnSpPr>
      <xdr:spPr>
        <a:xfrm>
          <a:off x="10388600" y="156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67325</xdr:rowOff>
    </xdr:from>
    <xdr:to>
      <xdr:col>55</xdr:col>
      <xdr:colOff>0</xdr:colOff>
      <xdr:row>96</xdr:row>
      <xdr:rowOff>111810</xdr:rowOff>
    </xdr:to>
    <xdr:cxnSp macro="">
      <xdr:nvCxnSpPr>
        <xdr:cNvPr id="458" name="直線コネクタ 457"/>
        <xdr:cNvCxnSpPr/>
      </xdr:nvCxnSpPr>
      <xdr:spPr>
        <a:xfrm flipV="1">
          <a:off x="9639300" y="16526525"/>
          <a:ext cx="838200" cy="4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118932</xdr:rowOff>
    </xdr:from>
    <xdr:ext cx="534377" cy="259045"/>
    <xdr:sp macro="" textlink="">
      <xdr:nvSpPr>
        <xdr:cNvPr id="459" name="普通建設事業費 （ うち更新整備　）平均値テキスト"/>
        <xdr:cNvSpPr txBox="1"/>
      </xdr:nvSpPr>
      <xdr:spPr>
        <a:xfrm>
          <a:off x="10528300" y="16235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96055</xdr:rowOff>
    </xdr:from>
    <xdr:to>
      <xdr:col>55</xdr:col>
      <xdr:colOff>50800</xdr:colOff>
      <xdr:row>96</xdr:row>
      <xdr:rowOff>26205</xdr:rowOff>
    </xdr:to>
    <xdr:sp macro="" textlink="">
      <xdr:nvSpPr>
        <xdr:cNvPr id="460" name="フローチャート: 判断 459"/>
        <xdr:cNvSpPr/>
      </xdr:nvSpPr>
      <xdr:spPr>
        <a:xfrm>
          <a:off x="104267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48603</xdr:rowOff>
    </xdr:from>
    <xdr:to>
      <xdr:col>50</xdr:col>
      <xdr:colOff>114300</xdr:colOff>
      <xdr:row>96</xdr:row>
      <xdr:rowOff>111810</xdr:rowOff>
    </xdr:to>
    <xdr:cxnSp macro="">
      <xdr:nvCxnSpPr>
        <xdr:cNvPr id="461" name="直線コネクタ 460"/>
        <xdr:cNvCxnSpPr/>
      </xdr:nvCxnSpPr>
      <xdr:spPr>
        <a:xfrm>
          <a:off x="8750300" y="16336353"/>
          <a:ext cx="889000" cy="23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123281</xdr:rowOff>
    </xdr:from>
    <xdr:to>
      <xdr:col>50</xdr:col>
      <xdr:colOff>165100</xdr:colOff>
      <xdr:row>96</xdr:row>
      <xdr:rowOff>53431</xdr:rowOff>
    </xdr:to>
    <xdr:sp macro="" textlink="">
      <xdr:nvSpPr>
        <xdr:cNvPr id="462" name="フローチャート: 判断 461"/>
        <xdr:cNvSpPr/>
      </xdr:nvSpPr>
      <xdr:spPr>
        <a:xfrm>
          <a:off x="9588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69958</xdr:rowOff>
    </xdr:from>
    <xdr:ext cx="534377" cy="259045"/>
    <xdr:sp macro="" textlink="">
      <xdr:nvSpPr>
        <xdr:cNvPr id="463" name="テキスト ボックス 462"/>
        <xdr:cNvSpPr txBox="1"/>
      </xdr:nvSpPr>
      <xdr:spPr>
        <a:xfrm>
          <a:off x="9372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48603</xdr:rowOff>
    </xdr:from>
    <xdr:to>
      <xdr:col>45</xdr:col>
      <xdr:colOff>177800</xdr:colOff>
      <xdr:row>96</xdr:row>
      <xdr:rowOff>166537</xdr:rowOff>
    </xdr:to>
    <xdr:cxnSp macro="">
      <xdr:nvCxnSpPr>
        <xdr:cNvPr id="464" name="直線コネクタ 463"/>
        <xdr:cNvCxnSpPr/>
      </xdr:nvCxnSpPr>
      <xdr:spPr>
        <a:xfrm flipV="1">
          <a:off x="7861300" y="16336353"/>
          <a:ext cx="889000" cy="28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15999</xdr:rowOff>
    </xdr:from>
    <xdr:to>
      <xdr:col>46</xdr:col>
      <xdr:colOff>38100</xdr:colOff>
      <xdr:row>96</xdr:row>
      <xdr:rowOff>117599</xdr:rowOff>
    </xdr:to>
    <xdr:sp macro="" textlink="">
      <xdr:nvSpPr>
        <xdr:cNvPr id="465" name="フローチャート: 判断 464"/>
        <xdr:cNvSpPr/>
      </xdr:nvSpPr>
      <xdr:spPr>
        <a:xfrm>
          <a:off x="8699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108726</xdr:rowOff>
    </xdr:from>
    <xdr:ext cx="534377" cy="259045"/>
    <xdr:sp macro="" textlink="">
      <xdr:nvSpPr>
        <xdr:cNvPr id="466" name="テキスト ボックス 465"/>
        <xdr:cNvSpPr txBox="1"/>
      </xdr:nvSpPr>
      <xdr:spPr>
        <a:xfrm>
          <a:off x="8483111" y="1656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161297</xdr:rowOff>
    </xdr:from>
    <xdr:to>
      <xdr:col>41</xdr:col>
      <xdr:colOff>101600</xdr:colOff>
      <xdr:row>96</xdr:row>
      <xdr:rowOff>91447</xdr:rowOff>
    </xdr:to>
    <xdr:sp macro="" textlink="">
      <xdr:nvSpPr>
        <xdr:cNvPr id="467" name="フローチャート: 判断 466"/>
        <xdr:cNvSpPr/>
      </xdr:nvSpPr>
      <xdr:spPr>
        <a:xfrm>
          <a:off x="7810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107974</xdr:rowOff>
    </xdr:from>
    <xdr:ext cx="534377" cy="259045"/>
    <xdr:sp macro="" textlink="">
      <xdr:nvSpPr>
        <xdr:cNvPr id="468" name="テキスト ボックス 467"/>
        <xdr:cNvSpPr txBox="1"/>
      </xdr:nvSpPr>
      <xdr:spPr>
        <a:xfrm>
          <a:off x="7594111" y="162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16525</xdr:rowOff>
    </xdr:from>
    <xdr:to>
      <xdr:col>55</xdr:col>
      <xdr:colOff>50800</xdr:colOff>
      <xdr:row>96</xdr:row>
      <xdr:rowOff>118125</xdr:rowOff>
    </xdr:to>
    <xdr:sp macro="" textlink="">
      <xdr:nvSpPr>
        <xdr:cNvPr id="474" name="楕円 473"/>
        <xdr:cNvSpPr/>
      </xdr:nvSpPr>
      <xdr:spPr>
        <a:xfrm>
          <a:off x="10426700" y="1647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166402</xdr:rowOff>
    </xdr:from>
    <xdr:ext cx="534377" cy="259045"/>
    <xdr:sp macro="" textlink="">
      <xdr:nvSpPr>
        <xdr:cNvPr id="475" name="普通建設事業費 （ うち更新整備　）該当値テキスト"/>
        <xdr:cNvSpPr txBox="1"/>
      </xdr:nvSpPr>
      <xdr:spPr>
        <a:xfrm>
          <a:off x="10528300" y="1645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61010</xdr:rowOff>
    </xdr:from>
    <xdr:to>
      <xdr:col>50</xdr:col>
      <xdr:colOff>165100</xdr:colOff>
      <xdr:row>96</xdr:row>
      <xdr:rowOff>162610</xdr:rowOff>
    </xdr:to>
    <xdr:sp macro="" textlink="">
      <xdr:nvSpPr>
        <xdr:cNvPr id="476" name="楕円 475"/>
        <xdr:cNvSpPr/>
      </xdr:nvSpPr>
      <xdr:spPr>
        <a:xfrm>
          <a:off x="9588500" y="1652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153737</xdr:rowOff>
    </xdr:from>
    <xdr:ext cx="534377" cy="259045"/>
    <xdr:sp macro="" textlink="">
      <xdr:nvSpPr>
        <xdr:cNvPr id="477" name="テキスト ボックス 476"/>
        <xdr:cNvSpPr txBox="1"/>
      </xdr:nvSpPr>
      <xdr:spPr>
        <a:xfrm>
          <a:off x="9372111" y="1661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169253</xdr:rowOff>
    </xdr:from>
    <xdr:to>
      <xdr:col>46</xdr:col>
      <xdr:colOff>38100</xdr:colOff>
      <xdr:row>95</xdr:row>
      <xdr:rowOff>99403</xdr:rowOff>
    </xdr:to>
    <xdr:sp macro="" textlink="">
      <xdr:nvSpPr>
        <xdr:cNvPr id="478" name="楕円 477"/>
        <xdr:cNvSpPr/>
      </xdr:nvSpPr>
      <xdr:spPr>
        <a:xfrm>
          <a:off x="8699500" y="1628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115930</xdr:rowOff>
    </xdr:from>
    <xdr:ext cx="534377" cy="259045"/>
    <xdr:sp macro="" textlink="">
      <xdr:nvSpPr>
        <xdr:cNvPr id="479" name="テキスト ボックス 478"/>
        <xdr:cNvSpPr txBox="1"/>
      </xdr:nvSpPr>
      <xdr:spPr>
        <a:xfrm>
          <a:off x="8483111" y="1606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115737</xdr:rowOff>
    </xdr:from>
    <xdr:to>
      <xdr:col>41</xdr:col>
      <xdr:colOff>101600</xdr:colOff>
      <xdr:row>97</xdr:row>
      <xdr:rowOff>45887</xdr:rowOff>
    </xdr:to>
    <xdr:sp macro="" textlink="">
      <xdr:nvSpPr>
        <xdr:cNvPr id="480" name="楕円 479"/>
        <xdr:cNvSpPr/>
      </xdr:nvSpPr>
      <xdr:spPr>
        <a:xfrm>
          <a:off x="7810500" y="1657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37014</xdr:rowOff>
    </xdr:from>
    <xdr:ext cx="534377" cy="259045"/>
    <xdr:sp macro="" textlink="">
      <xdr:nvSpPr>
        <xdr:cNvPr id="481" name="テキスト ボックス 480"/>
        <xdr:cNvSpPr txBox="1"/>
      </xdr:nvSpPr>
      <xdr:spPr>
        <a:xfrm>
          <a:off x="7594111" y="1666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3" name="テキスト ボックス 49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21651</xdr:rowOff>
    </xdr:from>
    <xdr:to>
      <xdr:col>85</xdr:col>
      <xdr:colOff>126364</xdr:colOff>
      <xdr:row>38</xdr:row>
      <xdr:rowOff>139700</xdr:rowOff>
    </xdr:to>
    <xdr:cxnSp macro="">
      <xdr:nvCxnSpPr>
        <xdr:cNvPr id="503" name="直線コネクタ 502"/>
        <xdr:cNvCxnSpPr/>
      </xdr:nvCxnSpPr>
      <xdr:spPr>
        <a:xfrm flipV="1">
          <a:off x="16317595" y="5336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5" name="直線コネクタ 50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139778</xdr:rowOff>
    </xdr:from>
    <xdr:ext cx="534377" cy="259045"/>
    <xdr:sp macro="" textlink="">
      <xdr:nvSpPr>
        <xdr:cNvPr id="506" name="災害復旧事業費最大値テキスト"/>
        <xdr:cNvSpPr txBox="1"/>
      </xdr:nvSpPr>
      <xdr:spPr>
        <a:xfrm>
          <a:off x="16370300" y="511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21651</xdr:rowOff>
    </xdr:from>
    <xdr:to>
      <xdr:col>86</xdr:col>
      <xdr:colOff>25400</xdr:colOff>
      <xdr:row>31</xdr:row>
      <xdr:rowOff>21651</xdr:rowOff>
    </xdr:to>
    <xdr:cxnSp macro="">
      <xdr:nvCxnSpPr>
        <xdr:cNvPr id="507" name="直線コネクタ 506"/>
        <xdr:cNvCxnSpPr/>
      </xdr:nvCxnSpPr>
      <xdr:spPr>
        <a:xfrm>
          <a:off x="16230600" y="5336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08" name="直線コネクタ 50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32819</xdr:rowOff>
    </xdr:from>
    <xdr:ext cx="469744" cy="259045"/>
    <xdr:sp macro="" textlink="">
      <xdr:nvSpPr>
        <xdr:cNvPr id="509" name="災害復旧事業費平均値テキスト"/>
        <xdr:cNvSpPr txBox="1"/>
      </xdr:nvSpPr>
      <xdr:spPr>
        <a:xfrm>
          <a:off x="16370300" y="637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9941</xdr:rowOff>
    </xdr:from>
    <xdr:to>
      <xdr:col>85</xdr:col>
      <xdr:colOff>177800</xdr:colOff>
      <xdr:row>38</xdr:row>
      <xdr:rowOff>111541</xdr:rowOff>
    </xdr:to>
    <xdr:sp macro="" textlink="">
      <xdr:nvSpPr>
        <xdr:cNvPr id="510" name="フローチャート: 判断 509"/>
        <xdr:cNvSpPr/>
      </xdr:nvSpPr>
      <xdr:spPr>
        <a:xfrm>
          <a:off x="162687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1" name="直線コネクタ 51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128128</xdr:rowOff>
    </xdr:from>
    <xdr:to>
      <xdr:col>81</xdr:col>
      <xdr:colOff>101600</xdr:colOff>
      <xdr:row>38</xdr:row>
      <xdr:rowOff>58278</xdr:rowOff>
    </xdr:to>
    <xdr:sp macro="" textlink="">
      <xdr:nvSpPr>
        <xdr:cNvPr id="512" name="フローチャート: 判断 511"/>
        <xdr:cNvSpPr/>
      </xdr:nvSpPr>
      <xdr:spPr>
        <a:xfrm>
          <a:off x="15430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74805</xdr:rowOff>
    </xdr:from>
    <xdr:ext cx="469744" cy="259045"/>
    <xdr:sp macro="" textlink="">
      <xdr:nvSpPr>
        <xdr:cNvPr id="513" name="テキスト ボックス 512"/>
        <xdr:cNvSpPr txBox="1"/>
      </xdr:nvSpPr>
      <xdr:spPr>
        <a:xfrm>
          <a:off x="15246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128910</xdr:rowOff>
    </xdr:from>
    <xdr:to>
      <xdr:col>76</xdr:col>
      <xdr:colOff>114300</xdr:colOff>
      <xdr:row>38</xdr:row>
      <xdr:rowOff>139700</xdr:rowOff>
    </xdr:to>
    <xdr:cxnSp macro="">
      <xdr:nvCxnSpPr>
        <xdr:cNvPr id="514" name="直線コネクタ 513"/>
        <xdr:cNvCxnSpPr/>
      </xdr:nvCxnSpPr>
      <xdr:spPr>
        <a:xfrm>
          <a:off x="13703300" y="6644010"/>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103668</xdr:rowOff>
    </xdr:from>
    <xdr:to>
      <xdr:col>76</xdr:col>
      <xdr:colOff>165100</xdr:colOff>
      <xdr:row>38</xdr:row>
      <xdr:rowOff>33818</xdr:rowOff>
    </xdr:to>
    <xdr:sp macro="" textlink="">
      <xdr:nvSpPr>
        <xdr:cNvPr id="515" name="フローチャート: 判断 514"/>
        <xdr:cNvSpPr/>
      </xdr:nvSpPr>
      <xdr:spPr>
        <a:xfrm>
          <a:off x="14541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50345</xdr:rowOff>
    </xdr:from>
    <xdr:ext cx="469744" cy="259045"/>
    <xdr:sp macro="" textlink="">
      <xdr:nvSpPr>
        <xdr:cNvPr id="516" name="テキスト ボックス 515"/>
        <xdr:cNvSpPr txBox="1"/>
      </xdr:nvSpPr>
      <xdr:spPr>
        <a:xfrm>
          <a:off x="14357428"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128910</xdr:rowOff>
    </xdr:from>
    <xdr:to>
      <xdr:col>71</xdr:col>
      <xdr:colOff>177800</xdr:colOff>
      <xdr:row>38</xdr:row>
      <xdr:rowOff>137185</xdr:rowOff>
    </xdr:to>
    <xdr:cxnSp macro="">
      <xdr:nvCxnSpPr>
        <xdr:cNvPr id="517" name="直線コネクタ 516"/>
        <xdr:cNvCxnSpPr/>
      </xdr:nvCxnSpPr>
      <xdr:spPr>
        <a:xfrm flipV="1">
          <a:off x="12814300" y="6644010"/>
          <a:ext cx="8890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3495</xdr:rowOff>
    </xdr:from>
    <xdr:to>
      <xdr:col>72</xdr:col>
      <xdr:colOff>38100</xdr:colOff>
      <xdr:row>38</xdr:row>
      <xdr:rowOff>105095</xdr:rowOff>
    </xdr:to>
    <xdr:sp macro="" textlink="">
      <xdr:nvSpPr>
        <xdr:cNvPr id="518" name="フローチャート: 判断 517"/>
        <xdr:cNvSpPr/>
      </xdr:nvSpPr>
      <xdr:spPr>
        <a:xfrm>
          <a:off x="13652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121622</xdr:rowOff>
    </xdr:from>
    <xdr:ext cx="469744" cy="259045"/>
    <xdr:sp macro="" textlink="">
      <xdr:nvSpPr>
        <xdr:cNvPr id="519" name="テキスト ボックス 518"/>
        <xdr:cNvSpPr txBox="1"/>
      </xdr:nvSpPr>
      <xdr:spPr>
        <a:xfrm>
          <a:off x="13468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114686</xdr:rowOff>
    </xdr:from>
    <xdr:to>
      <xdr:col>67</xdr:col>
      <xdr:colOff>101600</xdr:colOff>
      <xdr:row>38</xdr:row>
      <xdr:rowOff>44836</xdr:rowOff>
    </xdr:to>
    <xdr:sp macro="" textlink="">
      <xdr:nvSpPr>
        <xdr:cNvPr id="520" name="フローチャート: 判断 519"/>
        <xdr:cNvSpPr/>
      </xdr:nvSpPr>
      <xdr:spPr>
        <a:xfrm>
          <a:off x="12763500" y="645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61363</xdr:rowOff>
    </xdr:from>
    <xdr:ext cx="469744" cy="259045"/>
    <xdr:sp macro="" textlink="">
      <xdr:nvSpPr>
        <xdr:cNvPr id="521" name="テキスト ボックス 520"/>
        <xdr:cNvSpPr txBox="1"/>
      </xdr:nvSpPr>
      <xdr:spPr>
        <a:xfrm>
          <a:off x="12579428" y="623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7" name="楕円 52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8"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9" name="楕円 52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0" name="テキスト ボックス 52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1" name="楕円 53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2" name="テキスト ボックス 53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78110</xdr:rowOff>
    </xdr:from>
    <xdr:to>
      <xdr:col>72</xdr:col>
      <xdr:colOff>38100</xdr:colOff>
      <xdr:row>39</xdr:row>
      <xdr:rowOff>8260</xdr:rowOff>
    </xdr:to>
    <xdr:sp macro="" textlink="">
      <xdr:nvSpPr>
        <xdr:cNvPr id="533" name="楕円 532"/>
        <xdr:cNvSpPr/>
      </xdr:nvSpPr>
      <xdr:spPr>
        <a:xfrm>
          <a:off x="13652500" y="65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170837</xdr:rowOff>
    </xdr:from>
    <xdr:ext cx="378565" cy="259045"/>
    <xdr:sp macro="" textlink="">
      <xdr:nvSpPr>
        <xdr:cNvPr id="534" name="テキスト ボックス 533"/>
        <xdr:cNvSpPr txBox="1"/>
      </xdr:nvSpPr>
      <xdr:spPr>
        <a:xfrm>
          <a:off x="13514017" y="6685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86385</xdr:rowOff>
    </xdr:from>
    <xdr:to>
      <xdr:col>67</xdr:col>
      <xdr:colOff>101600</xdr:colOff>
      <xdr:row>39</xdr:row>
      <xdr:rowOff>16535</xdr:rowOff>
    </xdr:to>
    <xdr:sp macro="" textlink="">
      <xdr:nvSpPr>
        <xdr:cNvPr id="535" name="楕円 534"/>
        <xdr:cNvSpPr/>
      </xdr:nvSpPr>
      <xdr:spPr>
        <a:xfrm>
          <a:off x="127635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7662</xdr:rowOff>
    </xdr:from>
    <xdr:ext cx="313932" cy="259045"/>
    <xdr:sp macro="" textlink="">
      <xdr:nvSpPr>
        <xdr:cNvPr id="536" name="テキスト ボックス 535"/>
        <xdr:cNvSpPr txBox="1"/>
      </xdr:nvSpPr>
      <xdr:spPr>
        <a:xfrm>
          <a:off x="12657333" y="6694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6" name="テキスト ボックス 59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7" name="直線コネクタ 59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8" name="テキスト ボックス 597"/>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9" name="直線コネクタ 59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0" name="テキスト ボックス 59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1" name="直線コネクタ 60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2" name="テキスト ボックス 60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3" name="直線コネクタ 60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4" name="テキスト ボックス 60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141574</xdr:rowOff>
    </xdr:from>
    <xdr:to>
      <xdr:col>85</xdr:col>
      <xdr:colOff>126364</xdr:colOff>
      <xdr:row>79</xdr:row>
      <xdr:rowOff>82184</xdr:rowOff>
    </xdr:to>
    <xdr:cxnSp macro="">
      <xdr:nvCxnSpPr>
        <xdr:cNvPr id="608" name="直線コネクタ 607"/>
        <xdr:cNvCxnSpPr/>
      </xdr:nvCxnSpPr>
      <xdr:spPr>
        <a:xfrm flipV="1">
          <a:off x="16317595" y="12314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86011</xdr:rowOff>
    </xdr:from>
    <xdr:ext cx="534377" cy="259045"/>
    <xdr:sp macro="" textlink="">
      <xdr:nvSpPr>
        <xdr:cNvPr id="609" name="公債費最小値テキスト"/>
        <xdr:cNvSpPr txBox="1"/>
      </xdr:nvSpPr>
      <xdr:spPr>
        <a:xfrm>
          <a:off x="16370300" y="136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82184</xdr:rowOff>
    </xdr:from>
    <xdr:to>
      <xdr:col>86</xdr:col>
      <xdr:colOff>25400</xdr:colOff>
      <xdr:row>79</xdr:row>
      <xdr:rowOff>82184</xdr:rowOff>
    </xdr:to>
    <xdr:cxnSp macro="">
      <xdr:nvCxnSpPr>
        <xdr:cNvPr id="610" name="直線コネクタ 609"/>
        <xdr:cNvCxnSpPr/>
      </xdr:nvCxnSpPr>
      <xdr:spPr>
        <a:xfrm>
          <a:off x="16230600" y="136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88251</xdr:rowOff>
    </xdr:from>
    <xdr:ext cx="534377" cy="259045"/>
    <xdr:sp macro="" textlink="">
      <xdr:nvSpPr>
        <xdr:cNvPr id="611" name="公債費最大値テキスト"/>
        <xdr:cNvSpPr txBox="1"/>
      </xdr:nvSpPr>
      <xdr:spPr>
        <a:xfrm>
          <a:off x="16370300" y="120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141574</xdr:rowOff>
    </xdr:from>
    <xdr:to>
      <xdr:col>86</xdr:col>
      <xdr:colOff>25400</xdr:colOff>
      <xdr:row>71</xdr:row>
      <xdr:rowOff>141574</xdr:rowOff>
    </xdr:to>
    <xdr:cxnSp macro="">
      <xdr:nvCxnSpPr>
        <xdr:cNvPr id="612" name="直線コネクタ 611"/>
        <xdr:cNvCxnSpPr/>
      </xdr:nvCxnSpPr>
      <xdr:spPr>
        <a:xfrm>
          <a:off x="16230600" y="1231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17742</xdr:rowOff>
    </xdr:from>
    <xdr:to>
      <xdr:col>85</xdr:col>
      <xdr:colOff>127000</xdr:colOff>
      <xdr:row>79</xdr:row>
      <xdr:rowOff>20439</xdr:rowOff>
    </xdr:to>
    <xdr:cxnSp macro="">
      <xdr:nvCxnSpPr>
        <xdr:cNvPr id="613" name="直線コネクタ 612"/>
        <xdr:cNvCxnSpPr/>
      </xdr:nvCxnSpPr>
      <xdr:spPr>
        <a:xfrm flipV="1">
          <a:off x="15481300" y="13562292"/>
          <a:ext cx="8382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123503</xdr:rowOff>
    </xdr:from>
    <xdr:ext cx="534377" cy="259045"/>
    <xdr:sp macro="" textlink="">
      <xdr:nvSpPr>
        <xdr:cNvPr id="614" name="公債費平均値テキスト"/>
        <xdr:cNvSpPr txBox="1"/>
      </xdr:nvSpPr>
      <xdr:spPr>
        <a:xfrm>
          <a:off x="16370300" y="13153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100626</xdr:rowOff>
    </xdr:from>
    <xdr:to>
      <xdr:col>85</xdr:col>
      <xdr:colOff>177800</xdr:colOff>
      <xdr:row>78</xdr:row>
      <xdr:rowOff>30776</xdr:rowOff>
    </xdr:to>
    <xdr:sp macro="" textlink="">
      <xdr:nvSpPr>
        <xdr:cNvPr id="615" name="フローチャート: 判断 614"/>
        <xdr:cNvSpPr/>
      </xdr:nvSpPr>
      <xdr:spPr>
        <a:xfrm>
          <a:off x="162687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7432</xdr:rowOff>
    </xdr:from>
    <xdr:to>
      <xdr:col>81</xdr:col>
      <xdr:colOff>50800</xdr:colOff>
      <xdr:row>79</xdr:row>
      <xdr:rowOff>20439</xdr:rowOff>
    </xdr:to>
    <xdr:cxnSp macro="">
      <xdr:nvCxnSpPr>
        <xdr:cNvPr id="616" name="直線コネクタ 615"/>
        <xdr:cNvCxnSpPr/>
      </xdr:nvCxnSpPr>
      <xdr:spPr>
        <a:xfrm>
          <a:off x="14592300" y="13551982"/>
          <a:ext cx="8890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101564</xdr:rowOff>
    </xdr:from>
    <xdr:to>
      <xdr:col>81</xdr:col>
      <xdr:colOff>101600</xdr:colOff>
      <xdr:row>78</xdr:row>
      <xdr:rowOff>31714</xdr:rowOff>
    </xdr:to>
    <xdr:sp macro="" textlink="">
      <xdr:nvSpPr>
        <xdr:cNvPr id="617" name="フローチャート: 判断 616"/>
        <xdr:cNvSpPr/>
      </xdr:nvSpPr>
      <xdr:spPr>
        <a:xfrm>
          <a:off x="15430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48241</xdr:rowOff>
    </xdr:from>
    <xdr:ext cx="534377" cy="259045"/>
    <xdr:sp macro="" textlink="">
      <xdr:nvSpPr>
        <xdr:cNvPr id="618" name="テキスト ボックス 617"/>
        <xdr:cNvSpPr txBox="1"/>
      </xdr:nvSpPr>
      <xdr:spPr>
        <a:xfrm>
          <a:off x="15214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128429</xdr:rowOff>
    </xdr:from>
    <xdr:to>
      <xdr:col>76</xdr:col>
      <xdr:colOff>114300</xdr:colOff>
      <xdr:row>79</xdr:row>
      <xdr:rowOff>7432</xdr:rowOff>
    </xdr:to>
    <xdr:cxnSp macro="">
      <xdr:nvCxnSpPr>
        <xdr:cNvPr id="619" name="直線コネクタ 618"/>
        <xdr:cNvCxnSpPr/>
      </xdr:nvCxnSpPr>
      <xdr:spPr>
        <a:xfrm>
          <a:off x="13703300" y="13501529"/>
          <a:ext cx="889000" cy="5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64852</xdr:rowOff>
    </xdr:from>
    <xdr:to>
      <xdr:col>76</xdr:col>
      <xdr:colOff>165100</xdr:colOff>
      <xdr:row>77</xdr:row>
      <xdr:rowOff>166452</xdr:rowOff>
    </xdr:to>
    <xdr:sp macro="" textlink="">
      <xdr:nvSpPr>
        <xdr:cNvPr id="620" name="フローチャート: 判断 619"/>
        <xdr:cNvSpPr/>
      </xdr:nvSpPr>
      <xdr:spPr>
        <a:xfrm>
          <a:off x="14541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11529</xdr:rowOff>
    </xdr:from>
    <xdr:ext cx="534377" cy="259045"/>
    <xdr:sp macro="" textlink="">
      <xdr:nvSpPr>
        <xdr:cNvPr id="621" name="テキスト ボックス 620"/>
        <xdr:cNvSpPr txBox="1"/>
      </xdr:nvSpPr>
      <xdr:spPr>
        <a:xfrm>
          <a:off x="14325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90849</xdr:rowOff>
    </xdr:from>
    <xdr:to>
      <xdr:col>71</xdr:col>
      <xdr:colOff>177800</xdr:colOff>
      <xdr:row>78</xdr:row>
      <xdr:rowOff>128429</xdr:rowOff>
    </xdr:to>
    <xdr:cxnSp macro="">
      <xdr:nvCxnSpPr>
        <xdr:cNvPr id="622" name="直線コネクタ 621"/>
        <xdr:cNvCxnSpPr/>
      </xdr:nvCxnSpPr>
      <xdr:spPr>
        <a:xfrm>
          <a:off x="12814300" y="13463949"/>
          <a:ext cx="889000" cy="3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151194</xdr:rowOff>
    </xdr:from>
    <xdr:to>
      <xdr:col>72</xdr:col>
      <xdr:colOff>38100</xdr:colOff>
      <xdr:row>77</xdr:row>
      <xdr:rowOff>81344</xdr:rowOff>
    </xdr:to>
    <xdr:sp macro="" textlink="">
      <xdr:nvSpPr>
        <xdr:cNvPr id="623" name="フローチャート: 判断 622"/>
        <xdr:cNvSpPr/>
      </xdr:nvSpPr>
      <xdr:spPr>
        <a:xfrm>
          <a:off x="13652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97871</xdr:rowOff>
    </xdr:from>
    <xdr:ext cx="534377" cy="259045"/>
    <xdr:sp macro="" textlink="">
      <xdr:nvSpPr>
        <xdr:cNvPr id="624" name="テキスト ボックス 623"/>
        <xdr:cNvSpPr txBox="1"/>
      </xdr:nvSpPr>
      <xdr:spPr>
        <a:xfrm>
          <a:off x="13436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130986</xdr:rowOff>
    </xdr:from>
    <xdr:to>
      <xdr:col>67</xdr:col>
      <xdr:colOff>101600</xdr:colOff>
      <xdr:row>77</xdr:row>
      <xdr:rowOff>61136</xdr:rowOff>
    </xdr:to>
    <xdr:sp macro="" textlink="">
      <xdr:nvSpPr>
        <xdr:cNvPr id="625" name="フローチャート: 判断 624"/>
        <xdr:cNvSpPr/>
      </xdr:nvSpPr>
      <xdr:spPr>
        <a:xfrm>
          <a:off x="12763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77662</xdr:rowOff>
    </xdr:from>
    <xdr:ext cx="534377" cy="259045"/>
    <xdr:sp macro="" textlink="">
      <xdr:nvSpPr>
        <xdr:cNvPr id="626" name="テキスト ボックス 625"/>
        <xdr:cNvSpPr txBox="1"/>
      </xdr:nvSpPr>
      <xdr:spPr>
        <a:xfrm>
          <a:off x="12547111" y="12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138392</xdr:rowOff>
    </xdr:from>
    <xdr:to>
      <xdr:col>85</xdr:col>
      <xdr:colOff>177800</xdr:colOff>
      <xdr:row>79</xdr:row>
      <xdr:rowOff>68542</xdr:rowOff>
    </xdr:to>
    <xdr:sp macro="" textlink="">
      <xdr:nvSpPr>
        <xdr:cNvPr id="632" name="楕円 631"/>
        <xdr:cNvSpPr/>
      </xdr:nvSpPr>
      <xdr:spPr>
        <a:xfrm>
          <a:off x="16268700" y="1351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53319</xdr:rowOff>
    </xdr:from>
    <xdr:ext cx="534377" cy="259045"/>
    <xdr:sp macro="" textlink="">
      <xdr:nvSpPr>
        <xdr:cNvPr id="633" name="公債費該当値テキスト"/>
        <xdr:cNvSpPr txBox="1"/>
      </xdr:nvSpPr>
      <xdr:spPr>
        <a:xfrm>
          <a:off x="16370300" y="1342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141089</xdr:rowOff>
    </xdr:from>
    <xdr:to>
      <xdr:col>81</xdr:col>
      <xdr:colOff>101600</xdr:colOff>
      <xdr:row>79</xdr:row>
      <xdr:rowOff>71239</xdr:rowOff>
    </xdr:to>
    <xdr:sp macro="" textlink="">
      <xdr:nvSpPr>
        <xdr:cNvPr id="634" name="楕円 633"/>
        <xdr:cNvSpPr/>
      </xdr:nvSpPr>
      <xdr:spPr>
        <a:xfrm>
          <a:off x="15430500" y="1351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62366</xdr:rowOff>
    </xdr:from>
    <xdr:ext cx="534377" cy="259045"/>
    <xdr:sp macro="" textlink="">
      <xdr:nvSpPr>
        <xdr:cNvPr id="635" name="テキスト ボックス 634"/>
        <xdr:cNvSpPr txBox="1"/>
      </xdr:nvSpPr>
      <xdr:spPr>
        <a:xfrm>
          <a:off x="15214111" y="1360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128082</xdr:rowOff>
    </xdr:from>
    <xdr:to>
      <xdr:col>76</xdr:col>
      <xdr:colOff>165100</xdr:colOff>
      <xdr:row>79</xdr:row>
      <xdr:rowOff>58232</xdr:rowOff>
    </xdr:to>
    <xdr:sp macro="" textlink="">
      <xdr:nvSpPr>
        <xdr:cNvPr id="636" name="楕円 635"/>
        <xdr:cNvSpPr/>
      </xdr:nvSpPr>
      <xdr:spPr>
        <a:xfrm>
          <a:off x="14541500" y="1350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49359</xdr:rowOff>
    </xdr:from>
    <xdr:ext cx="534377" cy="259045"/>
    <xdr:sp macro="" textlink="">
      <xdr:nvSpPr>
        <xdr:cNvPr id="637" name="テキスト ボックス 636"/>
        <xdr:cNvSpPr txBox="1"/>
      </xdr:nvSpPr>
      <xdr:spPr>
        <a:xfrm>
          <a:off x="14325111" y="1359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77629</xdr:rowOff>
    </xdr:from>
    <xdr:to>
      <xdr:col>72</xdr:col>
      <xdr:colOff>38100</xdr:colOff>
      <xdr:row>79</xdr:row>
      <xdr:rowOff>7779</xdr:rowOff>
    </xdr:to>
    <xdr:sp macro="" textlink="">
      <xdr:nvSpPr>
        <xdr:cNvPr id="638" name="楕円 637"/>
        <xdr:cNvSpPr/>
      </xdr:nvSpPr>
      <xdr:spPr>
        <a:xfrm>
          <a:off x="13652500" y="1345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170356</xdr:rowOff>
    </xdr:from>
    <xdr:ext cx="534377" cy="259045"/>
    <xdr:sp macro="" textlink="">
      <xdr:nvSpPr>
        <xdr:cNvPr id="639" name="テキスト ボックス 638"/>
        <xdr:cNvSpPr txBox="1"/>
      </xdr:nvSpPr>
      <xdr:spPr>
        <a:xfrm>
          <a:off x="13436111" y="135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40049</xdr:rowOff>
    </xdr:from>
    <xdr:to>
      <xdr:col>67</xdr:col>
      <xdr:colOff>101600</xdr:colOff>
      <xdr:row>78</xdr:row>
      <xdr:rowOff>141649</xdr:rowOff>
    </xdr:to>
    <xdr:sp macro="" textlink="">
      <xdr:nvSpPr>
        <xdr:cNvPr id="640" name="楕円 639"/>
        <xdr:cNvSpPr/>
      </xdr:nvSpPr>
      <xdr:spPr>
        <a:xfrm>
          <a:off x="12763500" y="1341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132776</xdr:rowOff>
    </xdr:from>
    <xdr:ext cx="534377" cy="259045"/>
    <xdr:sp macro="" textlink="">
      <xdr:nvSpPr>
        <xdr:cNvPr id="641" name="テキスト ボックス 640"/>
        <xdr:cNvSpPr txBox="1"/>
      </xdr:nvSpPr>
      <xdr:spPr>
        <a:xfrm>
          <a:off x="12547111" y="1350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3" name="テキスト ボックス 65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3" name="テキスト ボックス 66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5" name="テキスト ボックス 66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36700</xdr:rowOff>
    </xdr:from>
    <xdr:to>
      <xdr:col>85</xdr:col>
      <xdr:colOff>126364</xdr:colOff>
      <xdr:row>99</xdr:row>
      <xdr:rowOff>97115</xdr:rowOff>
    </xdr:to>
    <xdr:cxnSp macro="">
      <xdr:nvCxnSpPr>
        <xdr:cNvPr id="667" name="直線コネクタ 666"/>
        <xdr:cNvCxnSpPr/>
      </xdr:nvCxnSpPr>
      <xdr:spPr>
        <a:xfrm flipV="1">
          <a:off x="16317595" y="15467200"/>
          <a:ext cx="1269" cy="160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100942</xdr:rowOff>
    </xdr:from>
    <xdr:ext cx="313932" cy="259045"/>
    <xdr:sp macro="" textlink="">
      <xdr:nvSpPr>
        <xdr:cNvPr id="668" name="積立金最小値テキスト"/>
        <xdr:cNvSpPr txBox="1"/>
      </xdr:nvSpPr>
      <xdr:spPr>
        <a:xfrm>
          <a:off x="16370300" y="1707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97115</xdr:rowOff>
    </xdr:from>
    <xdr:to>
      <xdr:col>86</xdr:col>
      <xdr:colOff>25400</xdr:colOff>
      <xdr:row>99</xdr:row>
      <xdr:rowOff>97115</xdr:rowOff>
    </xdr:to>
    <xdr:cxnSp macro="">
      <xdr:nvCxnSpPr>
        <xdr:cNvPr id="669" name="直線コネクタ 668"/>
        <xdr:cNvCxnSpPr/>
      </xdr:nvCxnSpPr>
      <xdr:spPr>
        <a:xfrm>
          <a:off x="16230600" y="17070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154827</xdr:rowOff>
    </xdr:from>
    <xdr:ext cx="534377" cy="259045"/>
    <xdr:sp macro="" textlink="">
      <xdr:nvSpPr>
        <xdr:cNvPr id="670" name="積立金最大値テキスト"/>
        <xdr:cNvSpPr txBox="1"/>
      </xdr:nvSpPr>
      <xdr:spPr>
        <a:xfrm>
          <a:off x="16370300" y="1524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36700</xdr:rowOff>
    </xdr:from>
    <xdr:to>
      <xdr:col>86</xdr:col>
      <xdr:colOff>25400</xdr:colOff>
      <xdr:row>90</xdr:row>
      <xdr:rowOff>36700</xdr:rowOff>
    </xdr:to>
    <xdr:cxnSp macro="">
      <xdr:nvCxnSpPr>
        <xdr:cNvPr id="671" name="直線コネクタ 670"/>
        <xdr:cNvCxnSpPr/>
      </xdr:nvCxnSpPr>
      <xdr:spPr>
        <a:xfrm>
          <a:off x="16230600" y="1546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57632</xdr:rowOff>
    </xdr:from>
    <xdr:to>
      <xdr:col>85</xdr:col>
      <xdr:colOff>127000</xdr:colOff>
      <xdr:row>98</xdr:row>
      <xdr:rowOff>102732</xdr:rowOff>
    </xdr:to>
    <xdr:cxnSp macro="">
      <xdr:nvCxnSpPr>
        <xdr:cNvPr id="672" name="直線コネクタ 671"/>
        <xdr:cNvCxnSpPr/>
      </xdr:nvCxnSpPr>
      <xdr:spPr>
        <a:xfrm>
          <a:off x="15481300" y="16859732"/>
          <a:ext cx="838200" cy="4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125069</xdr:rowOff>
    </xdr:from>
    <xdr:ext cx="469744" cy="259045"/>
    <xdr:sp macro="" textlink="">
      <xdr:nvSpPr>
        <xdr:cNvPr id="673" name="積立金平均値テキスト"/>
        <xdr:cNvSpPr txBox="1"/>
      </xdr:nvSpPr>
      <xdr:spPr>
        <a:xfrm>
          <a:off x="16370300" y="1658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102192</xdr:rowOff>
    </xdr:from>
    <xdr:to>
      <xdr:col>85</xdr:col>
      <xdr:colOff>177800</xdr:colOff>
      <xdr:row>98</xdr:row>
      <xdr:rowOff>32342</xdr:rowOff>
    </xdr:to>
    <xdr:sp macro="" textlink="">
      <xdr:nvSpPr>
        <xdr:cNvPr id="674" name="フローチャート: 判断 673"/>
        <xdr:cNvSpPr/>
      </xdr:nvSpPr>
      <xdr:spPr>
        <a:xfrm>
          <a:off x="16268700" y="1673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57207</xdr:rowOff>
    </xdr:from>
    <xdr:to>
      <xdr:col>81</xdr:col>
      <xdr:colOff>50800</xdr:colOff>
      <xdr:row>98</xdr:row>
      <xdr:rowOff>57632</xdr:rowOff>
    </xdr:to>
    <xdr:cxnSp macro="">
      <xdr:nvCxnSpPr>
        <xdr:cNvPr id="675" name="直線コネクタ 674"/>
        <xdr:cNvCxnSpPr/>
      </xdr:nvCxnSpPr>
      <xdr:spPr>
        <a:xfrm>
          <a:off x="14592300" y="16859307"/>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150981</xdr:rowOff>
    </xdr:from>
    <xdr:to>
      <xdr:col>81</xdr:col>
      <xdr:colOff>101600</xdr:colOff>
      <xdr:row>98</xdr:row>
      <xdr:rowOff>81131</xdr:rowOff>
    </xdr:to>
    <xdr:sp macro="" textlink="">
      <xdr:nvSpPr>
        <xdr:cNvPr id="676" name="フローチャート: 判断 675"/>
        <xdr:cNvSpPr/>
      </xdr:nvSpPr>
      <xdr:spPr>
        <a:xfrm>
          <a:off x="15430500" y="1678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97658</xdr:rowOff>
    </xdr:from>
    <xdr:ext cx="469744" cy="259045"/>
    <xdr:sp macro="" textlink="">
      <xdr:nvSpPr>
        <xdr:cNvPr id="677" name="テキスト ボックス 676"/>
        <xdr:cNvSpPr txBox="1"/>
      </xdr:nvSpPr>
      <xdr:spPr>
        <a:xfrm>
          <a:off x="15246428" y="1655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74254</xdr:rowOff>
    </xdr:from>
    <xdr:to>
      <xdr:col>76</xdr:col>
      <xdr:colOff>114300</xdr:colOff>
      <xdr:row>98</xdr:row>
      <xdr:rowOff>57207</xdr:rowOff>
    </xdr:to>
    <xdr:cxnSp macro="">
      <xdr:nvCxnSpPr>
        <xdr:cNvPr id="678" name="直線コネクタ 677"/>
        <xdr:cNvCxnSpPr/>
      </xdr:nvCxnSpPr>
      <xdr:spPr>
        <a:xfrm>
          <a:off x="13703300" y="16704904"/>
          <a:ext cx="889000" cy="15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140171</xdr:rowOff>
    </xdr:from>
    <xdr:to>
      <xdr:col>76</xdr:col>
      <xdr:colOff>165100</xdr:colOff>
      <xdr:row>98</xdr:row>
      <xdr:rowOff>70321</xdr:rowOff>
    </xdr:to>
    <xdr:sp macro="" textlink="">
      <xdr:nvSpPr>
        <xdr:cNvPr id="679" name="フローチャート: 判断 678"/>
        <xdr:cNvSpPr/>
      </xdr:nvSpPr>
      <xdr:spPr>
        <a:xfrm>
          <a:off x="14541500" y="167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86848</xdr:rowOff>
    </xdr:from>
    <xdr:ext cx="469744" cy="259045"/>
    <xdr:sp macro="" textlink="">
      <xdr:nvSpPr>
        <xdr:cNvPr id="680" name="テキスト ボックス 679"/>
        <xdr:cNvSpPr txBox="1"/>
      </xdr:nvSpPr>
      <xdr:spPr>
        <a:xfrm>
          <a:off x="14357428" y="165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74254</xdr:rowOff>
    </xdr:from>
    <xdr:to>
      <xdr:col>71</xdr:col>
      <xdr:colOff>177800</xdr:colOff>
      <xdr:row>97</xdr:row>
      <xdr:rowOff>97833</xdr:rowOff>
    </xdr:to>
    <xdr:cxnSp macro="">
      <xdr:nvCxnSpPr>
        <xdr:cNvPr id="681" name="直線コネクタ 680"/>
        <xdr:cNvCxnSpPr/>
      </xdr:nvCxnSpPr>
      <xdr:spPr>
        <a:xfrm flipV="1">
          <a:off x="12814300" y="16704904"/>
          <a:ext cx="889000" cy="2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103825</xdr:rowOff>
    </xdr:from>
    <xdr:to>
      <xdr:col>72</xdr:col>
      <xdr:colOff>38100</xdr:colOff>
      <xdr:row>98</xdr:row>
      <xdr:rowOff>33975</xdr:rowOff>
    </xdr:to>
    <xdr:sp macro="" textlink="">
      <xdr:nvSpPr>
        <xdr:cNvPr id="682" name="フローチャート: 判断 681"/>
        <xdr:cNvSpPr/>
      </xdr:nvSpPr>
      <xdr:spPr>
        <a:xfrm>
          <a:off x="13652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25102</xdr:rowOff>
    </xdr:from>
    <xdr:ext cx="469744" cy="259045"/>
    <xdr:sp macro="" textlink="">
      <xdr:nvSpPr>
        <xdr:cNvPr id="683" name="テキスト ボックス 682"/>
        <xdr:cNvSpPr txBox="1"/>
      </xdr:nvSpPr>
      <xdr:spPr>
        <a:xfrm>
          <a:off x="13468428" y="1682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54806</xdr:rowOff>
    </xdr:from>
    <xdr:to>
      <xdr:col>67</xdr:col>
      <xdr:colOff>101600</xdr:colOff>
      <xdr:row>96</xdr:row>
      <xdr:rowOff>156406</xdr:rowOff>
    </xdr:to>
    <xdr:sp macro="" textlink="">
      <xdr:nvSpPr>
        <xdr:cNvPr id="684" name="フローチャート: 判断 683"/>
        <xdr:cNvSpPr/>
      </xdr:nvSpPr>
      <xdr:spPr>
        <a:xfrm>
          <a:off x="12763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1483</xdr:rowOff>
    </xdr:from>
    <xdr:ext cx="534377" cy="259045"/>
    <xdr:sp macro="" textlink="">
      <xdr:nvSpPr>
        <xdr:cNvPr id="685" name="テキスト ボックス 684"/>
        <xdr:cNvSpPr txBox="1"/>
      </xdr:nvSpPr>
      <xdr:spPr>
        <a:xfrm>
          <a:off x="12547111" y="162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51932</xdr:rowOff>
    </xdr:from>
    <xdr:to>
      <xdr:col>85</xdr:col>
      <xdr:colOff>177800</xdr:colOff>
      <xdr:row>98</xdr:row>
      <xdr:rowOff>153532</xdr:rowOff>
    </xdr:to>
    <xdr:sp macro="" textlink="">
      <xdr:nvSpPr>
        <xdr:cNvPr id="691" name="楕円 690"/>
        <xdr:cNvSpPr/>
      </xdr:nvSpPr>
      <xdr:spPr>
        <a:xfrm>
          <a:off x="16268700" y="1685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30359</xdr:rowOff>
    </xdr:from>
    <xdr:ext cx="469744" cy="259045"/>
    <xdr:sp macro="" textlink="">
      <xdr:nvSpPr>
        <xdr:cNvPr id="692" name="積立金該当値テキスト"/>
        <xdr:cNvSpPr txBox="1"/>
      </xdr:nvSpPr>
      <xdr:spPr>
        <a:xfrm>
          <a:off x="16370300" y="1683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6832</xdr:rowOff>
    </xdr:from>
    <xdr:to>
      <xdr:col>81</xdr:col>
      <xdr:colOff>101600</xdr:colOff>
      <xdr:row>98</xdr:row>
      <xdr:rowOff>108432</xdr:rowOff>
    </xdr:to>
    <xdr:sp macro="" textlink="">
      <xdr:nvSpPr>
        <xdr:cNvPr id="693" name="楕円 692"/>
        <xdr:cNvSpPr/>
      </xdr:nvSpPr>
      <xdr:spPr>
        <a:xfrm>
          <a:off x="15430500" y="168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99559</xdr:rowOff>
    </xdr:from>
    <xdr:ext cx="469744" cy="259045"/>
    <xdr:sp macro="" textlink="">
      <xdr:nvSpPr>
        <xdr:cNvPr id="694" name="テキスト ボックス 693"/>
        <xdr:cNvSpPr txBox="1"/>
      </xdr:nvSpPr>
      <xdr:spPr>
        <a:xfrm>
          <a:off x="15246428" y="1690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6407</xdr:rowOff>
    </xdr:from>
    <xdr:to>
      <xdr:col>76</xdr:col>
      <xdr:colOff>165100</xdr:colOff>
      <xdr:row>98</xdr:row>
      <xdr:rowOff>108007</xdr:rowOff>
    </xdr:to>
    <xdr:sp macro="" textlink="">
      <xdr:nvSpPr>
        <xdr:cNvPr id="695" name="楕円 694"/>
        <xdr:cNvSpPr/>
      </xdr:nvSpPr>
      <xdr:spPr>
        <a:xfrm>
          <a:off x="14541500" y="168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99134</xdr:rowOff>
    </xdr:from>
    <xdr:ext cx="469744" cy="259045"/>
    <xdr:sp macro="" textlink="">
      <xdr:nvSpPr>
        <xdr:cNvPr id="696" name="テキスト ボックス 695"/>
        <xdr:cNvSpPr txBox="1"/>
      </xdr:nvSpPr>
      <xdr:spPr>
        <a:xfrm>
          <a:off x="14357428" y="1690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23454</xdr:rowOff>
    </xdr:from>
    <xdr:to>
      <xdr:col>72</xdr:col>
      <xdr:colOff>38100</xdr:colOff>
      <xdr:row>97</xdr:row>
      <xdr:rowOff>125054</xdr:rowOff>
    </xdr:to>
    <xdr:sp macro="" textlink="">
      <xdr:nvSpPr>
        <xdr:cNvPr id="697" name="楕円 696"/>
        <xdr:cNvSpPr/>
      </xdr:nvSpPr>
      <xdr:spPr>
        <a:xfrm>
          <a:off x="13652500" y="1665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141581</xdr:rowOff>
    </xdr:from>
    <xdr:ext cx="534377" cy="259045"/>
    <xdr:sp macro="" textlink="">
      <xdr:nvSpPr>
        <xdr:cNvPr id="698" name="テキスト ボックス 697"/>
        <xdr:cNvSpPr txBox="1"/>
      </xdr:nvSpPr>
      <xdr:spPr>
        <a:xfrm>
          <a:off x="13436111" y="1642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47033</xdr:rowOff>
    </xdr:from>
    <xdr:to>
      <xdr:col>67</xdr:col>
      <xdr:colOff>101600</xdr:colOff>
      <xdr:row>97</xdr:row>
      <xdr:rowOff>148633</xdr:rowOff>
    </xdr:to>
    <xdr:sp macro="" textlink="">
      <xdr:nvSpPr>
        <xdr:cNvPr id="699" name="楕円 698"/>
        <xdr:cNvSpPr/>
      </xdr:nvSpPr>
      <xdr:spPr>
        <a:xfrm>
          <a:off x="12763500" y="1667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139760</xdr:rowOff>
    </xdr:from>
    <xdr:ext cx="534377" cy="259045"/>
    <xdr:sp macro="" textlink="">
      <xdr:nvSpPr>
        <xdr:cNvPr id="700" name="テキスト ボックス 699"/>
        <xdr:cNvSpPr txBox="1"/>
      </xdr:nvSpPr>
      <xdr:spPr>
        <a:xfrm>
          <a:off x="12547111" y="1677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0" name="テキスト ボックス 71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125984</xdr:rowOff>
    </xdr:from>
    <xdr:to>
      <xdr:col>116</xdr:col>
      <xdr:colOff>62864</xdr:colOff>
      <xdr:row>39</xdr:row>
      <xdr:rowOff>44450</xdr:rowOff>
    </xdr:to>
    <xdr:cxnSp macro="">
      <xdr:nvCxnSpPr>
        <xdr:cNvPr id="724" name="直線コネクタ 723"/>
        <xdr:cNvCxnSpPr/>
      </xdr:nvCxnSpPr>
      <xdr:spPr>
        <a:xfrm flipV="1">
          <a:off x="22159595" y="5440934"/>
          <a:ext cx="1269"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72661</xdr:rowOff>
    </xdr:from>
    <xdr:ext cx="469744" cy="259045"/>
    <xdr:sp macro="" textlink="">
      <xdr:nvSpPr>
        <xdr:cNvPr id="727" name="投資及び出資金最大値テキスト"/>
        <xdr:cNvSpPr txBox="1"/>
      </xdr:nvSpPr>
      <xdr:spPr>
        <a:xfrm>
          <a:off x="22212300" y="521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125984</xdr:rowOff>
    </xdr:from>
    <xdr:to>
      <xdr:col>116</xdr:col>
      <xdr:colOff>152400</xdr:colOff>
      <xdr:row>31</xdr:row>
      <xdr:rowOff>125984</xdr:rowOff>
    </xdr:to>
    <xdr:cxnSp macro="">
      <xdr:nvCxnSpPr>
        <xdr:cNvPr id="728" name="直線コネクタ 727"/>
        <xdr:cNvCxnSpPr/>
      </xdr:nvCxnSpPr>
      <xdr:spPr>
        <a:xfrm>
          <a:off x="22072600" y="544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147320</xdr:rowOff>
    </xdr:from>
    <xdr:to>
      <xdr:col>116</xdr:col>
      <xdr:colOff>63500</xdr:colOff>
      <xdr:row>37</xdr:row>
      <xdr:rowOff>12065</xdr:rowOff>
    </xdr:to>
    <xdr:cxnSp macro="">
      <xdr:nvCxnSpPr>
        <xdr:cNvPr id="729" name="直線コネクタ 728"/>
        <xdr:cNvCxnSpPr/>
      </xdr:nvCxnSpPr>
      <xdr:spPr>
        <a:xfrm>
          <a:off x="21323300" y="63195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111142</xdr:rowOff>
    </xdr:from>
    <xdr:ext cx="378565" cy="259045"/>
    <xdr:sp macro="" textlink="">
      <xdr:nvSpPr>
        <xdr:cNvPr id="730" name="投資及び出資金平均値テキスト"/>
        <xdr:cNvSpPr txBox="1"/>
      </xdr:nvSpPr>
      <xdr:spPr>
        <a:xfrm>
          <a:off x="22212300" y="6454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132715</xdr:rowOff>
    </xdr:from>
    <xdr:to>
      <xdr:col>116</xdr:col>
      <xdr:colOff>114300</xdr:colOff>
      <xdr:row>38</xdr:row>
      <xdr:rowOff>62865</xdr:rowOff>
    </xdr:to>
    <xdr:sp macro="" textlink="">
      <xdr:nvSpPr>
        <xdr:cNvPr id="731" name="フローチャート: 判断 730"/>
        <xdr:cNvSpPr/>
      </xdr:nvSpPr>
      <xdr:spPr>
        <a:xfrm>
          <a:off x="221107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147320</xdr:rowOff>
    </xdr:from>
    <xdr:to>
      <xdr:col>111</xdr:col>
      <xdr:colOff>177800</xdr:colOff>
      <xdr:row>37</xdr:row>
      <xdr:rowOff>65786</xdr:rowOff>
    </xdr:to>
    <xdr:cxnSp macro="">
      <xdr:nvCxnSpPr>
        <xdr:cNvPr id="732" name="直線コネクタ 731"/>
        <xdr:cNvCxnSpPr/>
      </xdr:nvCxnSpPr>
      <xdr:spPr>
        <a:xfrm flipV="1">
          <a:off x="20434300" y="6319520"/>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136906</xdr:rowOff>
    </xdr:from>
    <xdr:to>
      <xdr:col>112</xdr:col>
      <xdr:colOff>38100</xdr:colOff>
      <xdr:row>38</xdr:row>
      <xdr:rowOff>67056</xdr:rowOff>
    </xdr:to>
    <xdr:sp macro="" textlink="">
      <xdr:nvSpPr>
        <xdr:cNvPr id="733" name="フローチャート: 判断 732"/>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58183</xdr:rowOff>
    </xdr:from>
    <xdr:ext cx="378565" cy="259045"/>
    <xdr:sp macro="" textlink="">
      <xdr:nvSpPr>
        <xdr:cNvPr id="734" name="テキスト ボックス 733"/>
        <xdr:cNvSpPr txBox="1"/>
      </xdr:nvSpPr>
      <xdr:spPr>
        <a:xfrm>
          <a:off x="21134017" y="657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84455</xdr:rowOff>
    </xdr:from>
    <xdr:to>
      <xdr:col>107</xdr:col>
      <xdr:colOff>50800</xdr:colOff>
      <xdr:row>37</xdr:row>
      <xdr:rowOff>65786</xdr:rowOff>
    </xdr:to>
    <xdr:cxnSp macro="">
      <xdr:nvCxnSpPr>
        <xdr:cNvPr id="735" name="直線コネクタ 734"/>
        <xdr:cNvCxnSpPr/>
      </xdr:nvCxnSpPr>
      <xdr:spPr>
        <a:xfrm>
          <a:off x="19545300" y="6256655"/>
          <a:ext cx="889000" cy="15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92329</xdr:rowOff>
    </xdr:from>
    <xdr:to>
      <xdr:col>107</xdr:col>
      <xdr:colOff>101600</xdr:colOff>
      <xdr:row>38</xdr:row>
      <xdr:rowOff>22479</xdr:rowOff>
    </xdr:to>
    <xdr:sp macro="" textlink="">
      <xdr:nvSpPr>
        <xdr:cNvPr id="736" name="フローチャート: 判断 735"/>
        <xdr:cNvSpPr/>
      </xdr:nvSpPr>
      <xdr:spPr>
        <a:xfrm>
          <a:off x="20383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13606</xdr:rowOff>
    </xdr:from>
    <xdr:ext cx="378565" cy="259045"/>
    <xdr:sp macro="" textlink="">
      <xdr:nvSpPr>
        <xdr:cNvPr id="737" name="テキスト ボックス 736"/>
        <xdr:cNvSpPr txBox="1"/>
      </xdr:nvSpPr>
      <xdr:spPr>
        <a:xfrm>
          <a:off x="20245017" y="652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84455</xdr:rowOff>
    </xdr:from>
    <xdr:to>
      <xdr:col>102</xdr:col>
      <xdr:colOff>114300</xdr:colOff>
      <xdr:row>38</xdr:row>
      <xdr:rowOff>166370</xdr:rowOff>
    </xdr:to>
    <xdr:cxnSp macro="">
      <xdr:nvCxnSpPr>
        <xdr:cNvPr id="738" name="直線コネクタ 737"/>
        <xdr:cNvCxnSpPr/>
      </xdr:nvCxnSpPr>
      <xdr:spPr>
        <a:xfrm flipV="1">
          <a:off x="18656300" y="6256655"/>
          <a:ext cx="889000" cy="42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125095</xdr:rowOff>
    </xdr:from>
    <xdr:to>
      <xdr:col>102</xdr:col>
      <xdr:colOff>165100</xdr:colOff>
      <xdr:row>38</xdr:row>
      <xdr:rowOff>55245</xdr:rowOff>
    </xdr:to>
    <xdr:sp macro="" textlink="">
      <xdr:nvSpPr>
        <xdr:cNvPr id="739" name="フローチャート: 判断 738"/>
        <xdr:cNvSpPr/>
      </xdr:nvSpPr>
      <xdr:spPr>
        <a:xfrm>
          <a:off x="19494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46372</xdr:rowOff>
    </xdr:from>
    <xdr:ext cx="378565" cy="259045"/>
    <xdr:sp macro="" textlink="">
      <xdr:nvSpPr>
        <xdr:cNvPr id="740" name="テキスト ボックス 739"/>
        <xdr:cNvSpPr txBox="1"/>
      </xdr:nvSpPr>
      <xdr:spPr>
        <a:xfrm>
          <a:off x="19356017" y="656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127762</xdr:rowOff>
    </xdr:from>
    <xdr:to>
      <xdr:col>98</xdr:col>
      <xdr:colOff>38100</xdr:colOff>
      <xdr:row>38</xdr:row>
      <xdr:rowOff>57912</xdr:rowOff>
    </xdr:to>
    <xdr:sp macro="" textlink="">
      <xdr:nvSpPr>
        <xdr:cNvPr id="741" name="フローチャート: 判断 740"/>
        <xdr:cNvSpPr/>
      </xdr:nvSpPr>
      <xdr:spPr>
        <a:xfrm>
          <a:off x="18605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74439</xdr:rowOff>
    </xdr:from>
    <xdr:ext cx="378565" cy="259045"/>
    <xdr:sp macro="" textlink="">
      <xdr:nvSpPr>
        <xdr:cNvPr id="742" name="テキスト ボックス 741"/>
        <xdr:cNvSpPr txBox="1"/>
      </xdr:nvSpPr>
      <xdr:spPr>
        <a:xfrm>
          <a:off x="18467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132715</xdr:rowOff>
    </xdr:from>
    <xdr:to>
      <xdr:col>116</xdr:col>
      <xdr:colOff>114300</xdr:colOff>
      <xdr:row>37</xdr:row>
      <xdr:rowOff>62865</xdr:rowOff>
    </xdr:to>
    <xdr:sp macro="" textlink="">
      <xdr:nvSpPr>
        <xdr:cNvPr id="748" name="楕円 747"/>
        <xdr:cNvSpPr/>
      </xdr:nvSpPr>
      <xdr:spPr>
        <a:xfrm>
          <a:off x="22110700" y="63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155592</xdr:rowOff>
    </xdr:from>
    <xdr:ext cx="378565" cy="259045"/>
    <xdr:sp macro="" textlink="">
      <xdr:nvSpPr>
        <xdr:cNvPr id="749" name="投資及び出資金該当値テキスト"/>
        <xdr:cNvSpPr txBox="1"/>
      </xdr:nvSpPr>
      <xdr:spPr>
        <a:xfrm>
          <a:off x="22212300" y="615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96520</xdr:rowOff>
    </xdr:from>
    <xdr:to>
      <xdr:col>112</xdr:col>
      <xdr:colOff>38100</xdr:colOff>
      <xdr:row>37</xdr:row>
      <xdr:rowOff>26670</xdr:rowOff>
    </xdr:to>
    <xdr:sp macro="" textlink="">
      <xdr:nvSpPr>
        <xdr:cNvPr id="750" name="楕円 749"/>
        <xdr:cNvSpPr/>
      </xdr:nvSpPr>
      <xdr:spPr>
        <a:xfrm>
          <a:off x="212725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43197</xdr:rowOff>
    </xdr:from>
    <xdr:ext cx="469744" cy="259045"/>
    <xdr:sp macro="" textlink="">
      <xdr:nvSpPr>
        <xdr:cNvPr id="751" name="テキスト ボックス 750"/>
        <xdr:cNvSpPr txBox="1"/>
      </xdr:nvSpPr>
      <xdr:spPr>
        <a:xfrm>
          <a:off x="21088428" y="604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14986</xdr:rowOff>
    </xdr:from>
    <xdr:to>
      <xdr:col>107</xdr:col>
      <xdr:colOff>101600</xdr:colOff>
      <xdr:row>37</xdr:row>
      <xdr:rowOff>116586</xdr:rowOff>
    </xdr:to>
    <xdr:sp macro="" textlink="">
      <xdr:nvSpPr>
        <xdr:cNvPr id="752" name="楕円 751"/>
        <xdr:cNvSpPr/>
      </xdr:nvSpPr>
      <xdr:spPr>
        <a:xfrm>
          <a:off x="20383500" y="635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133113</xdr:rowOff>
    </xdr:from>
    <xdr:ext cx="378565" cy="259045"/>
    <xdr:sp macro="" textlink="">
      <xdr:nvSpPr>
        <xdr:cNvPr id="753" name="テキスト ボックス 752"/>
        <xdr:cNvSpPr txBox="1"/>
      </xdr:nvSpPr>
      <xdr:spPr>
        <a:xfrm>
          <a:off x="20245017" y="613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33655</xdr:rowOff>
    </xdr:from>
    <xdr:to>
      <xdr:col>102</xdr:col>
      <xdr:colOff>165100</xdr:colOff>
      <xdr:row>36</xdr:row>
      <xdr:rowOff>135255</xdr:rowOff>
    </xdr:to>
    <xdr:sp macro="" textlink="">
      <xdr:nvSpPr>
        <xdr:cNvPr id="754" name="楕円 753"/>
        <xdr:cNvSpPr/>
      </xdr:nvSpPr>
      <xdr:spPr>
        <a:xfrm>
          <a:off x="19494500" y="62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151782</xdr:rowOff>
    </xdr:from>
    <xdr:ext cx="469744" cy="259045"/>
    <xdr:sp macro="" textlink="">
      <xdr:nvSpPr>
        <xdr:cNvPr id="755" name="テキスト ボックス 754"/>
        <xdr:cNvSpPr txBox="1"/>
      </xdr:nvSpPr>
      <xdr:spPr>
        <a:xfrm>
          <a:off x="19310428" y="598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115570</xdr:rowOff>
    </xdr:from>
    <xdr:to>
      <xdr:col>98</xdr:col>
      <xdr:colOff>38100</xdr:colOff>
      <xdr:row>39</xdr:row>
      <xdr:rowOff>45720</xdr:rowOff>
    </xdr:to>
    <xdr:sp macro="" textlink="">
      <xdr:nvSpPr>
        <xdr:cNvPr id="756" name="楕円 755"/>
        <xdr:cNvSpPr/>
      </xdr:nvSpPr>
      <xdr:spPr>
        <a:xfrm>
          <a:off x="186055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36847</xdr:rowOff>
    </xdr:from>
    <xdr:ext cx="378565" cy="259045"/>
    <xdr:sp macro="" textlink="">
      <xdr:nvSpPr>
        <xdr:cNvPr id="757" name="テキスト ボックス 756"/>
        <xdr:cNvSpPr txBox="1"/>
      </xdr:nvSpPr>
      <xdr:spPr>
        <a:xfrm>
          <a:off x="18467017" y="672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64399</xdr:rowOff>
    </xdr:from>
    <xdr:to>
      <xdr:col>116</xdr:col>
      <xdr:colOff>62864</xdr:colOff>
      <xdr:row>58</xdr:row>
      <xdr:rowOff>139700</xdr:rowOff>
    </xdr:to>
    <xdr:cxnSp macro="">
      <xdr:nvCxnSpPr>
        <xdr:cNvPr id="779" name="直線コネクタ 778"/>
        <xdr:cNvCxnSpPr/>
      </xdr:nvCxnSpPr>
      <xdr:spPr>
        <a:xfrm flipV="1">
          <a:off x="22159595" y="8808349"/>
          <a:ext cx="1269" cy="127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11076</xdr:rowOff>
    </xdr:from>
    <xdr:ext cx="534377" cy="259045"/>
    <xdr:sp macro="" textlink="">
      <xdr:nvSpPr>
        <xdr:cNvPr id="782" name="貸付金最大値テキスト"/>
        <xdr:cNvSpPr txBox="1"/>
      </xdr:nvSpPr>
      <xdr:spPr>
        <a:xfrm>
          <a:off x="22212300" y="85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64399</xdr:rowOff>
    </xdr:from>
    <xdr:to>
      <xdr:col>116</xdr:col>
      <xdr:colOff>152400</xdr:colOff>
      <xdr:row>51</xdr:row>
      <xdr:rowOff>64399</xdr:rowOff>
    </xdr:to>
    <xdr:cxnSp macro="">
      <xdr:nvCxnSpPr>
        <xdr:cNvPr id="783" name="直線コネクタ 782"/>
        <xdr:cNvCxnSpPr/>
      </xdr:nvCxnSpPr>
      <xdr:spPr>
        <a:xfrm>
          <a:off x="22072600" y="880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4" name="直線コネクタ 78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142318</xdr:rowOff>
    </xdr:from>
    <xdr:ext cx="469744" cy="259045"/>
    <xdr:sp macro="" textlink="">
      <xdr:nvSpPr>
        <xdr:cNvPr id="785" name="貸付金平均値テキスト"/>
        <xdr:cNvSpPr txBox="1"/>
      </xdr:nvSpPr>
      <xdr:spPr>
        <a:xfrm>
          <a:off x="22212300" y="9743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119441</xdr:rowOff>
    </xdr:from>
    <xdr:to>
      <xdr:col>116</xdr:col>
      <xdr:colOff>114300</xdr:colOff>
      <xdr:row>58</xdr:row>
      <xdr:rowOff>49591</xdr:rowOff>
    </xdr:to>
    <xdr:sp macro="" textlink="">
      <xdr:nvSpPr>
        <xdr:cNvPr id="786" name="フローチャート: 判断 785"/>
        <xdr:cNvSpPr/>
      </xdr:nvSpPr>
      <xdr:spPr>
        <a:xfrm>
          <a:off x="221107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7" name="直線コネクタ 78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109062</xdr:rowOff>
    </xdr:from>
    <xdr:to>
      <xdr:col>112</xdr:col>
      <xdr:colOff>38100</xdr:colOff>
      <xdr:row>58</xdr:row>
      <xdr:rowOff>39212</xdr:rowOff>
    </xdr:to>
    <xdr:sp macro="" textlink="">
      <xdr:nvSpPr>
        <xdr:cNvPr id="788" name="フローチャート: 判断 787"/>
        <xdr:cNvSpPr/>
      </xdr:nvSpPr>
      <xdr:spPr>
        <a:xfrm>
          <a:off x="21272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55739</xdr:rowOff>
    </xdr:from>
    <xdr:ext cx="469744" cy="259045"/>
    <xdr:sp macro="" textlink="">
      <xdr:nvSpPr>
        <xdr:cNvPr id="789" name="テキスト ボックス 788"/>
        <xdr:cNvSpPr txBox="1"/>
      </xdr:nvSpPr>
      <xdr:spPr>
        <a:xfrm>
          <a:off x="21088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23846</xdr:rowOff>
    </xdr:from>
    <xdr:to>
      <xdr:col>107</xdr:col>
      <xdr:colOff>50800</xdr:colOff>
      <xdr:row>58</xdr:row>
      <xdr:rowOff>139700</xdr:rowOff>
    </xdr:to>
    <xdr:cxnSp macro="">
      <xdr:nvCxnSpPr>
        <xdr:cNvPr id="790" name="直線コネクタ 789"/>
        <xdr:cNvCxnSpPr/>
      </xdr:nvCxnSpPr>
      <xdr:spPr>
        <a:xfrm>
          <a:off x="19545300" y="9967946"/>
          <a:ext cx="889000" cy="11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64485</xdr:rowOff>
    </xdr:from>
    <xdr:to>
      <xdr:col>107</xdr:col>
      <xdr:colOff>101600</xdr:colOff>
      <xdr:row>57</xdr:row>
      <xdr:rowOff>166085</xdr:rowOff>
    </xdr:to>
    <xdr:sp macro="" textlink="">
      <xdr:nvSpPr>
        <xdr:cNvPr id="791" name="フローチャート: 判断 790"/>
        <xdr:cNvSpPr/>
      </xdr:nvSpPr>
      <xdr:spPr>
        <a:xfrm>
          <a:off x="20383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11162</xdr:rowOff>
    </xdr:from>
    <xdr:ext cx="469744" cy="259045"/>
    <xdr:sp macro="" textlink="">
      <xdr:nvSpPr>
        <xdr:cNvPr id="792" name="テキスト ボックス 791"/>
        <xdr:cNvSpPr txBox="1"/>
      </xdr:nvSpPr>
      <xdr:spPr>
        <a:xfrm>
          <a:off x="20199428"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23846</xdr:rowOff>
    </xdr:from>
    <xdr:to>
      <xdr:col>102</xdr:col>
      <xdr:colOff>114300</xdr:colOff>
      <xdr:row>58</xdr:row>
      <xdr:rowOff>138419</xdr:rowOff>
    </xdr:to>
    <xdr:cxnSp macro="">
      <xdr:nvCxnSpPr>
        <xdr:cNvPr id="793" name="直線コネクタ 792"/>
        <xdr:cNvCxnSpPr/>
      </xdr:nvCxnSpPr>
      <xdr:spPr>
        <a:xfrm flipV="1">
          <a:off x="18656300" y="9967946"/>
          <a:ext cx="889000" cy="1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136449</xdr:rowOff>
    </xdr:from>
    <xdr:to>
      <xdr:col>102</xdr:col>
      <xdr:colOff>165100</xdr:colOff>
      <xdr:row>57</xdr:row>
      <xdr:rowOff>66599</xdr:rowOff>
    </xdr:to>
    <xdr:sp macro="" textlink="">
      <xdr:nvSpPr>
        <xdr:cNvPr id="794" name="フローチャート: 判断 793"/>
        <xdr:cNvSpPr/>
      </xdr:nvSpPr>
      <xdr:spPr>
        <a:xfrm>
          <a:off x="19494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83126</xdr:rowOff>
    </xdr:from>
    <xdr:ext cx="469744" cy="259045"/>
    <xdr:sp macro="" textlink="">
      <xdr:nvSpPr>
        <xdr:cNvPr id="795" name="テキスト ボックス 794"/>
        <xdr:cNvSpPr txBox="1"/>
      </xdr:nvSpPr>
      <xdr:spPr>
        <a:xfrm>
          <a:off x="19310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160224</xdr:rowOff>
    </xdr:from>
    <xdr:to>
      <xdr:col>98</xdr:col>
      <xdr:colOff>38100</xdr:colOff>
      <xdr:row>57</xdr:row>
      <xdr:rowOff>90374</xdr:rowOff>
    </xdr:to>
    <xdr:sp macro="" textlink="">
      <xdr:nvSpPr>
        <xdr:cNvPr id="796" name="フローチャート: 判断 795"/>
        <xdr:cNvSpPr/>
      </xdr:nvSpPr>
      <xdr:spPr>
        <a:xfrm>
          <a:off x="18605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106901</xdr:rowOff>
    </xdr:from>
    <xdr:ext cx="469744" cy="259045"/>
    <xdr:sp macro="" textlink="">
      <xdr:nvSpPr>
        <xdr:cNvPr id="797" name="テキスト ボックス 796"/>
        <xdr:cNvSpPr txBox="1"/>
      </xdr:nvSpPr>
      <xdr:spPr>
        <a:xfrm>
          <a:off x="18421428"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楕円 80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5" name="楕円 80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7" name="楕円 80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144496</xdr:rowOff>
    </xdr:from>
    <xdr:to>
      <xdr:col>102</xdr:col>
      <xdr:colOff>165100</xdr:colOff>
      <xdr:row>58</xdr:row>
      <xdr:rowOff>74646</xdr:rowOff>
    </xdr:to>
    <xdr:sp macro="" textlink="">
      <xdr:nvSpPr>
        <xdr:cNvPr id="809" name="楕円 808"/>
        <xdr:cNvSpPr/>
      </xdr:nvSpPr>
      <xdr:spPr>
        <a:xfrm>
          <a:off x="19494500" y="991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65773</xdr:rowOff>
    </xdr:from>
    <xdr:ext cx="469744" cy="259045"/>
    <xdr:sp macro="" textlink="">
      <xdr:nvSpPr>
        <xdr:cNvPr id="810" name="テキスト ボックス 809"/>
        <xdr:cNvSpPr txBox="1"/>
      </xdr:nvSpPr>
      <xdr:spPr>
        <a:xfrm>
          <a:off x="19310428" y="1000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87619</xdr:rowOff>
    </xdr:from>
    <xdr:to>
      <xdr:col>98</xdr:col>
      <xdr:colOff>38100</xdr:colOff>
      <xdr:row>59</xdr:row>
      <xdr:rowOff>17769</xdr:rowOff>
    </xdr:to>
    <xdr:sp macro="" textlink="">
      <xdr:nvSpPr>
        <xdr:cNvPr id="811" name="楕円 810"/>
        <xdr:cNvSpPr/>
      </xdr:nvSpPr>
      <xdr:spPr>
        <a:xfrm>
          <a:off x="18605500" y="1003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8896</xdr:rowOff>
    </xdr:from>
    <xdr:ext cx="313932" cy="259045"/>
    <xdr:sp macro="" textlink="">
      <xdr:nvSpPr>
        <xdr:cNvPr id="812" name="テキスト ボックス 811"/>
        <xdr:cNvSpPr txBox="1"/>
      </xdr:nvSpPr>
      <xdr:spPr>
        <a:xfrm>
          <a:off x="18499333" y="10124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3" name="テキスト ボックス 82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3" name="テキスト ボックス 83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11684</xdr:rowOff>
    </xdr:from>
    <xdr:to>
      <xdr:col>116</xdr:col>
      <xdr:colOff>62864</xdr:colOff>
      <xdr:row>78</xdr:row>
      <xdr:rowOff>4415</xdr:rowOff>
    </xdr:to>
    <xdr:cxnSp macro="">
      <xdr:nvCxnSpPr>
        <xdr:cNvPr id="835" name="直線コネクタ 834"/>
        <xdr:cNvCxnSpPr/>
      </xdr:nvCxnSpPr>
      <xdr:spPr>
        <a:xfrm flipV="1">
          <a:off x="22159595" y="12184634"/>
          <a:ext cx="1269" cy="1192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8242</xdr:rowOff>
    </xdr:from>
    <xdr:ext cx="534377" cy="259045"/>
    <xdr:sp macro="" textlink="">
      <xdr:nvSpPr>
        <xdr:cNvPr id="836" name="繰出金最小値テキスト"/>
        <xdr:cNvSpPr txBox="1"/>
      </xdr:nvSpPr>
      <xdr:spPr>
        <a:xfrm>
          <a:off x="22212300" y="13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4415</xdr:rowOff>
    </xdr:from>
    <xdr:to>
      <xdr:col>116</xdr:col>
      <xdr:colOff>152400</xdr:colOff>
      <xdr:row>78</xdr:row>
      <xdr:rowOff>4415</xdr:rowOff>
    </xdr:to>
    <xdr:cxnSp macro="">
      <xdr:nvCxnSpPr>
        <xdr:cNvPr id="837" name="直線コネクタ 836"/>
        <xdr:cNvCxnSpPr/>
      </xdr:nvCxnSpPr>
      <xdr:spPr>
        <a:xfrm>
          <a:off x="22072600" y="133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129811</xdr:rowOff>
    </xdr:from>
    <xdr:ext cx="534377" cy="259045"/>
    <xdr:sp macro="" textlink="">
      <xdr:nvSpPr>
        <xdr:cNvPr id="838" name="繰出金最大値テキスト"/>
        <xdr:cNvSpPr txBox="1"/>
      </xdr:nvSpPr>
      <xdr:spPr>
        <a:xfrm>
          <a:off x="22212300" y="119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11684</xdr:rowOff>
    </xdr:from>
    <xdr:to>
      <xdr:col>116</xdr:col>
      <xdr:colOff>152400</xdr:colOff>
      <xdr:row>71</xdr:row>
      <xdr:rowOff>11684</xdr:rowOff>
    </xdr:to>
    <xdr:cxnSp macro="">
      <xdr:nvCxnSpPr>
        <xdr:cNvPr id="839" name="直線コネクタ 838"/>
        <xdr:cNvCxnSpPr/>
      </xdr:nvCxnSpPr>
      <xdr:spPr>
        <a:xfrm>
          <a:off x="22072600" y="1218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48899</xdr:rowOff>
    </xdr:from>
    <xdr:to>
      <xdr:col>116</xdr:col>
      <xdr:colOff>63500</xdr:colOff>
      <xdr:row>77</xdr:row>
      <xdr:rowOff>88539</xdr:rowOff>
    </xdr:to>
    <xdr:cxnSp macro="">
      <xdr:nvCxnSpPr>
        <xdr:cNvPr id="840" name="直線コネクタ 839"/>
        <xdr:cNvCxnSpPr/>
      </xdr:nvCxnSpPr>
      <xdr:spPr>
        <a:xfrm flipV="1">
          <a:off x="21323300" y="13250549"/>
          <a:ext cx="838200" cy="3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169567</xdr:rowOff>
    </xdr:from>
    <xdr:ext cx="534377" cy="259045"/>
    <xdr:sp macro="" textlink="">
      <xdr:nvSpPr>
        <xdr:cNvPr id="841" name="繰出金平均値テキスト"/>
        <xdr:cNvSpPr txBox="1"/>
      </xdr:nvSpPr>
      <xdr:spPr>
        <a:xfrm>
          <a:off x="22212300" y="12685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146690</xdr:rowOff>
    </xdr:from>
    <xdr:to>
      <xdr:col>116</xdr:col>
      <xdr:colOff>114300</xdr:colOff>
      <xdr:row>75</xdr:row>
      <xdr:rowOff>76840</xdr:rowOff>
    </xdr:to>
    <xdr:sp macro="" textlink="">
      <xdr:nvSpPr>
        <xdr:cNvPr id="842" name="フローチャート: 判断 841"/>
        <xdr:cNvSpPr/>
      </xdr:nvSpPr>
      <xdr:spPr>
        <a:xfrm>
          <a:off x="221107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88539</xdr:rowOff>
    </xdr:from>
    <xdr:to>
      <xdr:col>111</xdr:col>
      <xdr:colOff>177800</xdr:colOff>
      <xdr:row>77</xdr:row>
      <xdr:rowOff>136317</xdr:rowOff>
    </xdr:to>
    <xdr:cxnSp macro="">
      <xdr:nvCxnSpPr>
        <xdr:cNvPr id="843" name="直線コネクタ 842"/>
        <xdr:cNvCxnSpPr/>
      </xdr:nvCxnSpPr>
      <xdr:spPr>
        <a:xfrm flipV="1">
          <a:off x="20434300" y="13290189"/>
          <a:ext cx="8890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138735</xdr:rowOff>
    </xdr:from>
    <xdr:to>
      <xdr:col>112</xdr:col>
      <xdr:colOff>38100</xdr:colOff>
      <xdr:row>75</xdr:row>
      <xdr:rowOff>68885</xdr:rowOff>
    </xdr:to>
    <xdr:sp macro="" textlink="">
      <xdr:nvSpPr>
        <xdr:cNvPr id="844" name="フローチャート: 判断 843"/>
        <xdr:cNvSpPr/>
      </xdr:nvSpPr>
      <xdr:spPr>
        <a:xfrm>
          <a:off x="21272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85412</xdr:rowOff>
    </xdr:from>
    <xdr:ext cx="534377" cy="259045"/>
    <xdr:sp macro="" textlink="">
      <xdr:nvSpPr>
        <xdr:cNvPr id="845" name="テキスト ボックス 844"/>
        <xdr:cNvSpPr txBox="1"/>
      </xdr:nvSpPr>
      <xdr:spPr>
        <a:xfrm>
          <a:off x="21056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136317</xdr:rowOff>
    </xdr:from>
    <xdr:to>
      <xdr:col>107</xdr:col>
      <xdr:colOff>50800</xdr:colOff>
      <xdr:row>78</xdr:row>
      <xdr:rowOff>43870</xdr:rowOff>
    </xdr:to>
    <xdr:cxnSp macro="">
      <xdr:nvCxnSpPr>
        <xdr:cNvPr id="846" name="直線コネクタ 845"/>
        <xdr:cNvCxnSpPr/>
      </xdr:nvCxnSpPr>
      <xdr:spPr>
        <a:xfrm flipV="1">
          <a:off x="19545300" y="13337967"/>
          <a:ext cx="889000" cy="7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136495</xdr:rowOff>
    </xdr:from>
    <xdr:to>
      <xdr:col>107</xdr:col>
      <xdr:colOff>101600</xdr:colOff>
      <xdr:row>75</xdr:row>
      <xdr:rowOff>66645</xdr:rowOff>
    </xdr:to>
    <xdr:sp macro="" textlink="">
      <xdr:nvSpPr>
        <xdr:cNvPr id="847" name="フローチャート: 判断 846"/>
        <xdr:cNvSpPr/>
      </xdr:nvSpPr>
      <xdr:spPr>
        <a:xfrm>
          <a:off x="20383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83172</xdr:rowOff>
    </xdr:from>
    <xdr:ext cx="534377" cy="259045"/>
    <xdr:sp macro="" textlink="">
      <xdr:nvSpPr>
        <xdr:cNvPr id="848" name="テキスト ボックス 847"/>
        <xdr:cNvSpPr txBox="1"/>
      </xdr:nvSpPr>
      <xdr:spPr>
        <a:xfrm>
          <a:off x="20167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142123</xdr:rowOff>
    </xdr:from>
    <xdr:to>
      <xdr:col>102</xdr:col>
      <xdr:colOff>114300</xdr:colOff>
      <xdr:row>78</xdr:row>
      <xdr:rowOff>43870</xdr:rowOff>
    </xdr:to>
    <xdr:cxnSp macro="">
      <xdr:nvCxnSpPr>
        <xdr:cNvPr id="849" name="直線コネクタ 848"/>
        <xdr:cNvCxnSpPr/>
      </xdr:nvCxnSpPr>
      <xdr:spPr>
        <a:xfrm>
          <a:off x="18656300" y="13343773"/>
          <a:ext cx="889000" cy="7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56256</xdr:rowOff>
    </xdr:from>
    <xdr:to>
      <xdr:col>102</xdr:col>
      <xdr:colOff>165100</xdr:colOff>
      <xdr:row>74</xdr:row>
      <xdr:rowOff>157856</xdr:rowOff>
    </xdr:to>
    <xdr:sp macro="" textlink="">
      <xdr:nvSpPr>
        <xdr:cNvPr id="850" name="フローチャート: 判断 849"/>
        <xdr:cNvSpPr/>
      </xdr:nvSpPr>
      <xdr:spPr>
        <a:xfrm>
          <a:off x="19494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2933</xdr:rowOff>
    </xdr:from>
    <xdr:ext cx="534377" cy="259045"/>
    <xdr:sp macro="" textlink="">
      <xdr:nvSpPr>
        <xdr:cNvPr id="851" name="テキスト ボックス 850"/>
        <xdr:cNvSpPr txBox="1"/>
      </xdr:nvSpPr>
      <xdr:spPr>
        <a:xfrm>
          <a:off x="19278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99187</xdr:rowOff>
    </xdr:from>
    <xdr:to>
      <xdr:col>98</xdr:col>
      <xdr:colOff>38100</xdr:colOff>
      <xdr:row>75</xdr:row>
      <xdr:rowOff>29337</xdr:rowOff>
    </xdr:to>
    <xdr:sp macro="" textlink="">
      <xdr:nvSpPr>
        <xdr:cNvPr id="852" name="フローチャート: 判断 851"/>
        <xdr:cNvSpPr/>
      </xdr:nvSpPr>
      <xdr:spPr>
        <a:xfrm>
          <a:off x="18605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45864</xdr:rowOff>
    </xdr:from>
    <xdr:ext cx="534377" cy="259045"/>
    <xdr:sp macro="" textlink="">
      <xdr:nvSpPr>
        <xdr:cNvPr id="853" name="テキスト ボックス 852"/>
        <xdr:cNvSpPr txBox="1"/>
      </xdr:nvSpPr>
      <xdr:spPr>
        <a:xfrm>
          <a:off x="18389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169549</xdr:rowOff>
    </xdr:from>
    <xdr:to>
      <xdr:col>116</xdr:col>
      <xdr:colOff>114300</xdr:colOff>
      <xdr:row>77</xdr:row>
      <xdr:rowOff>99699</xdr:rowOff>
    </xdr:to>
    <xdr:sp macro="" textlink="">
      <xdr:nvSpPr>
        <xdr:cNvPr id="859" name="楕円 858"/>
        <xdr:cNvSpPr/>
      </xdr:nvSpPr>
      <xdr:spPr>
        <a:xfrm>
          <a:off x="22110700" y="1319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84476</xdr:rowOff>
    </xdr:from>
    <xdr:ext cx="534377" cy="259045"/>
    <xdr:sp macro="" textlink="">
      <xdr:nvSpPr>
        <xdr:cNvPr id="860" name="繰出金該当値テキスト"/>
        <xdr:cNvSpPr txBox="1"/>
      </xdr:nvSpPr>
      <xdr:spPr>
        <a:xfrm>
          <a:off x="22212300" y="1311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37739</xdr:rowOff>
    </xdr:from>
    <xdr:to>
      <xdr:col>112</xdr:col>
      <xdr:colOff>38100</xdr:colOff>
      <xdr:row>77</xdr:row>
      <xdr:rowOff>139339</xdr:rowOff>
    </xdr:to>
    <xdr:sp macro="" textlink="">
      <xdr:nvSpPr>
        <xdr:cNvPr id="861" name="楕円 860"/>
        <xdr:cNvSpPr/>
      </xdr:nvSpPr>
      <xdr:spPr>
        <a:xfrm>
          <a:off x="21272500" y="1323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130466</xdr:rowOff>
    </xdr:from>
    <xdr:ext cx="534377" cy="259045"/>
    <xdr:sp macro="" textlink="">
      <xdr:nvSpPr>
        <xdr:cNvPr id="862" name="テキスト ボックス 861"/>
        <xdr:cNvSpPr txBox="1"/>
      </xdr:nvSpPr>
      <xdr:spPr>
        <a:xfrm>
          <a:off x="21056111" y="133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85517</xdr:rowOff>
    </xdr:from>
    <xdr:to>
      <xdr:col>107</xdr:col>
      <xdr:colOff>101600</xdr:colOff>
      <xdr:row>78</xdr:row>
      <xdr:rowOff>15667</xdr:rowOff>
    </xdr:to>
    <xdr:sp macro="" textlink="">
      <xdr:nvSpPr>
        <xdr:cNvPr id="863" name="楕円 862"/>
        <xdr:cNvSpPr/>
      </xdr:nvSpPr>
      <xdr:spPr>
        <a:xfrm>
          <a:off x="20383500" y="1328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6794</xdr:rowOff>
    </xdr:from>
    <xdr:ext cx="534377" cy="259045"/>
    <xdr:sp macro="" textlink="">
      <xdr:nvSpPr>
        <xdr:cNvPr id="864" name="テキスト ボックス 863"/>
        <xdr:cNvSpPr txBox="1"/>
      </xdr:nvSpPr>
      <xdr:spPr>
        <a:xfrm>
          <a:off x="20167111" y="1337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164520</xdr:rowOff>
    </xdr:from>
    <xdr:to>
      <xdr:col>102</xdr:col>
      <xdr:colOff>165100</xdr:colOff>
      <xdr:row>78</xdr:row>
      <xdr:rowOff>94670</xdr:rowOff>
    </xdr:to>
    <xdr:sp macro="" textlink="">
      <xdr:nvSpPr>
        <xdr:cNvPr id="865" name="楕円 864"/>
        <xdr:cNvSpPr/>
      </xdr:nvSpPr>
      <xdr:spPr>
        <a:xfrm>
          <a:off x="19494500" y="1336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85797</xdr:rowOff>
    </xdr:from>
    <xdr:ext cx="534377" cy="259045"/>
    <xdr:sp macro="" textlink="">
      <xdr:nvSpPr>
        <xdr:cNvPr id="866" name="テキスト ボックス 865"/>
        <xdr:cNvSpPr txBox="1"/>
      </xdr:nvSpPr>
      <xdr:spPr>
        <a:xfrm>
          <a:off x="19278111" y="1345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91323</xdr:rowOff>
    </xdr:from>
    <xdr:to>
      <xdr:col>98</xdr:col>
      <xdr:colOff>38100</xdr:colOff>
      <xdr:row>78</xdr:row>
      <xdr:rowOff>21473</xdr:rowOff>
    </xdr:to>
    <xdr:sp macro="" textlink="">
      <xdr:nvSpPr>
        <xdr:cNvPr id="867" name="楕円 866"/>
        <xdr:cNvSpPr/>
      </xdr:nvSpPr>
      <xdr:spPr>
        <a:xfrm>
          <a:off x="18605500" y="1329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12600</xdr:rowOff>
    </xdr:from>
    <xdr:ext cx="534377" cy="259045"/>
    <xdr:sp macro="" textlink="">
      <xdr:nvSpPr>
        <xdr:cNvPr id="868" name="テキスト ボックス 867"/>
        <xdr:cNvSpPr txBox="1"/>
      </xdr:nvSpPr>
      <xdr:spPr>
        <a:xfrm>
          <a:off x="18389111" y="1338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維持補修費等前年度と比較し、全体的に増加傾向にある。扶助費については前年度と比較し若干減少したものの、依然高い水準を維持しており、少子高齢化の進展等により増加傾向が継続していくことが見込まれる。今後も引き続き経常的経費の抑制に努め、また、市税収入の増加につながる施策を進めることで財政構造の弾力性を確保できるよう努める。</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176,291
173,327
103.69
48,554,754
46,298,592
2,047,213
28,404,328
30,534,883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133169</xdr:rowOff>
    </xdr:from>
    <xdr:to>
      <xdr:col>24</xdr:col>
      <xdr:colOff>62865</xdr:colOff>
      <xdr:row>39</xdr:row>
      <xdr:rowOff>106499</xdr:rowOff>
    </xdr:to>
    <xdr:cxnSp macro="">
      <xdr:nvCxnSpPr>
        <xdr:cNvPr id="58" name="直線コネクタ 57"/>
        <xdr:cNvCxnSpPr/>
      </xdr:nvCxnSpPr>
      <xdr:spPr>
        <a:xfrm flipV="1">
          <a:off x="4633595" y="5276669"/>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110326</xdr:rowOff>
    </xdr:from>
    <xdr:ext cx="469744" cy="259045"/>
    <xdr:sp macro="" textlink="">
      <xdr:nvSpPr>
        <xdr:cNvPr id="59" name="議会費最小値テキスト"/>
        <xdr:cNvSpPr txBox="1"/>
      </xdr:nvSpPr>
      <xdr:spPr>
        <a:xfrm>
          <a:off x="4686300" y="679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106499</xdr:rowOff>
    </xdr:from>
    <xdr:to>
      <xdr:col>24</xdr:col>
      <xdr:colOff>152400</xdr:colOff>
      <xdr:row>39</xdr:row>
      <xdr:rowOff>106499</xdr:rowOff>
    </xdr:to>
    <xdr:cxnSp macro="">
      <xdr:nvCxnSpPr>
        <xdr:cNvPr id="60" name="直線コネクタ 59"/>
        <xdr:cNvCxnSpPr/>
      </xdr:nvCxnSpPr>
      <xdr:spPr>
        <a:xfrm>
          <a:off x="4546600" y="67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79846</xdr:rowOff>
    </xdr:from>
    <xdr:ext cx="469744" cy="259045"/>
    <xdr:sp macro="" textlink="">
      <xdr:nvSpPr>
        <xdr:cNvPr id="61" name="議会費最大値テキスト"/>
        <xdr:cNvSpPr txBox="1"/>
      </xdr:nvSpPr>
      <xdr:spPr>
        <a:xfrm>
          <a:off x="4686300" y="50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133169</xdr:rowOff>
    </xdr:from>
    <xdr:to>
      <xdr:col>24</xdr:col>
      <xdr:colOff>152400</xdr:colOff>
      <xdr:row>30</xdr:row>
      <xdr:rowOff>133169</xdr:rowOff>
    </xdr:to>
    <xdr:cxnSp macro="">
      <xdr:nvCxnSpPr>
        <xdr:cNvPr id="62" name="直線コネクタ 61"/>
        <xdr:cNvCxnSpPr/>
      </xdr:nvCxnSpPr>
      <xdr:spPr>
        <a:xfrm>
          <a:off x="4546600" y="52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86360</xdr:rowOff>
    </xdr:from>
    <xdr:to>
      <xdr:col>24</xdr:col>
      <xdr:colOff>63500</xdr:colOff>
      <xdr:row>34</xdr:row>
      <xdr:rowOff>88537</xdr:rowOff>
    </xdr:to>
    <xdr:cxnSp macro="">
      <xdr:nvCxnSpPr>
        <xdr:cNvPr id="63" name="直線コネクタ 62"/>
        <xdr:cNvCxnSpPr/>
      </xdr:nvCxnSpPr>
      <xdr:spPr>
        <a:xfrm flipV="1">
          <a:off x="3797300" y="5915660"/>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85288</xdr:rowOff>
    </xdr:from>
    <xdr:ext cx="469744" cy="259045"/>
    <xdr:sp macro="" textlink="">
      <xdr:nvSpPr>
        <xdr:cNvPr id="64" name="議会費平均値テキスト"/>
        <xdr:cNvSpPr txBox="1"/>
      </xdr:nvSpPr>
      <xdr:spPr>
        <a:xfrm>
          <a:off x="4686300" y="6086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106861</xdr:rowOff>
    </xdr:from>
    <xdr:to>
      <xdr:col>24</xdr:col>
      <xdr:colOff>114300</xdr:colOff>
      <xdr:row>36</xdr:row>
      <xdr:rowOff>37011</xdr:rowOff>
    </xdr:to>
    <xdr:sp macro="" textlink="">
      <xdr:nvSpPr>
        <xdr:cNvPr id="65" name="フローチャート: 判断 64"/>
        <xdr:cNvSpPr/>
      </xdr:nvSpPr>
      <xdr:spPr>
        <a:xfrm>
          <a:off x="45847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134801</xdr:rowOff>
    </xdr:from>
    <xdr:to>
      <xdr:col>19</xdr:col>
      <xdr:colOff>177800</xdr:colOff>
      <xdr:row>34</xdr:row>
      <xdr:rowOff>88537</xdr:rowOff>
    </xdr:to>
    <xdr:cxnSp macro="">
      <xdr:nvCxnSpPr>
        <xdr:cNvPr id="66" name="直線コネクタ 65"/>
        <xdr:cNvCxnSpPr/>
      </xdr:nvCxnSpPr>
      <xdr:spPr>
        <a:xfrm>
          <a:off x="2908300" y="5792651"/>
          <a:ext cx="889000" cy="12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98153</xdr:rowOff>
    </xdr:from>
    <xdr:to>
      <xdr:col>20</xdr:col>
      <xdr:colOff>38100</xdr:colOff>
      <xdr:row>36</xdr:row>
      <xdr:rowOff>28303</xdr:rowOff>
    </xdr:to>
    <xdr:sp macro="" textlink="">
      <xdr:nvSpPr>
        <xdr:cNvPr id="67" name="フローチャート: 判断 66"/>
        <xdr:cNvSpPr/>
      </xdr:nvSpPr>
      <xdr:spPr>
        <a:xfrm>
          <a:off x="3746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19430</xdr:rowOff>
    </xdr:from>
    <xdr:ext cx="469744" cy="259045"/>
    <xdr:sp macro="" textlink="">
      <xdr:nvSpPr>
        <xdr:cNvPr id="68" name="テキスト ボックス 67"/>
        <xdr:cNvSpPr txBox="1"/>
      </xdr:nvSpPr>
      <xdr:spPr>
        <a:xfrm>
          <a:off x="3562428" y="619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134801</xdr:rowOff>
    </xdr:from>
    <xdr:to>
      <xdr:col>15</xdr:col>
      <xdr:colOff>50800</xdr:colOff>
      <xdr:row>34</xdr:row>
      <xdr:rowOff>107043</xdr:rowOff>
    </xdr:to>
    <xdr:cxnSp macro="">
      <xdr:nvCxnSpPr>
        <xdr:cNvPr id="69" name="直線コネクタ 68"/>
        <xdr:cNvCxnSpPr/>
      </xdr:nvCxnSpPr>
      <xdr:spPr>
        <a:xfrm flipV="1">
          <a:off x="2019300" y="5792651"/>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92166</xdr:rowOff>
    </xdr:from>
    <xdr:to>
      <xdr:col>15</xdr:col>
      <xdr:colOff>101600</xdr:colOff>
      <xdr:row>35</xdr:row>
      <xdr:rowOff>22316</xdr:rowOff>
    </xdr:to>
    <xdr:sp macro="" textlink="">
      <xdr:nvSpPr>
        <xdr:cNvPr id="70" name="フローチャート: 判断 69"/>
        <xdr:cNvSpPr/>
      </xdr:nvSpPr>
      <xdr:spPr>
        <a:xfrm>
          <a:off x="2857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13443</xdr:rowOff>
    </xdr:from>
    <xdr:ext cx="469744" cy="259045"/>
    <xdr:sp macro="" textlink="">
      <xdr:nvSpPr>
        <xdr:cNvPr id="71" name="テキスト ボックス 70"/>
        <xdr:cNvSpPr txBox="1"/>
      </xdr:nvSpPr>
      <xdr:spPr>
        <a:xfrm>
          <a:off x="2673428"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107043</xdr:rowOff>
    </xdr:from>
    <xdr:to>
      <xdr:col>10</xdr:col>
      <xdr:colOff>114300</xdr:colOff>
      <xdr:row>34</xdr:row>
      <xdr:rowOff>119017</xdr:rowOff>
    </xdr:to>
    <xdr:cxnSp macro="">
      <xdr:nvCxnSpPr>
        <xdr:cNvPr id="72" name="直線コネクタ 71"/>
        <xdr:cNvCxnSpPr/>
      </xdr:nvCxnSpPr>
      <xdr:spPr>
        <a:xfrm flipV="1">
          <a:off x="1130300" y="5936343"/>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113937</xdr:rowOff>
    </xdr:from>
    <xdr:to>
      <xdr:col>10</xdr:col>
      <xdr:colOff>165100</xdr:colOff>
      <xdr:row>35</xdr:row>
      <xdr:rowOff>44087</xdr:rowOff>
    </xdr:to>
    <xdr:sp macro="" textlink="">
      <xdr:nvSpPr>
        <xdr:cNvPr id="73" name="フローチャート: 判断 72"/>
        <xdr:cNvSpPr/>
      </xdr:nvSpPr>
      <xdr:spPr>
        <a:xfrm>
          <a:off x="1968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35214</xdr:rowOff>
    </xdr:from>
    <xdr:ext cx="469744" cy="259045"/>
    <xdr:sp macro="" textlink="">
      <xdr:nvSpPr>
        <xdr:cNvPr id="74" name="テキスト ボックス 73"/>
        <xdr:cNvSpPr txBox="1"/>
      </xdr:nvSpPr>
      <xdr:spPr>
        <a:xfrm>
          <a:off x="1784428"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132443</xdr:rowOff>
    </xdr:from>
    <xdr:to>
      <xdr:col>6</xdr:col>
      <xdr:colOff>38100</xdr:colOff>
      <xdr:row>35</xdr:row>
      <xdr:rowOff>62593</xdr:rowOff>
    </xdr:to>
    <xdr:sp macro="" textlink="">
      <xdr:nvSpPr>
        <xdr:cNvPr id="75" name="フローチャート: 判断 74"/>
        <xdr:cNvSpPr/>
      </xdr:nvSpPr>
      <xdr:spPr>
        <a:xfrm>
          <a:off x="1079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53720</xdr:rowOff>
    </xdr:from>
    <xdr:ext cx="469744" cy="259045"/>
    <xdr:sp macro="" textlink="">
      <xdr:nvSpPr>
        <xdr:cNvPr id="76" name="テキスト ボックス 75"/>
        <xdr:cNvSpPr txBox="1"/>
      </xdr:nvSpPr>
      <xdr:spPr>
        <a:xfrm>
          <a:off x="895428"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35560</xdr:rowOff>
    </xdr:from>
    <xdr:to>
      <xdr:col>24</xdr:col>
      <xdr:colOff>114300</xdr:colOff>
      <xdr:row>34</xdr:row>
      <xdr:rowOff>137160</xdr:rowOff>
    </xdr:to>
    <xdr:sp macro="" textlink="">
      <xdr:nvSpPr>
        <xdr:cNvPr id="82" name="楕円 81"/>
        <xdr:cNvSpPr/>
      </xdr:nvSpPr>
      <xdr:spPr>
        <a:xfrm>
          <a:off x="4584700" y="586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58437</xdr:rowOff>
    </xdr:from>
    <xdr:ext cx="469744" cy="259045"/>
    <xdr:sp macro="" textlink="">
      <xdr:nvSpPr>
        <xdr:cNvPr id="83" name="議会費該当値テキスト"/>
        <xdr:cNvSpPr txBox="1"/>
      </xdr:nvSpPr>
      <xdr:spPr>
        <a:xfrm>
          <a:off x="4686300" y="57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37737</xdr:rowOff>
    </xdr:from>
    <xdr:to>
      <xdr:col>20</xdr:col>
      <xdr:colOff>38100</xdr:colOff>
      <xdr:row>34</xdr:row>
      <xdr:rowOff>139337</xdr:rowOff>
    </xdr:to>
    <xdr:sp macro="" textlink="">
      <xdr:nvSpPr>
        <xdr:cNvPr id="84" name="楕円 83"/>
        <xdr:cNvSpPr/>
      </xdr:nvSpPr>
      <xdr:spPr>
        <a:xfrm>
          <a:off x="3746500" y="58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155864</xdr:rowOff>
    </xdr:from>
    <xdr:ext cx="469744" cy="259045"/>
    <xdr:sp macro="" textlink="">
      <xdr:nvSpPr>
        <xdr:cNvPr id="85" name="テキスト ボックス 84"/>
        <xdr:cNvSpPr txBox="1"/>
      </xdr:nvSpPr>
      <xdr:spPr>
        <a:xfrm>
          <a:off x="3562428" y="564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84001</xdr:rowOff>
    </xdr:from>
    <xdr:to>
      <xdr:col>15</xdr:col>
      <xdr:colOff>101600</xdr:colOff>
      <xdr:row>34</xdr:row>
      <xdr:rowOff>14151</xdr:rowOff>
    </xdr:to>
    <xdr:sp macro="" textlink="">
      <xdr:nvSpPr>
        <xdr:cNvPr id="86" name="楕円 85"/>
        <xdr:cNvSpPr/>
      </xdr:nvSpPr>
      <xdr:spPr>
        <a:xfrm>
          <a:off x="2857500" y="574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30678</xdr:rowOff>
    </xdr:from>
    <xdr:ext cx="469744" cy="259045"/>
    <xdr:sp macro="" textlink="">
      <xdr:nvSpPr>
        <xdr:cNvPr id="87" name="テキスト ボックス 86"/>
        <xdr:cNvSpPr txBox="1"/>
      </xdr:nvSpPr>
      <xdr:spPr>
        <a:xfrm>
          <a:off x="2673428" y="55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56243</xdr:rowOff>
    </xdr:from>
    <xdr:to>
      <xdr:col>10</xdr:col>
      <xdr:colOff>165100</xdr:colOff>
      <xdr:row>34</xdr:row>
      <xdr:rowOff>157843</xdr:rowOff>
    </xdr:to>
    <xdr:sp macro="" textlink="">
      <xdr:nvSpPr>
        <xdr:cNvPr id="88" name="楕円 87"/>
        <xdr:cNvSpPr/>
      </xdr:nvSpPr>
      <xdr:spPr>
        <a:xfrm>
          <a:off x="1968500" y="588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2920</xdr:rowOff>
    </xdr:from>
    <xdr:ext cx="469744" cy="259045"/>
    <xdr:sp macro="" textlink="">
      <xdr:nvSpPr>
        <xdr:cNvPr id="89" name="テキスト ボックス 88"/>
        <xdr:cNvSpPr txBox="1"/>
      </xdr:nvSpPr>
      <xdr:spPr>
        <a:xfrm>
          <a:off x="1784428" y="566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68217</xdr:rowOff>
    </xdr:from>
    <xdr:to>
      <xdr:col>6</xdr:col>
      <xdr:colOff>38100</xdr:colOff>
      <xdr:row>34</xdr:row>
      <xdr:rowOff>169817</xdr:rowOff>
    </xdr:to>
    <xdr:sp macro="" textlink="">
      <xdr:nvSpPr>
        <xdr:cNvPr id="90" name="楕円 89"/>
        <xdr:cNvSpPr/>
      </xdr:nvSpPr>
      <xdr:spPr>
        <a:xfrm>
          <a:off x="1079500" y="589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14894</xdr:rowOff>
    </xdr:from>
    <xdr:ext cx="469744" cy="259045"/>
    <xdr:sp macro="" textlink="">
      <xdr:nvSpPr>
        <xdr:cNvPr id="91" name="テキスト ボックス 90"/>
        <xdr:cNvSpPr txBox="1"/>
      </xdr:nvSpPr>
      <xdr:spPr>
        <a:xfrm>
          <a:off x="895428" y="567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25971</xdr:rowOff>
    </xdr:from>
    <xdr:to>
      <xdr:col>24</xdr:col>
      <xdr:colOff>62865</xdr:colOff>
      <xdr:row>59</xdr:row>
      <xdr:rowOff>9913</xdr:rowOff>
    </xdr:to>
    <xdr:cxnSp macro="">
      <xdr:nvCxnSpPr>
        <xdr:cNvPr id="116" name="直線コネクタ 115"/>
        <xdr:cNvCxnSpPr/>
      </xdr:nvCxnSpPr>
      <xdr:spPr>
        <a:xfrm flipV="1">
          <a:off x="4633595" y="8598471"/>
          <a:ext cx="1270" cy="152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13740</xdr:rowOff>
    </xdr:from>
    <xdr:ext cx="534377" cy="259045"/>
    <xdr:sp macro="" textlink="">
      <xdr:nvSpPr>
        <xdr:cNvPr id="117" name="総務費最小値テキスト"/>
        <xdr:cNvSpPr txBox="1"/>
      </xdr:nvSpPr>
      <xdr:spPr>
        <a:xfrm>
          <a:off x="4686300" y="101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9913</xdr:rowOff>
    </xdr:from>
    <xdr:to>
      <xdr:col>24</xdr:col>
      <xdr:colOff>152400</xdr:colOff>
      <xdr:row>59</xdr:row>
      <xdr:rowOff>9913</xdr:rowOff>
    </xdr:to>
    <xdr:cxnSp macro="">
      <xdr:nvCxnSpPr>
        <xdr:cNvPr id="118" name="直線コネクタ 117"/>
        <xdr:cNvCxnSpPr/>
      </xdr:nvCxnSpPr>
      <xdr:spPr>
        <a:xfrm>
          <a:off x="4546600" y="1012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144098</xdr:rowOff>
    </xdr:from>
    <xdr:ext cx="599010" cy="259045"/>
    <xdr:sp macro="" textlink="">
      <xdr:nvSpPr>
        <xdr:cNvPr id="119" name="総務費最大値テキスト"/>
        <xdr:cNvSpPr txBox="1"/>
      </xdr:nvSpPr>
      <xdr:spPr>
        <a:xfrm>
          <a:off x="4686300" y="837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25971</xdr:rowOff>
    </xdr:from>
    <xdr:to>
      <xdr:col>24</xdr:col>
      <xdr:colOff>152400</xdr:colOff>
      <xdr:row>50</xdr:row>
      <xdr:rowOff>25971</xdr:rowOff>
    </xdr:to>
    <xdr:cxnSp macro="">
      <xdr:nvCxnSpPr>
        <xdr:cNvPr id="120" name="直線コネクタ 119"/>
        <xdr:cNvCxnSpPr/>
      </xdr:nvCxnSpPr>
      <xdr:spPr>
        <a:xfrm>
          <a:off x="4546600" y="859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125699</xdr:rowOff>
    </xdr:from>
    <xdr:to>
      <xdr:col>24</xdr:col>
      <xdr:colOff>63500</xdr:colOff>
      <xdr:row>58</xdr:row>
      <xdr:rowOff>1645</xdr:rowOff>
    </xdr:to>
    <xdr:cxnSp macro="">
      <xdr:nvCxnSpPr>
        <xdr:cNvPr id="121" name="直線コネクタ 120"/>
        <xdr:cNvCxnSpPr/>
      </xdr:nvCxnSpPr>
      <xdr:spPr>
        <a:xfrm>
          <a:off x="3797300" y="9898349"/>
          <a:ext cx="838200" cy="4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122731</xdr:rowOff>
    </xdr:from>
    <xdr:ext cx="534377" cy="259045"/>
    <xdr:sp macro="" textlink="">
      <xdr:nvSpPr>
        <xdr:cNvPr id="122" name="総務費平均値テキスト"/>
        <xdr:cNvSpPr txBox="1"/>
      </xdr:nvSpPr>
      <xdr:spPr>
        <a:xfrm>
          <a:off x="4686300" y="9552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99854</xdr:rowOff>
    </xdr:from>
    <xdr:to>
      <xdr:col>24</xdr:col>
      <xdr:colOff>114300</xdr:colOff>
      <xdr:row>57</xdr:row>
      <xdr:rowOff>30004</xdr:rowOff>
    </xdr:to>
    <xdr:sp macro="" textlink="">
      <xdr:nvSpPr>
        <xdr:cNvPr id="123" name="フローチャート: 判断 122"/>
        <xdr:cNvSpPr/>
      </xdr:nvSpPr>
      <xdr:spPr>
        <a:xfrm>
          <a:off x="45847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42373</xdr:rowOff>
    </xdr:from>
    <xdr:to>
      <xdr:col>19</xdr:col>
      <xdr:colOff>177800</xdr:colOff>
      <xdr:row>57</xdr:row>
      <xdr:rowOff>125699</xdr:rowOff>
    </xdr:to>
    <xdr:cxnSp macro="">
      <xdr:nvCxnSpPr>
        <xdr:cNvPr id="124" name="直線コネクタ 123"/>
        <xdr:cNvCxnSpPr/>
      </xdr:nvCxnSpPr>
      <xdr:spPr>
        <a:xfrm>
          <a:off x="2908300" y="9815023"/>
          <a:ext cx="889000" cy="8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151117</xdr:rowOff>
    </xdr:from>
    <xdr:to>
      <xdr:col>20</xdr:col>
      <xdr:colOff>38100</xdr:colOff>
      <xdr:row>57</xdr:row>
      <xdr:rowOff>81267</xdr:rowOff>
    </xdr:to>
    <xdr:sp macro="" textlink="">
      <xdr:nvSpPr>
        <xdr:cNvPr id="125" name="フローチャート: 判断 124"/>
        <xdr:cNvSpPr/>
      </xdr:nvSpPr>
      <xdr:spPr>
        <a:xfrm>
          <a:off x="3746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97794</xdr:rowOff>
    </xdr:from>
    <xdr:ext cx="534377" cy="259045"/>
    <xdr:sp macro="" textlink="">
      <xdr:nvSpPr>
        <xdr:cNvPr id="126" name="テキスト ボックス 125"/>
        <xdr:cNvSpPr txBox="1"/>
      </xdr:nvSpPr>
      <xdr:spPr>
        <a:xfrm>
          <a:off x="3530111" y="95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42373</xdr:rowOff>
    </xdr:from>
    <xdr:to>
      <xdr:col>15</xdr:col>
      <xdr:colOff>50800</xdr:colOff>
      <xdr:row>57</xdr:row>
      <xdr:rowOff>56604</xdr:rowOff>
    </xdr:to>
    <xdr:cxnSp macro="">
      <xdr:nvCxnSpPr>
        <xdr:cNvPr id="127" name="直線コネクタ 126"/>
        <xdr:cNvCxnSpPr/>
      </xdr:nvCxnSpPr>
      <xdr:spPr>
        <a:xfrm flipV="1">
          <a:off x="2019300" y="9815023"/>
          <a:ext cx="889000" cy="1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169291</xdr:rowOff>
    </xdr:from>
    <xdr:to>
      <xdr:col>15</xdr:col>
      <xdr:colOff>101600</xdr:colOff>
      <xdr:row>57</xdr:row>
      <xdr:rowOff>99441</xdr:rowOff>
    </xdr:to>
    <xdr:sp macro="" textlink="">
      <xdr:nvSpPr>
        <xdr:cNvPr id="128" name="フローチャート: 判断 127"/>
        <xdr:cNvSpPr/>
      </xdr:nvSpPr>
      <xdr:spPr>
        <a:xfrm>
          <a:off x="2857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90568</xdr:rowOff>
    </xdr:from>
    <xdr:ext cx="534377" cy="259045"/>
    <xdr:sp macro="" textlink="">
      <xdr:nvSpPr>
        <xdr:cNvPr id="129" name="テキスト ボックス 128"/>
        <xdr:cNvSpPr txBox="1"/>
      </xdr:nvSpPr>
      <xdr:spPr>
        <a:xfrm>
          <a:off x="2641111" y="98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56604</xdr:rowOff>
    </xdr:from>
    <xdr:to>
      <xdr:col>10</xdr:col>
      <xdr:colOff>114300</xdr:colOff>
      <xdr:row>57</xdr:row>
      <xdr:rowOff>62414</xdr:rowOff>
    </xdr:to>
    <xdr:cxnSp macro="">
      <xdr:nvCxnSpPr>
        <xdr:cNvPr id="130" name="直線コネクタ 129"/>
        <xdr:cNvCxnSpPr/>
      </xdr:nvCxnSpPr>
      <xdr:spPr>
        <a:xfrm flipV="1">
          <a:off x="1130300" y="9829254"/>
          <a:ext cx="889000" cy="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146565</xdr:rowOff>
    </xdr:from>
    <xdr:to>
      <xdr:col>10</xdr:col>
      <xdr:colOff>165100</xdr:colOff>
      <xdr:row>57</xdr:row>
      <xdr:rowOff>76715</xdr:rowOff>
    </xdr:to>
    <xdr:sp macro="" textlink="">
      <xdr:nvSpPr>
        <xdr:cNvPr id="131" name="フローチャート: 判断 130"/>
        <xdr:cNvSpPr/>
      </xdr:nvSpPr>
      <xdr:spPr>
        <a:xfrm>
          <a:off x="1968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93242</xdr:rowOff>
    </xdr:from>
    <xdr:ext cx="534377" cy="259045"/>
    <xdr:sp macro="" textlink="">
      <xdr:nvSpPr>
        <xdr:cNvPr id="132" name="テキスト ボックス 131"/>
        <xdr:cNvSpPr txBox="1"/>
      </xdr:nvSpPr>
      <xdr:spPr>
        <a:xfrm>
          <a:off x="1752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140812</xdr:rowOff>
    </xdr:from>
    <xdr:to>
      <xdr:col>6</xdr:col>
      <xdr:colOff>38100</xdr:colOff>
      <xdr:row>56</xdr:row>
      <xdr:rowOff>70962</xdr:rowOff>
    </xdr:to>
    <xdr:sp macro="" textlink="">
      <xdr:nvSpPr>
        <xdr:cNvPr id="133" name="フローチャート: 判断 132"/>
        <xdr:cNvSpPr/>
      </xdr:nvSpPr>
      <xdr:spPr>
        <a:xfrm>
          <a:off x="1079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87489</xdr:rowOff>
    </xdr:from>
    <xdr:ext cx="534377" cy="259045"/>
    <xdr:sp macro="" textlink="">
      <xdr:nvSpPr>
        <xdr:cNvPr id="134" name="テキスト ボックス 133"/>
        <xdr:cNvSpPr txBox="1"/>
      </xdr:nvSpPr>
      <xdr:spPr>
        <a:xfrm>
          <a:off x="863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122295</xdr:rowOff>
    </xdr:from>
    <xdr:to>
      <xdr:col>24</xdr:col>
      <xdr:colOff>114300</xdr:colOff>
      <xdr:row>58</xdr:row>
      <xdr:rowOff>52445</xdr:rowOff>
    </xdr:to>
    <xdr:sp macro="" textlink="">
      <xdr:nvSpPr>
        <xdr:cNvPr id="140" name="楕円 139"/>
        <xdr:cNvSpPr/>
      </xdr:nvSpPr>
      <xdr:spPr>
        <a:xfrm>
          <a:off x="4584700" y="9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100722</xdr:rowOff>
    </xdr:from>
    <xdr:ext cx="534377" cy="259045"/>
    <xdr:sp macro="" textlink="">
      <xdr:nvSpPr>
        <xdr:cNvPr id="141" name="総務費該当値テキスト"/>
        <xdr:cNvSpPr txBox="1"/>
      </xdr:nvSpPr>
      <xdr:spPr>
        <a:xfrm>
          <a:off x="4686300" y="987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74899</xdr:rowOff>
    </xdr:from>
    <xdr:to>
      <xdr:col>20</xdr:col>
      <xdr:colOff>38100</xdr:colOff>
      <xdr:row>58</xdr:row>
      <xdr:rowOff>5049</xdr:rowOff>
    </xdr:to>
    <xdr:sp macro="" textlink="">
      <xdr:nvSpPr>
        <xdr:cNvPr id="142" name="楕円 141"/>
        <xdr:cNvSpPr/>
      </xdr:nvSpPr>
      <xdr:spPr>
        <a:xfrm>
          <a:off x="3746500" y="98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167626</xdr:rowOff>
    </xdr:from>
    <xdr:ext cx="534377" cy="259045"/>
    <xdr:sp macro="" textlink="">
      <xdr:nvSpPr>
        <xdr:cNvPr id="143" name="テキスト ボックス 142"/>
        <xdr:cNvSpPr txBox="1"/>
      </xdr:nvSpPr>
      <xdr:spPr>
        <a:xfrm>
          <a:off x="3530111" y="99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163023</xdr:rowOff>
    </xdr:from>
    <xdr:to>
      <xdr:col>15</xdr:col>
      <xdr:colOff>101600</xdr:colOff>
      <xdr:row>57</xdr:row>
      <xdr:rowOff>93173</xdr:rowOff>
    </xdr:to>
    <xdr:sp macro="" textlink="">
      <xdr:nvSpPr>
        <xdr:cNvPr id="144" name="楕円 143"/>
        <xdr:cNvSpPr/>
      </xdr:nvSpPr>
      <xdr:spPr>
        <a:xfrm>
          <a:off x="2857500" y="976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109700</xdr:rowOff>
    </xdr:from>
    <xdr:ext cx="534377" cy="259045"/>
    <xdr:sp macro="" textlink="">
      <xdr:nvSpPr>
        <xdr:cNvPr id="145" name="テキスト ボックス 144"/>
        <xdr:cNvSpPr txBox="1"/>
      </xdr:nvSpPr>
      <xdr:spPr>
        <a:xfrm>
          <a:off x="2641111" y="953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5804</xdr:rowOff>
    </xdr:from>
    <xdr:to>
      <xdr:col>10</xdr:col>
      <xdr:colOff>165100</xdr:colOff>
      <xdr:row>57</xdr:row>
      <xdr:rowOff>107404</xdr:rowOff>
    </xdr:to>
    <xdr:sp macro="" textlink="">
      <xdr:nvSpPr>
        <xdr:cNvPr id="146" name="楕円 145"/>
        <xdr:cNvSpPr/>
      </xdr:nvSpPr>
      <xdr:spPr>
        <a:xfrm>
          <a:off x="1968500" y="977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98531</xdr:rowOff>
    </xdr:from>
    <xdr:ext cx="534377" cy="259045"/>
    <xdr:sp macro="" textlink="">
      <xdr:nvSpPr>
        <xdr:cNvPr id="147" name="テキスト ボックス 146"/>
        <xdr:cNvSpPr txBox="1"/>
      </xdr:nvSpPr>
      <xdr:spPr>
        <a:xfrm>
          <a:off x="1752111" y="987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11614</xdr:rowOff>
    </xdr:from>
    <xdr:to>
      <xdr:col>6</xdr:col>
      <xdr:colOff>38100</xdr:colOff>
      <xdr:row>57</xdr:row>
      <xdr:rowOff>113214</xdr:rowOff>
    </xdr:to>
    <xdr:sp macro="" textlink="">
      <xdr:nvSpPr>
        <xdr:cNvPr id="148" name="楕円 147"/>
        <xdr:cNvSpPr/>
      </xdr:nvSpPr>
      <xdr:spPr>
        <a:xfrm>
          <a:off x="1079500" y="978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104341</xdr:rowOff>
    </xdr:from>
    <xdr:ext cx="534377" cy="259045"/>
    <xdr:sp macro="" textlink="">
      <xdr:nvSpPr>
        <xdr:cNvPr id="149" name="テキスト ボックス 148"/>
        <xdr:cNvSpPr txBox="1"/>
      </xdr:nvSpPr>
      <xdr:spPr>
        <a:xfrm>
          <a:off x="863111" y="987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87503</xdr:rowOff>
    </xdr:from>
    <xdr:to>
      <xdr:col>24</xdr:col>
      <xdr:colOff>62865</xdr:colOff>
      <xdr:row>78</xdr:row>
      <xdr:rowOff>82550</xdr:rowOff>
    </xdr:to>
    <xdr:cxnSp macro="">
      <xdr:nvCxnSpPr>
        <xdr:cNvPr id="176" name="直線コネクタ 175"/>
        <xdr:cNvCxnSpPr/>
      </xdr:nvCxnSpPr>
      <xdr:spPr>
        <a:xfrm flipV="1">
          <a:off x="4633595" y="12089003"/>
          <a:ext cx="1270" cy="136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86377</xdr:rowOff>
    </xdr:from>
    <xdr:ext cx="599010" cy="259045"/>
    <xdr:sp macro="" textlink="">
      <xdr:nvSpPr>
        <xdr:cNvPr id="177" name="民生費最小値テキスト"/>
        <xdr:cNvSpPr txBox="1"/>
      </xdr:nvSpPr>
      <xdr:spPr>
        <a:xfrm>
          <a:off x="4686300" y="134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82550</xdr:rowOff>
    </xdr:from>
    <xdr:to>
      <xdr:col>24</xdr:col>
      <xdr:colOff>152400</xdr:colOff>
      <xdr:row>78</xdr:row>
      <xdr:rowOff>82550</xdr:rowOff>
    </xdr:to>
    <xdr:cxnSp macro="">
      <xdr:nvCxnSpPr>
        <xdr:cNvPr id="178" name="直線コネクタ 177"/>
        <xdr:cNvCxnSpPr/>
      </xdr:nvCxnSpPr>
      <xdr:spPr>
        <a:xfrm>
          <a:off x="4546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34180</xdr:rowOff>
    </xdr:from>
    <xdr:ext cx="599010" cy="259045"/>
    <xdr:sp macro="" textlink="">
      <xdr:nvSpPr>
        <xdr:cNvPr id="179" name="民生費最大値テキスト"/>
        <xdr:cNvSpPr txBox="1"/>
      </xdr:nvSpPr>
      <xdr:spPr>
        <a:xfrm>
          <a:off x="4686300" y="1186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87503</xdr:rowOff>
    </xdr:from>
    <xdr:to>
      <xdr:col>24</xdr:col>
      <xdr:colOff>152400</xdr:colOff>
      <xdr:row>70</xdr:row>
      <xdr:rowOff>87503</xdr:rowOff>
    </xdr:to>
    <xdr:cxnSp macro="">
      <xdr:nvCxnSpPr>
        <xdr:cNvPr id="180" name="直線コネクタ 179"/>
        <xdr:cNvCxnSpPr/>
      </xdr:nvCxnSpPr>
      <xdr:spPr>
        <a:xfrm>
          <a:off x="4546600" y="12089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82550</xdr:rowOff>
    </xdr:from>
    <xdr:to>
      <xdr:col>24</xdr:col>
      <xdr:colOff>63500</xdr:colOff>
      <xdr:row>78</xdr:row>
      <xdr:rowOff>83703</xdr:rowOff>
    </xdr:to>
    <xdr:cxnSp macro="">
      <xdr:nvCxnSpPr>
        <xdr:cNvPr id="181" name="直線コネクタ 180"/>
        <xdr:cNvCxnSpPr/>
      </xdr:nvCxnSpPr>
      <xdr:spPr>
        <a:xfrm flipV="1">
          <a:off x="3797300" y="13455650"/>
          <a:ext cx="838200" cy="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51002</xdr:rowOff>
    </xdr:from>
    <xdr:ext cx="599010" cy="259045"/>
    <xdr:sp macro="" textlink="">
      <xdr:nvSpPr>
        <xdr:cNvPr id="182" name="民生費平均値テキスト"/>
        <xdr:cNvSpPr txBox="1"/>
      </xdr:nvSpPr>
      <xdr:spPr>
        <a:xfrm>
          <a:off x="4686300" y="12738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28125</xdr:rowOff>
    </xdr:from>
    <xdr:to>
      <xdr:col>24</xdr:col>
      <xdr:colOff>114300</xdr:colOff>
      <xdr:row>75</xdr:row>
      <xdr:rowOff>129725</xdr:rowOff>
    </xdr:to>
    <xdr:sp macro="" textlink="">
      <xdr:nvSpPr>
        <xdr:cNvPr id="183" name="フローチャート: 判断 182"/>
        <xdr:cNvSpPr/>
      </xdr:nvSpPr>
      <xdr:spPr>
        <a:xfrm>
          <a:off x="45847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83703</xdr:rowOff>
    </xdr:from>
    <xdr:to>
      <xdr:col>19</xdr:col>
      <xdr:colOff>177800</xdr:colOff>
      <xdr:row>78</xdr:row>
      <xdr:rowOff>157911</xdr:rowOff>
    </xdr:to>
    <xdr:cxnSp macro="">
      <xdr:nvCxnSpPr>
        <xdr:cNvPr id="184" name="直線コネクタ 183"/>
        <xdr:cNvCxnSpPr/>
      </xdr:nvCxnSpPr>
      <xdr:spPr>
        <a:xfrm flipV="1">
          <a:off x="2908300" y="13456803"/>
          <a:ext cx="889000" cy="7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148630</xdr:rowOff>
    </xdr:from>
    <xdr:to>
      <xdr:col>20</xdr:col>
      <xdr:colOff>38100</xdr:colOff>
      <xdr:row>75</xdr:row>
      <xdr:rowOff>78780</xdr:rowOff>
    </xdr:to>
    <xdr:sp macro="" textlink="">
      <xdr:nvSpPr>
        <xdr:cNvPr id="185" name="フローチャート: 判断 184"/>
        <xdr:cNvSpPr/>
      </xdr:nvSpPr>
      <xdr:spPr>
        <a:xfrm>
          <a:off x="3746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95307</xdr:rowOff>
    </xdr:from>
    <xdr:ext cx="599010" cy="259045"/>
    <xdr:sp macro="" textlink="">
      <xdr:nvSpPr>
        <xdr:cNvPr id="186" name="テキスト ボックス 185"/>
        <xdr:cNvSpPr txBox="1"/>
      </xdr:nvSpPr>
      <xdr:spPr>
        <a:xfrm>
          <a:off x="3497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157911</xdr:rowOff>
    </xdr:from>
    <xdr:to>
      <xdr:col>15</xdr:col>
      <xdr:colOff>50800</xdr:colOff>
      <xdr:row>79</xdr:row>
      <xdr:rowOff>51961</xdr:rowOff>
    </xdr:to>
    <xdr:cxnSp macro="">
      <xdr:nvCxnSpPr>
        <xdr:cNvPr id="187" name="直線コネクタ 186"/>
        <xdr:cNvCxnSpPr/>
      </xdr:nvCxnSpPr>
      <xdr:spPr>
        <a:xfrm flipV="1">
          <a:off x="2019300" y="13531011"/>
          <a:ext cx="889000" cy="6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75445</xdr:rowOff>
    </xdr:from>
    <xdr:to>
      <xdr:col>15</xdr:col>
      <xdr:colOff>101600</xdr:colOff>
      <xdr:row>76</xdr:row>
      <xdr:rowOff>5595</xdr:rowOff>
    </xdr:to>
    <xdr:sp macro="" textlink="">
      <xdr:nvSpPr>
        <xdr:cNvPr id="188" name="フローチャート: 判断 187"/>
        <xdr:cNvSpPr/>
      </xdr:nvSpPr>
      <xdr:spPr>
        <a:xfrm>
          <a:off x="2857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22122</xdr:rowOff>
    </xdr:from>
    <xdr:ext cx="599010" cy="259045"/>
    <xdr:sp macro="" textlink="">
      <xdr:nvSpPr>
        <xdr:cNvPr id="189" name="テキスト ボックス 188"/>
        <xdr:cNvSpPr txBox="1"/>
      </xdr:nvSpPr>
      <xdr:spPr>
        <a:xfrm>
          <a:off x="2608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51961</xdr:rowOff>
    </xdr:from>
    <xdr:to>
      <xdr:col>10</xdr:col>
      <xdr:colOff>114300</xdr:colOff>
      <xdr:row>79</xdr:row>
      <xdr:rowOff>119050</xdr:rowOff>
    </xdr:to>
    <xdr:cxnSp macro="">
      <xdr:nvCxnSpPr>
        <xdr:cNvPr id="190" name="直線コネクタ 189"/>
        <xdr:cNvCxnSpPr/>
      </xdr:nvCxnSpPr>
      <xdr:spPr>
        <a:xfrm flipV="1">
          <a:off x="1130300" y="13596511"/>
          <a:ext cx="889000" cy="6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90228</xdr:rowOff>
    </xdr:from>
    <xdr:to>
      <xdr:col>10</xdr:col>
      <xdr:colOff>165100</xdr:colOff>
      <xdr:row>76</xdr:row>
      <xdr:rowOff>20377</xdr:rowOff>
    </xdr:to>
    <xdr:sp macro="" textlink="">
      <xdr:nvSpPr>
        <xdr:cNvPr id="191" name="フローチャート: 判断 190"/>
        <xdr:cNvSpPr/>
      </xdr:nvSpPr>
      <xdr:spPr>
        <a:xfrm>
          <a:off x="1968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36905</xdr:rowOff>
    </xdr:from>
    <xdr:ext cx="599010" cy="259045"/>
    <xdr:sp macro="" textlink="">
      <xdr:nvSpPr>
        <xdr:cNvPr id="192" name="テキスト ボックス 191"/>
        <xdr:cNvSpPr txBox="1"/>
      </xdr:nvSpPr>
      <xdr:spPr>
        <a:xfrm>
          <a:off x="1719795" y="1272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151754</xdr:rowOff>
    </xdr:from>
    <xdr:to>
      <xdr:col>6</xdr:col>
      <xdr:colOff>38100</xdr:colOff>
      <xdr:row>76</xdr:row>
      <xdr:rowOff>81904</xdr:rowOff>
    </xdr:to>
    <xdr:sp macro="" textlink="">
      <xdr:nvSpPr>
        <xdr:cNvPr id="193" name="フローチャート: 判断 192"/>
        <xdr:cNvSpPr/>
      </xdr:nvSpPr>
      <xdr:spPr>
        <a:xfrm>
          <a:off x="1079500" y="130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98431</xdr:rowOff>
    </xdr:from>
    <xdr:ext cx="599010" cy="259045"/>
    <xdr:sp macro="" textlink="">
      <xdr:nvSpPr>
        <xdr:cNvPr id="194" name="テキスト ボックス 193"/>
        <xdr:cNvSpPr txBox="1"/>
      </xdr:nvSpPr>
      <xdr:spPr>
        <a:xfrm>
          <a:off x="830795" y="1278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31750</xdr:rowOff>
    </xdr:from>
    <xdr:to>
      <xdr:col>24</xdr:col>
      <xdr:colOff>114300</xdr:colOff>
      <xdr:row>78</xdr:row>
      <xdr:rowOff>133350</xdr:rowOff>
    </xdr:to>
    <xdr:sp macro="" textlink="">
      <xdr:nvSpPr>
        <xdr:cNvPr id="200" name="楕円 199"/>
        <xdr:cNvSpPr/>
      </xdr:nvSpPr>
      <xdr:spPr>
        <a:xfrm>
          <a:off x="45847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118127</xdr:rowOff>
    </xdr:from>
    <xdr:ext cx="599010" cy="259045"/>
    <xdr:sp macro="" textlink="">
      <xdr:nvSpPr>
        <xdr:cNvPr id="201" name="民生費該当値テキスト"/>
        <xdr:cNvSpPr txBox="1"/>
      </xdr:nvSpPr>
      <xdr:spPr>
        <a:xfrm>
          <a:off x="4686300" y="13319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32903</xdr:rowOff>
    </xdr:from>
    <xdr:to>
      <xdr:col>20</xdr:col>
      <xdr:colOff>38100</xdr:colOff>
      <xdr:row>78</xdr:row>
      <xdr:rowOff>134503</xdr:rowOff>
    </xdr:to>
    <xdr:sp macro="" textlink="">
      <xdr:nvSpPr>
        <xdr:cNvPr id="202" name="楕円 201"/>
        <xdr:cNvSpPr/>
      </xdr:nvSpPr>
      <xdr:spPr>
        <a:xfrm>
          <a:off x="3746500" y="1340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125630</xdr:rowOff>
    </xdr:from>
    <xdr:ext cx="599010" cy="259045"/>
    <xdr:sp macro="" textlink="">
      <xdr:nvSpPr>
        <xdr:cNvPr id="203" name="テキスト ボックス 202"/>
        <xdr:cNvSpPr txBox="1"/>
      </xdr:nvSpPr>
      <xdr:spPr>
        <a:xfrm>
          <a:off x="3497795" y="1349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107111</xdr:rowOff>
    </xdr:from>
    <xdr:to>
      <xdr:col>15</xdr:col>
      <xdr:colOff>101600</xdr:colOff>
      <xdr:row>79</xdr:row>
      <xdr:rowOff>37261</xdr:rowOff>
    </xdr:to>
    <xdr:sp macro="" textlink="">
      <xdr:nvSpPr>
        <xdr:cNvPr id="204" name="楕円 203"/>
        <xdr:cNvSpPr/>
      </xdr:nvSpPr>
      <xdr:spPr>
        <a:xfrm>
          <a:off x="2857500" y="1348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28388</xdr:rowOff>
    </xdr:from>
    <xdr:ext cx="599010" cy="259045"/>
    <xdr:sp macro="" textlink="">
      <xdr:nvSpPr>
        <xdr:cNvPr id="205" name="テキスト ボックス 204"/>
        <xdr:cNvSpPr txBox="1"/>
      </xdr:nvSpPr>
      <xdr:spPr>
        <a:xfrm>
          <a:off x="2608795" y="1357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1161</xdr:rowOff>
    </xdr:from>
    <xdr:to>
      <xdr:col>10</xdr:col>
      <xdr:colOff>165100</xdr:colOff>
      <xdr:row>79</xdr:row>
      <xdr:rowOff>102761</xdr:rowOff>
    </xdr:to>
    <xdr:sp macro="" textlink="">
      <xdr:nvSpPr>
        <xdr:cNvPr id="206" name="楕円 205"/>
        <xdr:cNvSpPr/>
      </xdr:nvSpPr>
      <xdr:spPr>
        <a:xfrm>
          <a:off x="1968500" y="135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93888</xdr:rowOff>
    </xdr:from>
    <xdr:ext cx="534377" cy="259045"/>
    <xdr:sp macro="" textlink="">
      <xdr:nvSpPr>
        <xdr:cNvPr id="207" name="テキスト ボックス 206"/>
        <xdr:cNvSpPr txBox="1"/>
      </xdr:nvSpPr>
      <xdr:spPr>
        <a:xfrm>
          <a:off x="1752111" y="1363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68250</xdr:rowOff>
    </xdr:from>
    <xdr:to>
      <xdr:col>6</xdr:col>
      <xdr:colOff>38100</xdr:colOff>
      <xdr:row>79</xdr:row>
      <xdr:rowOff>169850</xdr:rowOff>
    </xdr:to>
    <xdr:sp macro="" textlink="">
      <xdr:nvSpPr>
        <xdr:cNvPr id="208" name="楕円 207"/>
        <xdr:cNvSpPr/>
      </xdr:nvSpPr>
      <xdr:spPr>
        <a:xfrm>
          <a:off x="1079500" y="136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160977</xdr:rowOff>
    </xdr:from>
    <xdr:ext cx="534377" cy="259045"/>
    <xdr:sp macro="" textlink="">
      <xdr:nvSpPr>
        <xdr:cNvPr id="209" name="テキスト ボックス 208"/>
        <xdr:cNvSpPr txBox="1"/>
      </xdr:nvSpPr>
      <xdr:spPr>
        <a:xfrm>
          <a:off x="863111" y="1370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12108</xdr:rowOff>
    </xdr:from>
    <xdr:to>
      <xdr:col>24</xdr:col>
      <xdr:colOff>62865</xdr:colOff>
      <xdr:row>98</xdr:row>
      <xdr:rowOff>41370</xdr:rowOff>
    </xdr:to>
    <xdr:cxnSp macro="">
      <xdr:nvCxnSpPr>
        <xdr:cNvPr id="236" name="直線コネクタ 235"/>
        <xdr:cNvCxnSpPr/>
      </xdr:nvCxnSpPr>
      <xdr:spPr>
        <a:xfrm flipV="1">
          <a:off x="4633595" y="15614058"/>
          <a:ext cx="1270" cy="122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45197</xdr:rowOff>
    </xdr:from>
    <xdr:ext cx="534377" cy="259045"/>
    <xdr:sp macro="" textlink="">
      <xdr:nvSpPr>
        <xdr:cNvPr id="237" name="衛生費最小値テキスト"/>
        <xdr:cNvSpPr txBox="1"/>
      </xdr:nvSpPr>
      <xdr:spPr>
        <a:xfrm>
          <a:off x="4686300" y="1684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41370</xdr:rowOff>
    </xdr:from>
    <xdr:to>
      <xdr:col>24</xdr:col>
      <xdr:colOff>152400</xdr:colOff>
      <xdr:row>98</xdr:row>
      <xdr:rowOff>41370</xdr:rowOff>
    </xdr:to>
    <xdr:cxnSp macro="">
      <xdr:nvCxnSpPr>
        <xdr:cNvPr id="238" name="直線コネクタ 237"/>
        <xdr:cNvCxnSpPr/>
      </xdr:nvCxnSpPr>
      <xdr:spPr>
        <a:xfrm>
          <a:off x="4546600" y="168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130235</xdr:rowOff>
    </xdr:from>
    <xdr:ext cx="534377" cy="259045"/>
    <xdr:sp macro="" textlink="">
      <xdr:nvSpPr>
        <xdr:cNvPr id="239" name="衛生費最大値テキスト"/>
        <xdr:cNvSpPr txBox="1"/>
      </xdr:nvSpPr>
      <xdr:spPr>
        <a:xfrm>
          <a:off x="4686300" y="153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12108</xdr:rowOff>
    </xdr:from>
    <xdr:to>
      <xdr:col>24</xdr:col>
      <xdr:colOff>152400</xdr:colOff>
      <xdr:row>91</xdr:row>
      <xdr:rowOff>12108</xdr:rowOff>
    </xdr:to>
    <xdr:cxnSp macro="">
      <xdr:nvCxnSpPr>
        <xdr:cNvPr id="240" name="直線コネクタ 239"/>
        <xdr:cNvCxnSpPr/>
      </xdr:nvCxnSpPr>
      <xdr:spPr>
        <a:xfrm>
          <a:off x="4546600" y="1561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17921</xdr:rowOff>
    </xdr:from>
    <xdr:to>
      <xdr:col>24</xdr:col>
      <xdr:colOff>63500</xdr:colOff>
      <xdr:row>97</xdr:row>
      <xdr:rowOff>32552</xdr:rowOff>
    </xdr:to>
    <xdr:cxnSp macro="">
      <xdr:nvCxnSpPr>
        <xdr:cNvPr id="241" name="直線コネクタ 240"/>
        <xdr:cNvCxnSpPr/>
      </xdr:nvCxnSpPr>
      <xdr:spPr>
        <a:xfrm flipV="1">
          <a:off x="3797300" y="16648571"/>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109458</xdr:rowOff>
    </xdr:from>
    <xdr:ext cx="534377" cy="259045"/>
    <xdr:sp macro="" textlink="">
      <xdr:nvSpPr>
        <xdr:cNvPr id="242" name="衛生費平均値テキスト"/>
        <xdr:cNvSpPr txBox="1"/>
      </xdr:nvSpPr>
      <xdr:spPr>
        <a:xfrm>
          <a:off x="4686300" y="16225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86581</xdr:rowOff>
    </xdr:from>
    <xdr:to>
      <xdr:col>24</xdr:col>
      <xdr:colOff>114300</xdr:colOff>
      <xdr:row>96</xdr:row>
      <xdr:rowOff>16731</xdr:rowOff>
    </xdr:to>
    <xdr:sp macro="" textlink="">
      <xdr:nvSpPr>
        <xdr:cNvPr id="243" name="フローチャート: 判断 242"/>
        <xdr:cNvSpPr/>
      </xdr:nvSpPr>
      <xdr:spPr>
        <a:xfrm>
          <a:off x="4584700" y="1637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32552</xdr:rowOff>
    </xdr:from>
    <xdr:to>
      <xdr:col>19</xdr:col>
      <xdr:colOff>177800</xdr:colOff>
      <xdr:row>97</xdr:row>
      <xdr:rowOff>42055</xdr:rowOff>
    </xdr:to>
    <xdr:cxnSp macro="">
      <xdr:nvCxnSpPr>
        <xdr:cNvPr id="244" name="直線コネクタ 243"/>
        <xdr:cNvCxnSpPr/>
      </xdr:nvCxnSpPr>
      <xdr:spPr>
        <a:xfrm flipV="1">
          <a:off x="2908300" y="16663202"/>
          <a:ext cx="889000" cy="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96541</xdr:rowOff>
    </xdr:from>
    <xdr:to>
      <xdr:col>20</xdr:col>
      <xdr:colOff>38100</xdr:colOff>
      <xdr:row>96</xdr:row>
      <xdr:rowOff>26691</xdr:rowOff>
    </xdr:to>
    <xdr:sp macro="" textlink="">
      <xdr:nvSpPr>
        <xdr:cNvPr id="245" name="フローチャート: 判断 244"/>
        <xdr:cNvSpPr/>
      </xdr:nvSpPr>
      <xdr:spPr>
        <a:xfrm>
          <a:off x="3746500" y="1638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43218</xdr:rowOff>
    </xdr:from>
    <xdr:ext cx="534377" cy="259045"/>
    <xdr:sp macro="" textlink="">
      <xdr:nvSpPr>
        <xdr:cNvPr id="246" name="テキスト ボックス 245"/>
        <xdr:cNvSpPr txBox="1"/>
      </xdr:nvSpPr>
      <xdr:spPr>
        <a:xfrm>
          <a:off x="3530111" y="161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42055</xdr:rowOff>
    </xdr:from>
    <xdr:to>
      <xdr:col>15</xdr:col>
      <xdr:colOff>50800</xdr:colOff>
      <xdr:row>97</xdr:row>
      <xdr:rowOff>52375</xdr:rowOff>
    </xdr:to>
    <xdr:cxnSp macro="">
      <xdr:nvCxnSpPr>
        <xdr:cNvPr id="247" name="直線コネクタ 246"/>
        <xdr:cNvCxnSpPr/>
      </xdr:nvCxnSpPr>
      <xdr:spPr>
        <a:xfrm flipV="1">
          <a:off x="2019300" y="16672705"/>
          <a:ext cx="889000" cy="1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75315</xdr:rowOff>
    </xdr:from>
    <xdr:to>
      <xdr:col>15</xdr:col>
      <xdr:colOff>101600</xdr:colOff>
      <xdr:row>96</xdr:row>
      <xdr:rowOff>5465</xdr:rowOff>
    </xdr:to>
    <xdr:sp macro="" textlink="">
      <xdr:nvSpPr>
        <xdr:cNvPr id="248" name="フローチャート: 判断 247"/>
        <xdr:cNvSpPr/>
      </xdr:nvSpPr>
      <xdr:spPr>
        <a:xfrm>
          <a:off x="28575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21992</xdr:rowOff>
    </xdr:from>
    <xdr:ext cx="534377" cy="259045"/>
    <xdr:sp macro="" textlink="">
      <xdr:nvSpPr>
        <xdr:cNvPr id="249" name="テキスト ボックス 248"/>
        <xdr:cNvSpPr txBox="1"/>
      </xdr:nvSpPr>
      <xdr:spPr>
        <a:xfrm>
          <a:off x="2641111" y="1613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52375</xdr:rowOff>
    </xdr:from>
    <xdr:to>
      <xdr:col>10</xdr:col>
      <xdr:colOff>114300</xdr:colOff>
      <xdr:row>97</xdr:row>
      <xdr:rowOff>73864</xdr:rowOff>
    </xdr:to>
    <xdr:cxnSp macro="">
      <xdr:nvCxnSpPr>
        <xdr:cNvPr id="250" name="直線コネクタ 249"/>
        <xdr:cNvCxnSpPr/>
      </xdr:nvCxnSpPr>
      <xdr:spPr>
        <a:xfrm flipV="1">
          <a:off x="1130300" y="16683025"/>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65191</xdr:rowOff>
    </xdr:from>
    <xdr:to>
      <xdr:col>10</xdr:col>
      <xdr:colOff>165100</xdr:colOff>
      <xdr:row>95</xdr:row>
      <xdr:rowOff>166791</xdr:rowOff>
    </xdr:to>
    <xdr:sp macro="" textlink="">
      <xdr:nvSpPr>
        <xdr:cNvPr id="251" name="フローチャート: 判断 250"/>
        <xdr:cNvSpPr/>
      </xdr:nvSpPr>
      <xdr:spPr>
        <a:xfrm>
          <a:off x="1968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11868</xdr:rowOff>
    </xdr:from>
    <xdr:ext cx="534377" cy="259045"/>
    <xdr:sp macro="" textlink="">
      <xdr:nvSpPr>
        <xdr:cNvPr id="252" name="テキスト ボックス 251"/>
        <xdr:cNvSpPr txBox="1"/>
      </xdr:nvSpPr>
      <xdr:spPr>
        <a:xfrm>
          <a:off x="1752111" y="16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105392</xdr:rowOff>
    </xdr:from>
    <xdr:to>
      <xdr:col>6</xdr:col>
      <xdr:colOff>38100</xdr:colOff>
      <xdr:row>96</xdr:row>
      <xdr:rowOff>35542</xdr:rowOff>
    </xdr:to>
    <xdr:sp macro="" textlink="">
      <xdr:nvSpPr>
        <xdr:cNvPr id="253" name="フローチャート: 判断 252"/>
        <xdr:cNvSpPr/>
      </xdr:nvSpPr>
      <xdr:spPr>
        <a:xfrm>
          <a:off x="1079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52069</xdr:rowOff>
    </xdr:from>
    <xdr:ext cx="534377" cy="259045"/>
    <xdr:sp macro="" textlink="">
      <xdr:nvSpPr>
        <xdr:cNvPr id="254" name="テキスト ボックス 253"/>
        <xdr:cNvSpPr txBox="1"/>
      </xdr:nvSpPr>
      <xdr:spPr>
        <a:xfrm>
          <a:off x="863111" y="161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138571</xdr:rowOff>
    </xdr:from>
    <xdr:to>
      <xdr:col>24</xdr:col>
      <xdr:colOff>114300</xdr:colOff>
      <xdr:row>97</xdr:row>
      <xdr:rowOff>68721</xdr:rowOff>
    </xdr:to>
    <xdr:sp macro="" textlink="">
      <xdr:nvSpPr>
        <xdr:cNvPr id="260" name="楕円 259"/>
        <xdr:cNvSpPr/>
      </xdr:nvSpPr>
      <xdr:spPr>
        <a:xfrm>
          <a:off x="4584700" y="1659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116998</xdr:rowOff>
    </xdr:from>
    <xdr:ext cx="534377" cy="259045"/>
    <xdr:sp macro="" textlink="">
      <xdr:nvSpPr>
        <xdr:cNvPr id="261" name="衛生費該当値テキスト"/>
        <xdr:cNvSpPr txBox="1"/>
      </xdr:nvSpPr>
      <xdr:spPr>
        <a:xfrm>
          <a:off x="4686300" y="1657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153202</xdr:rowOff>
    </xdr:from>
    <xdr:to>
      <xdr:col>20</xdr:col>
      <xdr:colOff>38100</xdr:colOff>
      <xdr:row>97</xdr:row>
      <xdr:rowOff>83352</xdr:rowOff>
    </xdr:to>
    <xdr:sp macro="" textlink="">
      <xdr:nvSpPr>
        <xdr:cNvPr id="262" name="楕円 261"/>
        <xdr:cNvSpPr/>
      </xdr:nvSpPr>
      <xdr:spPr>
        <a:xfrm>
          <a:off x="3746500" y="1661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74479</xdr:rowOff>
    </xdr:from>
    <xdr:ext cx="534377" cy="259045"/>
    <xdr:sp macro="" textlink="">
      <xdr:nvSpPr>
        <xdr:cNvPr id="263" name="テキスト ボックス 262"/>
        <xdr:cNvSpPr txBox="1"/>
      </xdr:nvSpPr>
      <xdr:spPr>
        <a:xfrm>
          <a:off x="3530111" y="1670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162705</xdr:rowOff>
    </xdr:from>
    <xdr:to>
      <xdr:col>15</xdr:col>
      <xdr:colOff>101600</xdr:colOff>
      <xdr:row>97</xdr:row>
      <xdr:rowOff>92855</xdr:rowOff>
    </xdr:to>
    <xdr:sp macro="" textlink="">
      <xdr:nvSpPr>
        <xdr:cNvPr id="264" name="楕円 263"/>
        <xdr:cNvSpPr/>
      </xdr:nvSpPr>
      <xdr:spPr>
        <a:xfrm>
          <a:off x="2857500" y="1662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83982</xdr:rowOff>
    </xdr:from>
    <xdr:ext cx="534377" cy="259045"/>
    <xdr:sp macro="" textlink="">
      <xdr:nvSpPr>
        <xdr:cNvPr id="265" name="テキスト ボックス 264"/>
        <xdr:cNvSpPr txBox="1"/>
      </xdr:nvSpPr>
      <xdr:spPr>
        <a:xfrm>
          <a:off x="2641111" y="1671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1575</xdr:rowOff>
    </xdr:from>
    <xdr:to>
      <xdr:col>10</xdr:col>
      <xdr:colOff>165100</xdr:colOff>
      <xdr:row>97</xdr:row>
      <xdr:rowOff>103175</xdr:rowOff>
    </xdr:to>
    <xdr:sp macro="" textlink="">
      <xdr:nvSpPr>
        <xdr:cNvPr id="266" name="楕円 265"/>
        <xdr:cNvSpPr/>
      </xdr:nvSpPr>
      <xdr:spPr>
        <a:xfrm>
          <a:off x="1968500" y="166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94302</xdr:rowOff>
    </xdr:from>
    <xdr:ext cx="534377" cy="259045"/>
    <xdr:sp macro="" textlink="">
      <xdr:nvSpPr>
        <xdr:cNvPr id="267" name="テキスト ボックス 266"/>
        <xdr:cNvSpPr txBox="1"/>
      </xdr:nvSpPr>
      <xdr:spPr>
        <a:xfrm>
          <a:off x="1752111" y="1672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23064</xdr:rowOff>
    </xdr:from>
    <xdr:to>
      <xdr:col>6</xdr:col>
      <xdr:colOff>38100</xdr:colOff>
      <xdr:row>97</xdr:row>
      <xdr:rowOff>124664</xdr:rowOff>
    </xdr:to>
    <xdr:sp macro="" textlink="">
      <xdr:nvSpPr>
        <xdr:cNvPr id="268" name="楕円 267"/>
        <xdr:cNvSpPr/>
      </xdr:nvSpPr>
      <xdr:spPr>
        <a:xfrm>
          <a:off x="1079500" y="1665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115791</xdr:rowOff>
    </xdr:from>
    <xdr:ext cx="534377" cy="259045"/>
    <xdr:sp macro="" textlink="">
      <xdr:nvSpPr>
        <xdr:cNvPr id="269" name="テキスト ボックス 268"/>
        <xdr:cNvSpPr txBox="1"/>
      </xdr:nvSpPr>
      <xdr:spPr>
        <a:xfrm>
          <a:off x="863111" y="1674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3" name="テキスト ボックス 28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84455</xdr:rowOff>
    </xdr:from>
    <xdr:to>
      <xdr:col>54</xdr:col>
      <xdr:colOff>189865</xdr:colOff>
      <xdr:row>39</xdr:row>
      <xdr:rowOff>43307</xdr:rowOff>
    </xdr:to>
    <xdr:cxnSp macro="">
      <xdr:nvCxnSpPr>
        <xdr:cNvPr id="293" name="直線コネクタ 292"/>
        <xdr:cNvCxnSpPr/>
      </xdr:nvCxnSpPr>
      <xdr:spPr>
        <a:xfrm flipV="1">
          <a:off x="10475595" y="5399405"/>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94"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95" name="直線コネクタ 294"/>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31132</xdr:rowOff>
    </xdr:from>
    <xdr:ext cx="469744" cy="259045"/>
    <xdr:sp macro="" textlink="">
      <xdr:nvSpPr>
        <xdr:cNvPr id="296" name="労働費最大値テキスト"/>
        <xdr:cNvSpPr txBox="1"/>
      </xdr:nvSpPr>
      <xdr:spPr>
        <a:xfrm>
          <a:off x="10528300" y="51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84455</xdr:rowOff>
    </xdr:from>
    <xdr:to>
      <xdr:col>55</xdr:col>
      <xdr:colOff>88900</xdr:colOff>
      <xdr:row>31</xdr:row>
      <xdr:rowOff>84455</xdr:rowOff>
    </xdr:to>
    <xdr:cxnSp macro="">
      <xdr:nvCxnSpPr>
        <xdr:cNvPr id="297" name="直線コネクタ 296"/>
        <xdr:cNvCxnSpPr/>
      </xdr:nvCxnSpPr>
      <xdr:spPr>
        <a:xfrm>
          <a:off x="10388600" y="539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155702</xdr:rowOff>
    </xdr:from>
    <xdr:to>
      <xdr:col>55</xdr:col>
      <xdr:colOff>0</xdr:colOff>
      <xdr:row>38</xdr:row>
      <xdr:rowOff>155702</xdr:rowOff>
    </xdr:to>
    <xdr:cxnSp macro="">
      <xdr:nvCxnSpPr>
        <xdr:cNvPr id="298" name="直線コネクタ 297"/>
        <xdr:cNvCxnSpPr/>
      </xdr:nvCxnSpPr>
      <xdr:spPr>
        <a:xfrm>
          <a:off x="9639300" y="66708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23766</xdr:rowOff>
    </xdr:from>
    <xdr:ext cx="378565" cy="259045"/>
    <xdr:sp macro="" textlink="">
      <xdr:nvSpPr>
        <xdr:cNvPr id="299" name="労働費平均値テキスト"/>
        <xdr:cNvSpPr txBox="1"/>
      </xdr:nvSpPr>
      <xdr:spPr>
        <a:xfrm>
          <a:off x="10528300" y="619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xdr:rowOff>
    </xdr:from>
    <xdr:to>
      <xdr:col>55</xdr:col>
      <xdr:colOff>50800</xdr:colOff>
      <xdr:row>37</xdr:row>
      <xdr:rowOff>102489</xdr:rowOff>
    </xdr:to>
    <xdr:sp macro="" textlink="">
      <xdr:nvSpPr>
        <xdr:cNvPr id="300" name="フローチャート: 判断 299"/>
        <xdr:cNvSpPr/>
      </xdr:nvSpPr>
      <xdr:spPr>
        <a:xfrm>
          <a:off x="104267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155702</xdr:rowOff>
    </xdr:from>
    <xdr:to>
      <xdr:col>50</xdr:col>
      <xdr:colOff>114300</xdr:colOff>
      <xdr:row>38</xdr:row>
      <xdr:rowOff>165227</xdr:rowOff>
    </xdr:to>
    <xdr:cxnSp macro="">
      <xdr:nvCxnSpPr>
        <xdr:cNvPr id="301" name="直線コネクタ 300"/>
        <xdr:cNvCxnSpPr/>
      </xdr:nvCxnSpPr>
      <xdr:spPr>
        <a:xfrm flipV="1">
          <a:off x="8750300" y="667080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39370</xdr:rowOff>
    </xdr:from>
    <xdr:to>
      <xdr:col>50</xdr:col>
      <xdr:colOff>165100</xdr:colOff>
      <xdr:row>37</xdr:row>
      <xdr:rowOff>140970</xdr:rowOff>
    </xdr:to>
    <xdr:sp macro="" textlink="">
      <xdr:nvSpPr>
        <xdr:cNvPr id="302" name="フローチャート: 判断 301"/>
        <xdr:cNvSpPr/>
      </xdr:nvSpPr>
      <xdr:spPr>
        <a:xfrm>
          <a:off x="958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157497</xdr:rowOff>
    </xdr:from>
    <xdr:ext cx="378565" cy="259045"/>
    <xdr:sp macro="" textlink="">
      <xdr:nvSpPr>
        <xdr:cNvPr id="303" name="テキスト ボックス 302"/>
        <xdr:cNvSpPr txBox="1"/>
      </xdr:nvSpPr>
      <xdr:spPr>
        <a:xfrm>
          <a:off x="9450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165227</xdr:rowOff>
    </xdr:from>
    <xdr:to>
      <xdr:col>45</xdr:col>
      <xdr:colOff>177800</xdr:colOff>
      <xdr:row>38</xdr:row>
      <xdr:rowOff>169799</xdr:rowOff>
    </xdr:to>
    <xdr:cxnSp macro="">
      <xdr:nvCxnSpPr>
        <xdr:cNvPr id="304" name="直線コネクタ 303"/>
        <xdr:cNvCxnSpPr/>
      </xdr:nvCxnSpPr>
      <xdr:spPr>
        <a:xfrm flipV="1">
          <a:off x="7861300" y="668032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88519</xdr:rowOff>
    </xdr:from>
    <xdr:to>
      <xdr:col>46</xdr:col>
      <xdr:colOff>38100</xdr:colOff>
      <xdr:row>38</xdr:row>
      <xdr:rowOff>18669</xdr:rowOff>
    </xdr:to>
    <xdr:sp macro="" textlink="">
      <xdr:nvSpPr>
        <xdr:cNvPr id="305" name="フローチャート: 判断 304"/>
        <xdr:cNvSpPr/>
      </xdr:nvSpPr>
      <xdr:spPr>
        <a:xfrm>
          <a:off x="8699500" y="64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35196</xdr:rowOff>
    </xdr:from>
    <xdr:ext cx="378565" cy="259045"/>
    <xdr:sp macro="" textlink="">
      <xdr:nvSpPr>
        <xdr:cNvPr id="306" name="テキスト ボックス 305"/>
        <xdr:cNvSpPr txBox="1"/>
      </xdr:nvSpPr>
      <xdr:spPr>
        <a:xfrm>
          <a:off x="8561017" y="6207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153797</xdr:rowOff>
    </xdr:from>
    <xdr:to>
      <xdr:col>41</xdr:col>
      <xdr:colOff>50800</xdr:colOff>
      <xdr:row>38</xdr:row>
      <xdr:rowOff>169799</xdr:rowOff>
    </xdr:to>
    <xdr:cxnSp macro="">
      <xdr:nvCxnSpPr>
        <xdr:cNvPr id="307" name="直線コネクタ 306"/>
        <xdr:cNvCxnSpPr/>
      </xdr:nvCxnSpPr>
      <xdr:spPr>
        <a:xfrm>
          <a:off x="6972300" y="6497447"/>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131572</xdr:rowOff>
    </xdr:from>
    <xdr:to>
      <xdr:col>41</xdr:col>
      <xdr:colOff>101600</xdr:colOff>
      <xdr:row>37</xdr:row>
      <xdr:rowOff>61722</xdr:rowOff>
    </xdr:to>
    <xdr:sp macro="" textlink="">
      <xdr:nvSpPr>
        <xdr:cNvPr id="308" name="フローチャート: 判断 307"/>
        <xdr:cNvSpPr/>
      </xdr:nvSpPr>
      <xdr:spPr>
        <a:xfrm>
          <a:off x="7810500" y="630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78249</xdr:rowOff>
    </xdr:from>
    <xdr:ext cx="378565" cy="259045"/>
    <xdr:sp macro="" textlink="">
      <xdr:nvSpPr>
        <xdr:cNvPr id="309" name="テキスト ボックス 308"/>
        <xdr:cNvSpPr txBox="1"/>
      </xdr:nvSpPr>
      <xdr:spPr>
        <a:xfrm>
          <a:off x="7672017" y="6078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165481</xdr:rowOff>
    </xdr:from>
    <xdr:to>
      <xdr:col>36</xdr:col>
      <xdr:colOff>165100</xdr:colOff>
      <xdr:row>36</xdr:row>
      <xdr:rowOff>95631</xdr:rowOff>
    </xdr:to>
    <xdr:sp macro="" textlink="">
      <xdr:nvSpPr>
        <xdr:cNvPr id="310" name="フローチャート: 判断 309"/>
        <xdr:cNvSpPr/>
      </xdr:nvSpPr>
      <xdr:spPr>
        <a:xfrm>
          <a:off x="69215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112158</xdr:rowOff>
    </xdr:from>
    <xdr:ext cx="469744" cy="259045"/>
    <xdr:sp macro="" textlink="">
      <xdr:nvSpPr>
        <xdr:cNvPr id="311" name="テキスト ボックス 310"/>
        <xdr:cNvSpPr txBox="1"/>
      </xdr:nvSpPr>
      <xdr:spPr>
        <a:xfrm>
          <a:off x="6737428" y="59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104902</xdr:rowOff>
    </xdr:from>
    <xdr:to>
      <xdr:col>55</xdr:col>
      <xdr:colOff>50800</xdr:colOff>
      <xdr:row>39</xdr:row>
      <xdr:rowOff>35052</xdr:rowOff>
    </xdr:to>
    <xdr:sp macro="" textlink="">
      <xdr:nvSpPr>
        <xdr:cNvPr id="317" name="楕円 316"/>
        <xdr:cNvSpPr/>
      </xdr:nvSpPr>
      <xdr:spPr>
        <a:xfrm>
          <a:off x="104267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19829</xdr:rowOff>
    </xdr:from>
    <xdr:ext cx="378565" cy="259045"/>
    <xdr:sp macro="" textlink="">
      <xdr:nvSpPr>
        <xdr:cNvPr id="318" name="労働費該当値テキスト"/>
        <xdr:cNvSpPr txBox="1"/>
      </xdr:nvSpPr>
      <xdr:spPr>
        <a:xfrm>
          <a:off x="10528300" y="6534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104902</xdr:rowOff>
    </xdr:from>
    <xdr:to>
      <xdr:col>50</xdr:col>
      <xdr:colOff>165100</xdr:colOff>
      <xdr:row>39</xdr:row>
      <xdr:rowOff>35052</xdr:rowOff>
    </xdr:to>
    <xdr:sp macro="" textlink="">
      <xdr:nvSpPr>
        <xdr:cNvPr id="319" name="楕円 318"/>
        <xdr:cNvSpPr/>
      </xdr:nvSpPr>
      <xdr:spPr>
        <a:xfrm>
          <a:off x="95885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26179</xdr:rowOff>
    </xdr:from>
    <xdr:ext cx="378565" cy="259045"/>
    <xdr:sp macro="" textlink="">
      <xdr:nvSpPr>
        <xdr:cNvPr id="320" name="テキスト ボックス 319"/>
        <xdr:cNvSpPr txBox="1"/>
      </xdr:nvSpPr>
      <xdr:spPr>
        <a:xfrm>
          <a:off x="9450017" y="671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114427</xdr:rowOff>
    </xdr:from>
    <xdr:to>
      <xdr:col>46</xdr:col>
      <xdr:colOff>38100</xdr:colOff>
      <xdr:row>39</xdr:row>
      <xdr:rowOff>44577</xdr:rowOff>
    </xdr:to>
    <xdr:sp macro="" textlink="">
      <xdr:nvSpPr>
        <xdr:cNvPr id="321" name="楕円 320"/>
        <xdr:cNvSpPr/>
      </xdr:nvSpPr>
      <xdr:spPr>
        <a:xfrm>
          <a:off x="8699500" y="662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35704</xdr:rowOff>
    </xdr:from>
    <xdr:ext cx="378565" cy="259045"/>
    <xdr:sp macro="" textlink="">
      <xdr:nvSpPr>
        <xdr:cNvPr id="322" name="テキスト ボックス 321"/>
        <xdr:cNvSpPr txBox="1"/>
      </xdr:nvSpPr>
      <xdr:spPr>
        <a:xfrm>
          <a:off x="8561017" y="6722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118999</xdr:rowOff>
    </xdr:from>
    <xdr:to>
      <xdr:col>41</xdr:col>
      <xdr:colOff>101600</xdr:colOff>
      <xdr:row>39</xdr:row>
      <xdr:rowOff>49149</xdr:rowOff>
    </xdr:to>
    <xdr:sp macro="" textlink="">
      <xdr:nvSpPr>
        <xdr:cNvPr id="323" name="楕円 322"/>
        <xdr:cNvSpPr/>
      </xdr:nvSpPr>
      <xdr:spPr>
        <a:xfrm>
          <a:off x="7810500" y="663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40276</xdr:rowOff>
    </xdr:from>
    <xdr:ext cx="378565" cy="259045"/>
    <xdr:sp macro="" textlink="">
      <xdr:nvSpPr>
        <xdr:cNvPr id="324" name="テキスト ボックス 323"/>
        <xdr:cNvSpPr txBox="1"/>
      </xdr:nvSpPr>
      <xdr:spPr>
        <a:xfrm>
          <a:off x="7672017" y="6726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102997</xdr:rowOff>
    </xdr:from>
    <xdr:to>
      <xdr:col>36</xdr:col>
      <xdr:colOff>165100</xdr:colOff>
      <xdr:row>38</xdr:row>
      <xdr:rowOff>33147</xdr:rowOff>
    </xdr:to>
    <xdr:sp macro="" textlink="">
      <xdr:nvSpPr>
        <xdr:cNvPr id="325" name="楕円 324"/>
        <xdr:cNvSpPr/>
      </xdr:nvSpPr>
      <xdr:spPr>
        <a:xfrm>
          <a:off x="6921500" y="644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24274</xdr:rowOff>
    </xdr:from>
    <xdr:ext cx="378565" cy="259045"/>
    <xdr:sp macro="" textlink="">
      <xdr:nvSpPr>
        <xdr:cNvPr id="326" name="テキスト ボックス 325"/>
        <xdr:cNvSpPr txBox="1"/>
      </xdr:nvSpPr>
      <xdr:spPr>
        <a:xfrm>
          <a:off x="6783017" y="653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40" name="テキスト ボックス 339"/>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58410</xdr:rowOff>
    </xdr:from>
    <xdr:to>
      <xdr:col>54</xdr:col>
      <xdr:colOff>189865</xdr:colOff>
      <xdr:row>58</xdr:row>
      <xdr:rowOff>111902</xdr:rowOff>
    </xdr:to>
    <xdr:cxnSp macro="">
      <xdr:nvCxnSpPr>
        <xdr:cNvPr id="348" name="直線コネクタ 347"/>
        <xdr:cNvCxnSpPr/>
      </xdr:nvCxnSpPr>
      <xdr:spPr>
        <a:xfrm flipV="1">
          <a:off x="10475595" y="8630910"/>
          <a:ext cx="1270"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115729</xdr:rowOff>
    </xdr:from>
    <xdr:ext cx="378565" cy="259045"/>
    <xdr:sp macro="" textlink="">
      <xdr:nvSpPr>
        <xdr:cNvPr id="349" name="農林水産業費最小値テキスト"/>
        <xdr:cNvSpPr txBox="1"/>
      </xdr:nvSpPr>
      <xdr:spPr>
        <a:xfrm>
          <a:off x="10528300" y="1005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111902</xdr:rowOff>
    </xdr:from>
    <xdr:to>
      <xdr:col>55</xdr:col>
      <xdr:colOff>88900</xdr:colOff>
      <xdr:row>58</xdr:row>
      <xdr:rowOff>111902</xdr:rowOff>
    </xdr:to>
    <xdr:cxnSp macro="">
      <xdr:nvCxnSpPr>
        <xdr:cNvPr id="350" name="直線コネクタ 349"/>
        <xdr:cNvCxnSpPr/>
      </xdr:nvCxnSpPr>
      <xdr:spPr>
        <a:xfrm>
          <a:off x="10388600" y="10056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5087</xdr:rowOff>
    </xdr:from>
    <xdr:ext cx="534377" cy="259045"/>
    <xdr:sp macro="" textlink="">
      <xdr:nvSpPr>
        <xdr:cNvPr id="351" name="農林水産業費最大値テキスト"/>
        <xdr:cNvSpPr txBox="1"/>
      </xdr:nvSpPr>
      <xdr:spPr>
        <a:xfrm>
          <a:off x="10528300" y="840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58410</xdr:rowOff>
    </xdr:from>
    <xdr:to>
      <xdr:col>55</xdr:col>
      <xdr:colOff>88900</xdr:colOff>
      <xdr:row>50</xdr:row>
      <xdr:rowOff>58410</xdr:rowOff>
    </xdr:to>
    <xdr:cxnSp macro="">
      <xdr:nvCxnSpPr>
        <xdr:cNvPr id="352" name="直線コネクタ 351"/>
        <xdr:cNvCxnSpPr/>
      </xdr:nvCxnSpPr>
      <xdr:spPr>
        <a:xfrm>
          <a:off x="10388600" y="863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166949</xdr:rowOff>
    </xdr:from>
    <xdr:to>
      <xdr:col>55</xdr:col>
      <xdr:colOff>0</xdr:colOff>
      <xdr:row>57</xdr:row>
      <xdr:rowOff>74046</xdr:rowOff>
    </xdr:to>
    <xdr:cxnSp macro="">
      <xdr:nvCxnSpPr>
        <xdr:cNvPr id="353" name="直線コネクタ 352"/>
        <xdr:cNvCxnSpPr/>
      </xdr:nvCxnSpPr>
      <xdr:spPr>
        <a:xfrm flipV="1">
          <a:off x="9639300" y="9596699"/>
          <a:ext cx="838200" cy="24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131426</xdr:rowOff>
    </xdr:from>
    <xdr:ext cx="469744" cy="259045"/>
    <xdr:sp macro="" textlink="">
      <xdr:nvSpPr>
        <xdr:cNvPr id="354" name="農林水産業費平均値テキスト"/>
        <xdr:cNvSpPr txBox="1"/>
      </xdr:nvSpPr>
      <xdr:spPr>
        <a:xfrm>
          <a:off x="10528300" y="9732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152999</xdr:rowOff>
    </xdr:from>
    <xdr:to>
      <xdr:col>55</xdr:col>
      <xdr:colOff>50800</xdr:colOff>
      <xdr:row>57</xdr:row>
      <xdr:rowOff>83149</xdr:rowOff>
    </xdr:to>
    <xdr:sp macro="" textlink="">
      <xdr:nvSpPr>
        <xdr:cNvPr id="355" name="フローチャート: 判断 354"/>
        <xdr:cNvSpPr/>
      </xdr:nvSpPr>
      <xdr:spPr>
        <a:xfrm>
          <a:off x="104267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74046</xdr:rowOff>
    </xdr:from>
    <xdr:to>
      <xdr:col>50</xdr:col>
      <xdr:colOff>114300</xdr:colOff>
      <xdr:row>57</xdr:row>
      <xdr:rowOff>117846</xdr:rowOff>
    </xdr:to>
    <xdr:cxnSp macro="">
      <xdr:nvCxnSpPr>
        <xdr:cNvPr id="356" name="直線コネクタ 355"/>
        <xdr:cNvCxnSpPr/>
      </xdr:nvCxnSpPr>
      <xdr:spPr>
        <a:xfrm flipV="1">
          <a:off x="8750300" y="9846696"/>
          <a:ext cx="889000" cy="4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1667</xdr:rowOff>
    </xdr:from>
    <xdr:to>
      <xdr:col>50</xdr:col>
      <xdr:colOff>165100</xdr:colOff>
      <xdr:row>57</xdr:row>
      <xdr:rowOff>103267</xdr:rowOff>
    </xdr:to>
    <xdr:sp macro="" textlink="">
      <xdr:nvSpPr>
        <xdr:cNvPr id="357" name="フローチャート: 判断 356"/>
        <xdr:cNvSpPr/>
      </xdr:nvSpPr>
      <xdr:spPr>
        <a:xfrm>
          <a:off x="9588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119794</xdr:rowOff>
    </xdr:from>
    <xdr:ext cx="469744" cy="259045"/>
    <xdr:sp macro="" textlink="">
      <xdr:nvSpPr>
        <xdr:cNvPr id="358" name="テキスト ボックス 357"/>
        <xdr:cNvSpPr txBox="1"/>
      </xdr:nvSpPr>
      <xdr:spPr>
        <a:xfrm>
          <a:off x="9404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72492</xdr:rowOff>
    </xdr:from>
    <xdr:to>
      <xdr:col>45</xdr:col>
      <xdr:colOff>177800</xdr:colOff>
      <xdr:row>57</xdr:row>
      <xdr:rowOff>117846</xdr:rowOff>
    </xdr:to>
    <xdr:cxnSp macro="">
      <xdr:nvCxnSpPr>
        <xdr:cNvPr id="359" name="直線コネクタ 358"/>
        <xdr:cNvCxnSpPr/>
      </xdr:nvCxnSpPr>
      <xdr:spPr>
        <a:xfrm>
          <a:off x="7861300" y="9845142"/>
          <a:ext cx="889000" cy="4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134437</xdr:rowOff>
    </xdr:from>
    <xdr:to>
      <xdr:col>46</xdr:col>
      <xdr:colOff>38100</xdr:colOff>
      <xdr:row>57</xdr:row>
      <xdr:rowOff>64587</xdr:rowOff>
    </xdr:to>
    <xdr:sp macro="" textlink="">
      <xdr:nvSpPr>
        <xdr:cNvPr id="360" name="フローチャート: 判断 359"/>
        <xdr:cNvSpPr/>
      </xdr:nvSpPr>
      <xdr:spPr>
        <a:xfrm>
          <a:off x="8699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81114</xdr:rowOff>
    </xdr:from>
    <xdr:ext cx="469744" cy="259045"/>
    <xdr:sp macro="" textlink="">
      <xdr:nvSpPr>
        <xdr:cNvPr id="361" name="テキスト ボックス 360"/>
        <xdr:cNvSpPr txBox="1"/>
      </xdr:nvSpPr>
      <xdr:spPr>
        <a:xfrm>
          <a:off x="8515428" y="95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72492</xdr:rowOff>
    </xdr:from>
    <xdr:to>
      <xdr:col>41</xdr:col>
      <xdr:colOff>50800</xdr:colOff>
      <xdr:row>57</xdr:row>
      <xdr:rowOff>131745</xdr:rowOff>
    </xdr:to>
    <xdr:cxnSp macro="">
      <xdr:nvCxnSpPr>
        <xdr:cNvPr id="362" name="直線コネクタ 361"/>
        <xdr:cNvCxnSpPr/>
      </xdr:nvCxnSpPr>
      <xdr:spPr>
        <a:xfrm flipV="1">
          <a:off x="6972300" y="9845142"/>
          <a:ext cx="889000" cy="5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133431</xdr:rowOff>
    </xdr:from>
    <xdr:to>
      <xdr:col>41</xdr:col>
      <xdr:colOff>101600</xdr:colOff>
      <xdr:row>56</xdr:row>
      <xdr:rowOff>63581</xdr:rowOff>
    </xdr:to>
    <xdr:sp macro="" textlink="">
      <xdr:nvSpPr>
        <xdr:cNvPr id="363" name="フローチャート: 判断 362"/>
        <xdr:cNvSpPr/>
      </xdr:nvSpPr>
      <xdr:spPr>
        <a:xfrm>
          <a:off x="7810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80108</xdr:rowOff>
    </xdr:from>
    <xdr:ext cx="469744" cy="259045"/>
    <xdr:sp macro="" textlink="">
      <xdr:nvSpPr>
        <xdr:cNvPr id="364" name="テキスト ボックス 363"/>
        <xdr:cNvSpPr txBox="1"/>
      </xdr:nvSpPr>
      <xdr:spPr>
        <a:xfrm>
          <a:off x="7626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81493</xdr:rowOff>
    </xdr:from>
    <xdr:to>
      <xdr:col>36</xdr:col>
      <xdr:colOff>165100</xdr:colOff>
      <xdr:row>56</xdr:row>
      <xdr:rowOff>11643</xdr:rowOff>
    </xdr:to>
    <xdr:sp macro="" textlink="">
      <xdr:nvSpPr>
        <xdr:cNvPr id="365" name="フローチャート: 判断 364"/>
        <xdr:cNvSpPr/>
      </xdr:nvSpPr>
      <xdr:spPr>
        <a:xfrm>
          <a:off x="6921500" y="951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28170</xdr:rowOff>
    </xdr:from>
    <xdr:ext cx="469744" cy="259045"/>
    <xdr:sp macro="" textlink="">
      <xdr:nvSpPr>
        <xdr:cNvPr id="366" name="テキスト ボックス 365"/>
        <xdr:cNvSpPr txBox="1"/>
      </xdr:nvSpPr>
      <xdr:spPr>
        <a:xfrm>
          <a:off x="6737428" y="92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116149</xdr:rowOff>
    </xdr:from>
    <xdr:to>
      <xdr:col>55</xdr:col>
      <xdr:colOff>50800</xdr:colOff>
      <xdr:row>56</xdr:row>
      <xdr:rowOff>46299</xdr:rowOff>
    </xdr:to>
    <xdr:sp macro="" textlink="">
      <xdr:nvSpPr>
        <xdr:cNvPr id="372" name="楕円 371"/>
        <xdr:cNvSpPr/>
      </xdr:nvSpPr>
      <xdr:spPr>
        <a:xfrm>
          <a:off x="10426700" y="954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139026</xdr:rowOff>
    </xdr:from>
    <xdr:ext cx="469744" cy="259045"/>
    <xdr:sp macro="" textlink="">
      <xdr:nvSpPr>
        <xdr:cNvPr id="373" name="農林水産業費該当値テキスト"/>
        <xdr:cNvSpPr txBox="1"/>
      </xdr:nvSpPr>
      <xdr:spPr>
        <a:xfrm>
          <a:off x="10528300" y="939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23246</xdr:rowOff>
    </xdr:from>
    <xdr:to>
      <xdr:col>50</xdr:col>
      <xdr:colOff>165100</xdr:colOff>
      <xdr:row>57</xdr:row>
      <xdr:rowOff>124846</xdr:rowOff>
    </xdr:to>
    <xdr:sp macro="" textlink="">
      <xdr:nvSpPr>
        <xdr:cNvPr id="374" name="楕円 373"/>
        <xdr:cNvSpPr/>
      </xdr:nvSpPr>
      <xdr:spPr>
        <a:xfrm>
          <a:off x="9588500" y="979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115973</xdr:rowOff>
    </xdr:from>
    <xdr:ext cx="469744" cy="259045"/>
    <xdr:sp macro="" textlink="">
      <xdr:nvSpPr>
        <xdr:cNvPr id="375" name="テキスト ボックス 374"/>
        <xdr:cNvSpPr txBox="1"/>
      </xdr:nvSpPr>
      <xdr:spPr>
        <a:xfrm>
          <a:off x="9404428" y="988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67046</xdr:rowOff>
    </xdr:from>
    <xdr:to>
      <xdr:col>46</xdr:col>
      <xdr:colOff>38100</xdr:colOff>
      <xdr:row>57</xdr:row>
      <xdr:rowOff>168646</xdr:rowOff>
    </xdr:to>
    <xdr:sp macro="" textlink="">
      <xdr:nvSpPr>
        <xdr:cNvPr id="376" name="楕円 375"/>
        <xdr:cNvSpPr/>
      </xdr:nvSpPr>
      <xdr:spPr>
        <a:xfrm>
          <a:off x="8699500" y="983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159773</xdr:rowOff>
    </xdr:from>
    <xdr:ext cx="469744" cy="259045"/>
    <xdr:sp macro="" textlink="">
      <xdr:nvSpPr>
        <xdr:cNvPr id="377" name="テキスト ボックス 376"/>
        <xdr:cNvSpPr txBox="1"/>
      </xdr:nvSpPr>
      <xdr:spPr>
        <a:xfrm>
          <a:off x="8515428" y="993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21692</xdr:rowOff>
    </xdr:from>
    <xdr:to>
      <xdr:col>41</xdr:col>
      <xdr:colOff>101600</xdr:colOff>
      <xdr:row>57</xdr:row>
      <xdr:rowOff>123292</xdr:rowOff>
    </xdr:to>
    <xdr:sp macro="" textlink="">
      <xdr:nvSpPr>
        <xdr:cNvPr id="378" name="楕円 377"/>
        <xdr:cNvSpPr/>
      </xdr:nvSpPr>
      <xdr:spPr>
        <a:xfrm>
          <a:off x="7810500" y="979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114419</xdr:rowOff>
    </xdr:from>
    <xdr:ext cx="469744" cy="259045"/>
    <xdr:sp macro="" textlink="">
      <xdr:nvSpPr>
        <xdr:cNvPr id="379" name="テキスト ボックス 378"/>
        <xdr:cNvSpPr txBox="1"/>
      </xdr:nvSpPr>
      <xdr:spPr>
        <a:xfrm>
          <a:off x="7626428" y="988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80945</xdr:rowOff>
    </xdr:from>
    <xdr:to>
      <xdr:col>36</xdr:col>
      <xdr:colOff>165100</xdr:colOff>
      <xdr:row>58</xdr:row>
      <xdr:rowOff>11095</xdr:rowOff>
    </xdr:to>
    <xdr:sp macro="" textlink="">
      <xdr:nvSpPr>
        <xdr:cNvPr id="380" name="楕円 379"/>
        <xdr:cNvSpPr/>
      </xdr:nvSpPr>
      <xdr:spPr>
        <a:xfrm>
          <a:off x="6921500" y="985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2222</xdr:rowOff>
    </xdr:from>
    <xdr:ext cx="469744" cy="259045"/>
    <xdr:sp macro="" textlink="">
      <xdr:nvSpPr>
        <xdr:cNvPr id="381" name="テキスト ボックス 380"/>
        <xdr:cNvSpPr txBox="1"/>
      </xdr:nvSpPr>
      <xdr:spPr>
        <a:xfrm>
          <a:off x="6737428" y="994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15799</xdr:rowOff>
    </xdr:from>
    <xdr:to>
      <xdr:col>54</xdr:col>
      <xdr:colOff>189865</xdr:colOff>
      <xdr:row>78</xdr:row>
      <xdr:rowOff>99375</xdr:rowOff>
    </xdr:to>
    <xdr:cxnSp macro="">
      <xdr:nvCxnSpPr>
        <xdr:cNvPr id="403" name="直線コネクタ 402"/>
        <xdr:cNvCxnSpPr/>
      </xdr:nvCxnSpPr>
      <xdr:spPr>
        <a:xfrm flipV="1">
          <a:off x="10475595" y="12017299"/>
          <a:ext cx="1270" cy="145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103202</xdr:rowOff>
    </xdr:from>
    <xdr:ext cx="378565" cy="259045"/>
    <xdr:sp macro="" textlink="">
      <xdr:nvSpPr>
        <xdr:cNvPr id="404" name="商工費最小値テキスト"/>
        <xdr:cNvSpPr txBox="1"/>
      </xdr:nvSpPr>
      <xdr:spPr>
        <a:xfrm>
          <a:off x="10528300" y="1347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99375</xdr:rowOff>
    </xdr:from>
    <xdr:to>
      <xdr:col>55</xdr:col>
      <xdr:colOff>88900</xdr:colOff>
      <xdr:row>78</xdr:row>
      <xdr:rowOff>99375</xdr:rowOff>
    </xdr:to>
    <xdr:cxnSp macro="">
      <xdr:nvCxnSpPr>
        <xdr:cNvPr id="405" name="直線コネクタ 404"/>
        <xdr:cNvCxnSpPr/>
      </xdr:nvCxnSpPr>
      <xdr:spPr>
        <a:xfrm>
          <a:off x="10388600" y="1347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133926</xdr:rowOff>
    </xdr:from>
    <xdr:ext cx="534377" cy="259045"/>
    <xdr:sp macro="" textlink="">
      <xdr:nvSpPr>
        <xdr:cNvPr id="406" name="商工費最大値テキスト"/>
        <xdr:cNvSpPr txBox="1"/>
      </xdr:nvSpPr>
      <xdr:spPr>
        <a:xfrm>
          <a:off x="10528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15799</xdr:rowOff>
    </xdr:from>
    <xdr:to>
      <xdr:col>55</xdr:col>
      <xdr:colOff>88900</xdr:colOff>
      <xdr:row>70</xdr:row>
      <xdr:rowOff>15799</xdr:rowOff>
    </xdr:to>
    <xdr:cxnSp macro="">
      <xdr:nvCxnSpPr>
        <xdr:cNvPr id="407" name="直線コネクタ 406"/>
        <xdr:cNvCxnSpPr/>
      </xdr:nvCxnSpPr>
      <xdr:spPr>
        <a:xfrm>
          <a:off x="10388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9306</xdr:rowOff>
    </xdr:from>
    <xdr:to>
      <xdr:col>55</xdr:col>
      <xdr:colOff>0</xdr:colOff>
      <xdr:row>78</xdr:row>
      <xdr:rowOff>10495</xdr:rowOff>
    </xdr:to>
    <xdr:cxnSp macro="">
      <xdr:nvCxnSpPr>
        <xdr:cNvPr id="408" name="直線コネクタ 407"/>
        <xdr:cNvCxnSpPr/>
      </xdr:nvCxnSpPr>
      <xdr:spPr>
        <a:xfrm>
          <a:off x="9639300" y="13382406"/>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49734</xdr:rowOff>
    </xdr:from>
    <xdr:ext cx="469744" cy="259045"/>
    <xdr:sp macro="" textlink="">
      <xdr:nvSpPr>
        <xdr:cNvPr id="409" name="商工費平均値テキスト"/>
        <xdr:cNvSpPr txBox="1"/>
      </xdr:nvSpPr>
      <xdr:spPr>
        <a:xfrm>
          <a:off x="10528300" y="1307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26857</xdr:rowOff>
    </xdr:from>
    <xdr:to>
      <xdr:col>55</xdr:col>
      <xdr:colOff>50800</xdr:colOff>
      <xdr:row>77</xdr:row>
      <xdr:rowOff>128457</xdr:rowOff>
    </xdr:to>
    <xdr:sp macro="" textlink="">
      <xdr:nvSpPr>
        <xdr:cNvPr id="410" name="フローチャート: 判断 409"/>
        <xdr:cNvSpPr/>
      </xdr:nvSpPr>
      <xdr:spPr>
        <a:xfrm>
          <a:off x="104267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127172</xdr:rowOff>
    </xdr:from>
    <xdr:to>
      <xdr:col>50</xdr:col>
      <xdr:colOff>114300</xdr:colOff>
      <xdr:row>78</xdr:row>
      <xdr:rowOff>9306</xdr:rowOff>
    </xdr:to>
    <xdr:cxnSp macro="">
      <xdr:nvCxnSpPr>
        <xdr:cNvPr id="411" name="直線コネクタ 410"/>
        <xdr:cNvCxnSpPr/>
      </xdr:nvCxnSpPr>
      <xdr:spPr>
        <a:xfrm>
          <a:off x="8750300" y="13328822"/>
          <a:ext cx="889000" cy="5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22881</xdr:rowOff>
    </xdr:from>
    <xdr:to>
      <xdr:col>50</xdr:col>
      <xdr:colOff>165100</xdr:colOff>
      <xdr:row>77</xdr:row>
      <xdr:rowOff>124481</xdr:rowOff>
    </xdr:to>
    <xdr:sp macro="" textlink="">
      <xdr:nvSpPr>
        <xdr:cNvPr id="412" name="フローチャート: 判断 411"/>
        <xdr:cNvSpPr/>
      </xdr:nvSpPr>
      <xdr:spPr>
        <a:xfrm>
          <a:off x="9588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141008</xdr:rowOff>
    </xdr:from>
    <xdr:ext cx="469744" cy="259045"/>
    <xdr:sp macro="" textlink="">
      <xdr:nvSpPr>
        <xdr:cNvPr id="413" name="テキスト ボックス 412"/>
        <xdr:cNvSpPr txBox="1"/>
      </xdr:nvSpPr>
      <xdr:spPr>
        <a:xfrm>
          <a:off x="9404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84837</xdr:rowOff>
    </xdr:from>
    <xdr:to>
      <xdr:col>45</xdr:col>
      <xdr:colOff>177800</xdr:colOff>
      <xdr:row>77</xdr:row>
      <xdr:rowOff>127172</xdr:rowOff>
    </xdr:to>
    <xdr:cxnSp macro="">
      <xdr:nvCxnSpPr>
        <xdr:cNvPr id="414" name="直線コネクタ 413"/>
        <xdr:cNvCxnSpPr/>
      </xdr:nvCxnSpPr>
      <xdr:spPr>
        <a:xfrm>
          <a:off x="7861300" y="13286487"/>
          <a:ext cx="889000" cy="4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106274</xdr:rowOff>
    </xdr:from>
    <xdr:to>
      <xdr:col>46</xdr:col>
      <xdr:colOff>38100</xdr:colOff>
      <xdr:row>77</xdr:row>
      <xdr:rowOff>36424</xdr:rowOff>
    </xdr:to>
    <xdr:sp macro="" textlink="">
      <xdr:nvSpPr>
        <xdr:cNvPr id="415" name="フローチャート: 判断 414"/>
        <xdr:cNvSpPr/>
      </xdr:nvSpPr>
      <xdr:spPr>
        <a:xfrm>
          <a:off x="8699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52950</xdr:rowOff>
    </xdr:from>
    <xdr:ext cx="469744" cy="259045"/>
    <xdr:sp macro="" textlink="">
      <xdr:nvSpPr>
        <xdr:cNvPr id="416" name="テキスト ボックス 415"/>
        <xdr:cNvSpPr txBox="1"/>
      </xdr:nvSpPr>
      <xdr:spPr>
        <a:xfrm>
          <a:off x="8515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84837</xdr:rowOff>
    </xdr:from>
    <xdr:to>
      <xdr:col>41</xdr:col>
      <xdr:colOff>50800</xdr:colOff>
      <xdr:row>78</xdr:row>
      <xdr:rowOff>208</xdr:rowOff>
    </xdr:to>
    <xdr:cxnSp macro="">
      <xdr:nvCxnSpPr>
        <xdr:cNvPr id="417" name="直線コネクタ 416"/>
        <xdr:cNvCxnSpPr/>
      </xdr:nvCxnSpPr>
      <xdr:spPr>
        <a:xfrm flipV="1">
          <a:off x="6972300" y="13286487"/>
          <a:ext cx="889000" cy="8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50952</xdr:rowOff>
    </xdr:from>
    <xdr:to>
      <xdr:col>41</xdr:col>
      <xdr:colOff>101600</xdr:colOff>
      <xdr:row>76</xdr:row>
      <xdr:rowOff>152552</xdr:rowOff>
    </xdr:to>
    <xdr:sp macro="" textlink="">
      <xdr:nvSpPr>
        <xdr:cNvPr id="418" name="フローチャート: 判断 417"/>
        <xdr:cNvSpPr/>
      </xdr:nvSpPr>
      <xdr:spPr>
        <a:xfrm>
          <a:off x="7810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169080</xdr:rowOff>
    </xdr:from>
    <xdr:ext cx="469744" cy="259045"/>
    <xdr:sp macro="" textlink="">
      <xdr:nvSpPr>
        <xdr:cNvPr id="419" name="テキスト ボックス 418"/>
        <xdr:cNvSpPr txBox="1"/>
      </xdr:nvSpPr>
      <xdr:spPr>
        <a:xfrm>
          <a:off x="7626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65401</xdr:rowOff>
    </xdr:from>
    <xdr:to>
      <xdr:col>36</xdr:col>
      <xdr:colOff>165100</xdr:colOff>
      <xdr:row>76</xdr:row>
      <xdr:rowOff>167001</xdr:rowOff>
    </xdr:to>
    <xdr:sp macro="" textlink="">
      <xdr:nvSpPr>
        <xdr:cNvPr id="420" name="フローチャート: 判断 419"/>
        <xdr:cNvSpPr/>
      </xdr:nvSpPr>
      <xdr:spPr>
        <a:xfrm>
          <a:off x="6921500" y="1309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12077</xdr:rowOff>
    </xdr:from>
    <xdr:ext cx="469744" cy="259045"/>
    <xdr:sp macro="" textlink="">
      <xdr:nvSpPr>
        <xdr:cNvPr id="421" name="テキスト ボックス 420"/>
        <xdr:cNvSpPr txBox="1"/>
      </xdr:nvSpPr>
      <xdr:spPr>
        <a:xfrm>
          <a:off x="6737428" y="1287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131145</xdr:rowOff>
    </xdr:from>
    <xdr:to>
      <xdr:col>55</xdr:col>
      <xdr:colOff>50800</xdr:colOff>
      <xdr:row>78</xdr:row>
      <xdr:rowOff>61295</xdr:rowOff>
    </xdr:to>
    <xdr:sp macro="" textlink="">
      <xdr:nvSpPr>
        <xdr:cNvPr id="427" name="楕円 426"/>
        <xdr:cNvSpPr/>
      </xdr:nvSpPr>
      <xdr:spPr>
        <a:xfrm>
          <a:off x="10426700" y="1333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46072</xdr:rowOff>
    </xdr:from>
    <xdr:ext cx="469744" cy="259045"/>
    <xdr:sp macro="" textlink="">
      <xdr:nvSpPr>
        <xdr:cNvPr id="428" name="商工費該当値テキスト"/>
        <xdr:cNvSpPr txBox="1"/>
      </xdr:nvSpPr>
      <xdr:spPr>
        <a:xfrm>
          <a:off x="10528300" y="1324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129956</xdr:rowOff>
    </xdr:from>
    <xdr:to>
      <xdr:col>50</xdr:col>
      <xdr:colOff>165100</xdr:colOff>
      <xdr:row>78</xdr:row>
      <xdr:rowOff>60106</xdr:rowOff>
    </xdr:to>
    <xdr:sp macro="" textlink="">
      <xdr:nvSpPr>
        <xdr:cNvPr id="429" name="楕円 428"/>
        <xdr:cNvSpPr/>
      </xdr:nvSpPr>
      <xdr:spPr>
        <a:xfrm>
          <a:off x="9588500" y="1333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51233</xdr:rowOff>
    </xdr:from>
    <xdr:ext cx="469744" cy="259045"/>
    <xdr:sp macro="" textlink="">
      <xdr:nvSpPr>
        <xdr:cNvPr id="430" name="テキスト ボックス 429"/>
        <xdr:cNvSpPr txBox="1"/>
      </xdr:nvSpPr>
      <xdr:spPr>
        <a:xfrm>
          <a:off x="9404428" y="1342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76372</xdr:rowOff>
    </xdr:from>
    <xdr:to>
      <xdr:col>46</xdr:col>
      <xdr:colOff>38100</xdr:colOff>
      <xdr:row>78</xdr:row>
      <xdr:rowOff>6522</xdr:rowOff>
    </xdr:to>
    <xdr:sp macro="" textlink="">
      <xdr:nvSpPr>
        <xdr:cNvPr id="431" name="楕円 430"/>
        <xdr:cNvSpPr/>
      </xdr:nvSpPr>
      <xdr:spPr>
        <a:xfrm>
          <a:off x="8699500" y="1327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169099</xdr:rowOff>
    </xdr:from>
    <xdr:ext cx="469744" cy="259045"/>
    <xdr:sp macro="" textlink="">
      <xdr:nvSpPr>
        <xdr:cNvPr id="432" name="テキスト ボックス 431"/>
        <xdr:cNvSpPr txBox="1"/>
      </xdr:nvSpPr>
      <xdr:spPr>
        <a:xfrm>
          <a:off x="8515428" y="133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34037</xdr:rowOff>
    </xdr:from>
    <xdr:to>
      <xdr:col>41</xdr:col>
      <xdr:colOff>101600</xdr:colOff>
      <xdr:row>77</xdr:row>
      <xdr:rowOff>135637</xdr:rowOff>
    </xdr:to>
    <xdr:sp macro="" textlink="">
      <xdr:nvSpPr>
        <xdr:cNvPr id="433" name="楕円 432"/>
        <xdr:cNvSpPr/>
      </xdr:nvSpPr>
      <xdr:spPr>
        <a:xfrm>
          <a:off x="7810500" y="1323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126764</xdr:rowOff>
    </xdr:from>
    <xdr:ext cx="469744" cy="259045"/>
    <xdr:sp macro="" textlink="">
      <xdr:nvSpPr>
        <xdr:cNvPr id="434" name="テキスト ボックス 433"/>
        <xdr:cNvSpPr txBox="1"/>
      </xdr:nvSpPr>
      <xdr:spPr>
        <a:xfrm>
          <a:off x="7626428" y="133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120858</xdr:rowOff>
    </xdr:from>
    <xdr:to>
      <xdr:col>36</xdr:col>
      <xdr:colOff>165100</xdr:colOff>
      <xdr:row>78</xdr:row>
      <xdr:rowOff>51008</xdr:rowOff>
    </xdr:to>
    <xdr:sp macro="" textlink="">
      <xdr:nvSpPr>
        <xdr:cNvPr id="435" name="楕円 434"/>
        <xdr:cNvSpPr/>
      </xdr:nvSpPr>
      <xdr:spPr>
        <a:xfrm>
          <a:off x="6921500" y="1332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42135</xdr:rowOff>
    </xdr:from>
    <xdr:ext cx="469744" cy="259045"/>
    <xdr:sp macro="" textlink="">
      <xdr:nvSpPr>
        <xdr:cNvPr id="436" name="テキスト ボックス 435"/>
        <xdr:cNvSpPr txBox="1"/>
      </xdr:nvSpPr>
      <xdr:spPr>
        <a:xfrm>
          <a:off x="6737428" y="1341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9" name="テキスト ボックス 44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121281</xdr:rowOff>
    </xdr:from>
    <xdr:to>
      <xdr:col>54</xdr:col>
      <xdr:colOff>189865</xdr:colOff>
      <xdr:row>99</xdr:row>
      <xdr:rowOff>159556</xdr:rowOff>
    </xdr:to>
    <xdr:cxnSp macro="">
      <xdr:nvCxnSpPr>
        <xdr:cNvPr id="463" name="直線コネクタ 462"/>
        <xdr:cNvCxnSpPr/>
      </xdr:nvCxnSpPr>
      <xdr:spPr>
        <a:xfrm flipV="1">
          <a:off x="10475595" y="15551781"/>
          <a:ext cx="1270" cy="1581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163383</xdr:rowOff>
    </xdr:from>
    <xdr:ext cx="534377" cy="259045"/>
    <xdr:sp macro="" textlink="">
      <xdr:nvSpPr>
        <xdr:cNvPr id="464" name="土木費最小値テキスト"/>
        <xdr:cNvSpPr txBox="1"/>
      </xdr:nvSpPr>
      <xdr:spPr>
        <a:xfrm>
          <a:off x="10528300" y="171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159556</xdr:rowOff>
    </xdr:from>
    <xdr:to>
      <xdr:col>55</xdr:col>
      <xdr:colOff>88900</xdr:colOff>
      <xdr:row>99</xdr:row>
      <xdr:rowOff>159556</xdr:rowOff>
    </xdr:to>
    <xdr:cxnSp macro="">
      <xdr:nvCxnSpPr>
        <xdr:cNvPr id="465" name="直線コネクタ 464"/>
        <xdr:cNvCxnSpPr/>
      </xdr:nvCxnSpPr>
      <xdr:spPr>
        <a:xfrm>
          <a:off x="10388600" y="1713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67958</xdr:rowOff>
    </xdr:from>
    <xdr:ext cx="534377" cy="259045"/>
    <xdr:sp macro="" textlink="">
      <xdr:nvSpPr>
        <xdr:cNvPr id="466" name="土木費最大値テキスト"/>
        <xdr:cNvSpPr txBox="1"/>
      </xdr:nvSpPr>
      <xdr:spPr>
        <a:xfrm>
          <a:off x="10528300" y="1532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121281</xdr:rowOff>
    </xdr:from>
    <xdr:to>
      <xdr:col>55</xdr:col>
      <xdr:colOff>88900</xdr:colOff>
      <xdr:row>90</xdr:row>
      <xdr:rowOff>121281</xdr:rowOff>
    </xdr:to>
    <xdr:cxnSp macro="">
      <xdr:nvCxnSpPr>
        <xdr:cNvPr id="467" name="直線コネクタ 466"/>
        <xdr:cNvCxnSpPr/>
      </xdr:nvCxnSpPr>
      <xdr:spPr>
        <a:xfrm>
          <a:off x="10388600" y="1555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5643</xdr:rowOff>
    </xdr:from>
    <xdr:to>
      <xdr:col>55</xdr:col>
      <xdr:colOff>0</xdr:colOff>
      <xdr:row>99</xdr:row>
      <xdr:rowOff>32683</xdr:rowOff>
    </xdr:to>
    <xdr:cxnSp macro="">
      <xdr:nvCxnSpPr>
        <xdr:cNvPr id="468" name="直線コネクタ 467"/>
        <xdr:cNvCxnSpPr/>
      </xdr:nvCxnSpPr>
      <xdr:spPr>
        <a:xfrm flipV="1">
          <a:off x="9639300" y="16979193"/>
          <a:ext cx="838200" cy="2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71674</xdr:rowOff>
    </xdr:from>
    <xdr:ext cx="534377" cy="259045"/>
    <xdr:sp macro="" textlink="">
      <xdr:nvSpPr>
        <xdr:cNvPr id="469" name="土木費平均値テキスト"/>
        <xdr:cNvSpPr txBox="1"/>
      </xdr:nvSpPr>
      <xdr:spPr>
        <a:xfrm>
          <a:off x="10528300" y="1635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48797</xdr:rowOff>
    </xdr:from>
    <xdr:to>
      <xdr:col>55</xdr:col>
      <xdr:colOff>50800</xdr:colOff>
      <xdr:row>96</xdr:row>
      <xdr:rowOff>150397</xdr:rowOff>
    </xdr:to>
    <xdr:sp macro="" textlink="">
      <xdr:nvSpPr>
        <xdr:cNvPr id="470" name="フローチャート: 判断 469"/>
        <xdr:cNvSpPr/>
      </xdr:nvSpPr>
      <xdr:spPr>
        <a:xfrm>
          <a:off x="10426700" y="165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32683</xdr:rowOff>
    </xdr:from>
    <xdr:to>
      <xdr:col>50</xdr:col>
      <xdr:colOff>114300</xdr:colOff>
      <xdr:row>100</xdr:row>
      <xdr:rowOff>2704</xdr:rowOff>
    </xdr:to>
    <xdr:cxnSp macro="">
      <xdr:nvCxnSpPr>
        <xdr:cNvPr id="471" name="直線コネクタ 470"/>
        <xdr:cNvCxnSpPr/>
      </xdr:nvCxnSpPr>
      <xdr:spPr>
        <a:xfrm flipV="1">
          <a:off x="8750300" y="17006233"/>
          <a:ext cx="889000" cy="14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32632</xdr:rowOff>
    </xdr:from>
    <xdr:to>
      <xdr:col>50</xdr:col>
      <xdr:colOff>165100</xdr:colOff>
      <xdr:row>96</xdr:row>
      <xdr:rowOff>134232</xdr:rowOff>
    </xdr:to>
    <xdr:sp macro="" textlink="">
      <xdr:nvSpPr>
        <xdr:cNvPr id="472" name="フローチャート: 判断 471"/>
        <xdr:cNvSpPr/>
      </xdr:nvSpPr>
      <xdr:spPr>
        <a:xfrm>
          <a:off x="9588500" y="164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150759</xdr:rowOff>
    </xdr:from>
    <xdr:ext cx="534377" cy="259045"/>
    <xdr:sp macro="" textlink="">
      <xdr:nvSpPr>
        <xdr:cNvPr id="473" name="テキスト ボックス 472"/>
        <xdr:cNvSpPr txBox="1"/>
      </xdr:nvSpPr>
      <xdr:spPr>
        <a:xfrm>
          <a:off x="9372111" y="162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32519</xdr:rowOff>
    </xdr:from>
    <xdr:to>
      <xdr:col>45</xdr:col>
      <xdr:colOff>177800</xdr:colOff>
      <xdr:row>100</xdr:row>
      <xdr:rowOff>2704</xdr:rowOff>
    </xdr:to>
    <xdr:cxnSp macro="">
      <xdr:nvCxnSpPr>
        <xdr:cNvPr id="474" name="直線コネクタ 473"/>
        <xdr:cNvCxnSpPr/>
      </xdr:nvCxnSpPr>
      <xdr:spPr>
        <a:xfrm>
          <a:off x="7861300" y="17006069"/>
          <a:ext cx="889000" cy="14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158460</xdr:rowOff>
    </xdr:from>
    <xdr:to>
      <xdr:col>46</xdr:col>
      <xdr:colOff>38100</xdr:colOff>
      <xdr:row>96</xdr:row>
      <xdr:rowOff>88610</xdr:rowOff>
    </xdr:to>
    <xdr:sp macro="" textlink="">
      <xdr:nvSpPr>
        <xdr:cNvPr id="475" name="フローチャート: 判断 474"/>
        <xdr:cNvSpPr/>
      </xdr:nvSpPr>
      <xdr:spPr>
        <a:xfrm>
          <a:off x="8699500" y="1644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105137</xdr:rowOff>
    </xdr:from>
    <xdr:ext cx="534377" cy="259045"/>
    <xdr:sp macro="" textlink="">
      <xdr:nvSpPr>
        <xdr:cNvPr id="476" name="テキスト ボックス 475"/>
        <xdr:cNvSpPr txBox="1"/>
      </xdr:nvSpPr>
      <xdr:spPr>
        <a:xfrm>
          <a:off x="8483111" y="1622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9888</xdr:rowOff>
    </xdr:from>
    <xdr:to>
      <xdr:col>41</xdr:col>
      <xdr:colOff>50800</xdr:colOff>
      <xdr:row>99</xdr:row>
      <xdr:rowOff>32519</xdr:rowOff>
    </xdr:to>
    <xdr:cxnSp macro="">
      <xdr:nvCxnSpPr>
        <xdr:cNvPr id="477" name="直線コネクタ 476"/>
        <xdr:cNvCxnSpPr/>
      </xdr:nvCxnSpPr>
      <xdr:spPr>
        <a:xfrm>
          <a:off x="6972300" y="16983438"/>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139779</xdr:rowOff>
    </xdr:from>
    <xdr:to>
      <xdr:col>41</xdr:col>
      <xdr:colOff>101600</xdr:colOff>
      <xdr:row>96</xdr:row>
      <xdr:rowOff>69929</xdr:rowOff>
    </xdr:to>
    <xdr:sp macro="" textlink="">
      <xdr:nvSpPr>
        <xdr:cNvPr id="478" name="フローチャート: 判断 477"/>
        <xdr:cNvSpPr/>
      </xdr:nvSpPr>
      <xdr:spPr>
        <a:xfrm>
          <a:off x="7810500" y="16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86456</xdr:rowOff>
    </xdr:from>
    <xdr:ext cx="534377" cy="259045"/>
    <xdr:sp macro="" textlink="">
      <xdr:nvSpPr>
        <xdr:cNvPr id="479" name="テキスト ボックス 478"/>
        <xdr:cNvSpPr txBox="1"/>
      </xdr:nvSpPr>
      <xdr:spPr>
        <a:xfrm>
          <a:off x="7594111" y="1620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93439</xdr:rowOff>
    </xdr:from>
    <xdr:to>
      <xdr:col>36</xdr:col>
      <xdr:colOff>165100</xdr:colOff>
      <xdr:row>96</xdr:row>
      <xdr:rowOff>23589</xdr:rowOff>
    </xdr:to>
    <xdr:sp macro="" textlink="">
      <xdr:nvSpPr>
        <xdr:cNvPr id="480" name="フローチャート: 判断 479"/>
        <xdr:cNvSpPr/>
      </xdr:nvSpPr>
      <xdr:spPr>
        <a:xfrm>
          <a:off x="6921500" y="163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40116</xdr:rowOff>
    </xdr:from>
    <xdr:ext cx="534377" cy="259045"/>
    <xdr:sp macro="" textlink="">
      <xdr:nvSpPr>
        <xdr:cNvPr id="481" name="テキスト ボックス 480"/>
        <xdr:cNvSpPr txBox="1"/>
      </xdr:nvSpPr>
      <xdr:spPr>
        <a:xfrm>
          <a:off x="6705111" y="161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126293</xdr:rowOff>
    </xdr:from>
    <xdr:to>
      <xdr:col>55</xdr:col>
      <xdr:colOff>50800</xdr:colOff>
      <xdr:row>99</xdr:row>
      <xdr:rowOff>56443</xdr:rowOff>
    </xdr:to>
    <xdr:sp macro="" textlink="">
      <xdr:nvSpPr>
        <xdr:cNvPr id="487" name="楕円 486"/>
        <xdr:cNvSpPr/>
      </xdr:nvSpPr>
      <xdr:spPr>
        <a:xfrm>
          <a:off x="10426700" y="1692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104720</xdr:rowOff>
    </xdr:from>
    <xdr:ext cx="534377" cy="259045"/>
    <xdr:sp macro="" textlink="">
      <xdr:nvSpPr>
        <xdr:cNvPr id="488" name="土木費該当値テキスト"/>
        <xdr:cNvSpPr txBox="1"/>
      </xdr:nvSpPr>
      <xdr:spPr>
        <a:xfrm>
          <a:off x="10528300" y="1690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153333</xdr:rowOff>
    </xdr:from>
    <xdr:to>
      <xdr:col>50</xdr:col>
      <xdr:colOff>165100</xdr:colOff>
      <xdr:row>99</xdr:row>
      <xdr:rowOff>83483</xdr:rowOff>
    </xdr:to>
    <xdr:sp macro="" textlink="">
      <xdr:nvSpPr>
        <xdr:cNvPr id="489" name="楕円 488"/>
        <xdr:cNvSpPr/>
      </xdr:nvSpPr>
      <xdr:spPr>
        <a:xfrm>
          <a:off x="9588500" y="1695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74610</xdr:rowOff>
    </xdr:from>
    <xdr:ext cx="534377" cy="259045"/>
    <xdr:sp macro="" textlink="">
      <xdr:nvSpPr>
        <xdr:cNvPr id="490" name="テキスト ボックス 489"/>
        <xdr:cNvSpPr txBox="1"/>
      </xdr:nvSpPr>
      <xdr:spPr>
        <a:xfrm>
          <a:off x="9372111" y="1704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123354</xdr:rowOff>
    </xdr:from>
    <xdr:to>
      <xdr:col>46</xdr:col>
      <xdr:colOff>38100</xdr:colOff>
      <xdr:row>100</xdr:row>
      <xdr:rowOff>53504</xdr:rowOff>
    </xdr:to>
    <xdr:sp macro="" textlink="">
      <xdr:nvSpPr>
        <xdr:cNvPr id="491" name="楕円 490"/>
        <xdr:cNvSpPr/>
      </xdr:nvSpPr>
      <xdr:spPr>
        <a:xfrm>
          <a:off x="8699500" y="1709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100</xdr:row>
      <xdr:rowOff>44631</xdr:rowOff>
    </xdr:from>
    <xdr:ext cx="534377" cy="259045"/>
    <xdr:sp macro="" textlink="">
      <xdr:nvSpPr>
        <xdr:cNvPr id="492" name="テキスト ボックス 491"/>
        <xdr:cNvSpPr txBox="1"/>
      </xdr:nvSpPr>
      <xdr:spPr>
        <a:xfrm>
          <a:off x="8483111" y="1718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153169</xdr:rowOff>
    </xdr:from>
    <xdr:to>
      <xdr:col>41</xdr:col>
      <xdr:colOff>101600</xdr:colOff>
      <xdr:row>99</xdr:row>
      <xdr:rowOff>83319</xdr:rowOff>
    </xdr:to>
    <xdr:sp macro="" textlink="">
      <xdr:nvSpPr>
        <xdr:cNvPr id="493" name="楕円 492"/>
        <xdr:cNvSpPr/>
      </xdr:nvSpPr>
      <xdr:spPr>
        <a:xfrm>
          <a:off x="7810500" y="1695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74446</xdr:rowOff>
    </xdr:from>
    <xdr:ext cx="534377" cy="259045"/>
    <xdr:sp macro="" textlink="">
      <xdr:nvSpPr>
        <xdr:cNvPr id="494" name="テキスト ボックス 493"/>
        <xdr:cNvSpPr txBox="1"/>
      </xdr:nvSpPr>
      <xdr:spPr>
        <a:xfrm>
          <a:off x="7594111" y="1704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130538</xdr:rowOff>
    </xdr:from>
    <xdr:to>
      <xdr:col>36</xdr:col>
      <xdr:colOff>165100</xdr:colOff>
      <xdr:row>99</xdr:row>
      <xdr:rowOff>60688</xdr:rowOff>
    </xdr:to>
    <xdr:sp macro="" textlink="">
      <xdr:nvSpPr>
        <xdr:cNvPr id="495" name="楕円 494"/>
        <xdr:cNvSpPr/>
      </xdr:nvSpPr>
      <xdr:spPr>
        <a:xfrm>
          <a:off x="6921500" y="1693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51815</xdr:rowOff>
    </xdr:from>
    <xdr:ext cx="534377" cy="259045"/>
    <xdr:sp macro="" textlink="">
      <xdr:nvSpPr>
        <xdr:cNvPr id="496" name="テキスト ボックス 495"/>
        <xdr:cNvSpPr txBox="1"/>
      </xdr:nvSpPr>
      <xdr:spPr>
        <a:xfrm>
          <a:off x="6705111" y="1702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15929</xdr:rowOff>
    </xdr:from>
    <xdr:to>
      <xdr:col>85</xdr:col>
      <xdr:colOff>126364</xdr:colOff>
      <xdr:row>39</xdr:row>
      <xdr:rowOff>53322</xdr:rowOff>
    </xdr:to>
    <xdr:cxnSp macro="">
      <xdr:nvCxnSpPr>
        <xdr:cNvPr id="523" name="直線コネクタ 522"/>
        <xdr:cNvCxnSpPr/>
      </xdr:nvCxnSpPr>
      <xdr:spPr>
        <a:xfrm flipV="1">
          <a:off x="16317595" y="5159429"/>
          <a:ext cx="1269" cy="158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57149</xdr:rowOff>
    </xdr:from>
    <xdr:ext cx="469744" cy="259045"/>
    <xdr:sp macro="" textlink="">
      <xdr:nvSpPr>
        <xdr:cNvPr id="524" name="消防費最小値テキスト"/>
        <xdr:cNvSpPr txBox="1"/>
      </xdr:nvSpPr>
      <xdr:spPr>
        <a:xfrm>
          <a:off x="16370300" y="674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53322</xdr:rowOff>
    </xdr:from>
    <xdr:to>
      <xdr:col>86</xdr:col>
      <xdr:colOff>25400</xdr:colOff>
      <xdr:row>39</xdr:row>
      <xdr:rowOff>53322</xdr:rowOff>
    </xdr:to>
    <xdr:cxnSp macro="">
      <xdr:nvCxnSpPr>
        <xdr:cNvPr id="525" name="直線コネクタ 524"/>
        <xdr:cNvCxnSpPr/>
      </xdr:nvCxnSpPr>
      <xdr:spPr>
        <a:xfrm>
          <a:off x="16230600" y="673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134056</xdr:rowOff>
    </xdr:from>
    <xdr:ext cx="534377" cy="259045"/>
    <xdr:sp macro="" textlink="">
      <xdr:nvSpPr>
        <xdr:cNvPr id="526" name="消防費最大値テキスト"/>
        <xdr:cNvSpPr txBox="1"/>
      </xdr:nvSpPr>
      <xdr:spPr>
        <a:xfrm>
          <a:off x="16370300" y="49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15929</xdr:rowOff>
    </xdr:from>
    <xdr:to>
      <xdr:col>86</xdr:col>
      <xdr:colOff>25400</xdr:colOff>
      <xdr:row>30</xdr:row>
      <xdr:rowOff>15929</xdr:rowOff>
    </xdr:to>
    <xdr:cxnSp macro="">
      <xdr:nvCxnSpPr>
        <xdr:cNvPr id="527" name="直線コネクタ 526"/>
        <xdr:cNvCxnSpPr/>
      </xdr:nvCxnSpPr>
      <xdr:spPr>
        <a:xfrm>
          <a:off x="16230600" y="5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105573</xdr:rowOff>
    </xdr:from>
    <xdr:to>
      <xdr:col>85</xdr:col>
      <xdr:colOff>127000</xdr:colOff>
      <xdr:row>31</xdr:row>
      <xdr:rowOff>113411</xdr:rowOff>
    </xdr:to>
    <xdr:cxnSp macro="">
      <xdr:nvCxnSpPr>
        <xdr:cNvPr id="528" name="直線コネクタ 527"/>
        <xdr:cNvCxnSpPr/>
      </xdr:nvCxnSpPr>
      <xdr:spPr>
        <a:xfrm>
          <a:off x="15481300" y="5249073"/>
          <a:ext cx="838200" cy="17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163502</xdr:rowOff>
    </xdr:from>
    <xdr:ext cx="534377" cy="259045"/>
    <xdr:sp macro="" textlink="">
      <xdr:nvSpPr>
        <xdr:cNvPr id="529" name="消防費平均値テキスト"/>
        <xdr:cNvSpPr txBox="1"/>
      </xdr:nvSpPr>
      <xdr:spPr>
        <a:xfrm>
          <a:off x="16370300" y="5992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13625</xdr:rowOff>
    </xdr:from>
    <xdr:to>
      <xdr:col>85</xdr:col>
      <xdr:colOff>177800</xdr:colOff>
      <xdr:row>35</xdr:row>
      <xdr:rowOff>115225</xdr:rowOff>
    </xdr:to>
    <xdr:sp macro="" textlink="">
      <xdr:nvSpPr>
        <xdr:cNvPr id="530" name="フローチャート: 判断 529"/>
        <xdr:cNvSpPr/>
      </xdr:nvSpPr>
      <xdr:spPr>
        <a:xfrm>
          <a:off x="162687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105573</xdr:rowOff>
    </xdr:from>
    <xdr:to>
      <xdr:col>81</xdr:col>
      <xdr:colOff>50800</xdr:colOff>
      <xdr:row>32</xdr:row>
      <xdr:rowOff>94143</xdr:rowOff>
    </xdr:to>
    <xdr:cxnSp macro="">
      <xdr:nvCxnSpPr>
        <xdr:cNvPr id="531" name="直線コネクタ 530"/>
        <xdr:cNvCxnSpPr/>
      </xdr:nvCxnSpPr>
      <xdr:spPr>
        <a:xfrm flipV="1">
          <a:off x="14592300" y="5249073"/>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166787</xdr:rowOff>
    </xdr:from>
    <xdr:to>
      <xdr:col>81</xdr:col>
      <xdr:colOff>101600</xdr:colOff>
      <xdr:row>35</xdr:row>
      <xdr:rowOff>96937</xdr:rowOff>
    </xdr:to>
    <xdr:sp macro="" textlink="">
      <xdr:nvSpPr>
        <xdr:cNvPr id="532" name="フローチャート: 判断 531"/>
        <xdr:cNvSpPr/>
      </xdr:nvSpPr>
      <xdr:spPr>
        <a:xfrm>
          <a:off x="15430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88064</xdr:rowOff>
    </xdr:from>
    <xdr:ext cx="534377" cy="259045"/>
    <xdr:sp macro="" textlink="">
      <xdr:nvSpPr>
        <xdr:cNvPr id="533" name="テキスト ボックス 532"/>
        <xdr:cNvSpPr txBox="1"/>
      </xdr:nvSpPr>
      <xdr:spPr>
        <a:xfrm>
          <a:off x="15214111" y="608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94143</xdr:rowOff>
    </xdr:from>
    <xdr:to>
      <xdr:col>76</xdr:col>
      <xdr:colOff>114300</xdr:colOff>
      <xdr:row>33</xdr:row>
      <xdr:rowOff>254</xdr:rowOff>
    </xdr:to>
    <xdr:cxnSp macro="">
      <xdr:nvCxnSpPr>
        <xdr:cNvPr id="534" name="直線コネクタ 533"/>
        <xdr:cNvCxnSpPr/>
      </xdr:nvCxnSpPr>
      <xdr:spPr>
        <a:xfrm flipV="1">
          <a:off x="13703300" y="5580543"/>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164665</xdr:rowOff>
    </xdr:from>
    <xdr:to>
      <xdr:col>76</xdr:col>
      <xdr:colOff>165100</xdr:colOff>
      <xdr:row>35</xdr:row>
      <xdr:rowOff>94815</xdr:rowOff>
    </xdr:to>
    <xdr:sp macro="" textlink="">
      <xdr:nvSpPr>
        <xdr:cNvPr id="535" name="フローチャート: 判断 534"/>
        <xdr:cNvSpPr/>
      </xdr:nvSpPr>
      <xdr:spPr>
        <a:xfrm>
          <a:off x="14541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85942</xdr:rowOff>
    </xdr:from>
    <xdr:ext cx="534377" cy="259045"/>
    <xdr:sp macro="" textlink="">
      <xdr:nvSpPr>
        <xdr:cNvPr id="536" name="テキスト ボックス 535"/>
        <xdr:cNvSpPr txBox="1"/>
      </xdr:nvSpPr>
      <xdr:spPr>
        <a:xfrm>
          <a:off x="14325111" y="60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125331</xdr:rowOff>
    </xdr:from>
    <xdr:to>
      <xdr:col>71</xdr:col>
      <xdr:colOff>177800</xdr:colOff>
      <xdr:row>33</xdr:row>
      <xdr:rowOff>254</xdr:rowOff>
    </xdr:to>
    <xdr:cxnSp macro="">
      <xdr:nvCxnSpPr>
        <xdr:cNvPr id="537" name="直線コネクタ 536"/>
        <xdr:cNvCxnSpPr/>
      </xdr:nvCxnSpPr>
      <xdr:spPr>
        <a:xfrm>
          <a:off x="12814300" y="5440281"/>
          <a:ext cx="889000" cy="21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15748</xdr:rowOff>
    </xdr:from>
    <xdr:to>
      <xdr:col>72</xdr:col>
      <xdr:colOff>38100</xdr:colOff>
      <xdr:row>34</xdr:row>
      <xdr:rowOff>117348</xdr:rowOff>
    </xdr:to>
    <xdr:sp macro="" textlink="">
      <xdr:nvSpPr>
        <xdr:cNvPr id="538" name="フローチャート: 判断 537"/>
        <xdr:cNvSpPr/>
      </xdr:nvSpPr>
      <xdr:spPr>
        <a:xfrm>
          <a:off x="13652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108475</xdr:rowOff>
    </xdr:from>
    <xdr:ext cx="534377" cy="259045"/>
    <xdr:sp macro="" textlink="">
      <xdr:nvSpPr>
        <xdr:cNvPr id="539" name="テキスト ボックス 538"/>
        <xdr:cNvSpPr txBox="1"/>
      </xdr:nvSpPr>
      <xdr:spPr>
        <a:xfrm>
          <a:off x="13436111" y="59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62448</xdr:rowOff>
    </xdr:from>
    <xdr:to>
      <xdr:col>67</xdr:col>
      <xdr:colOff>101600</xdr:colOff>
      <xdr:row>34</xdr:row>
      <xdr:rowOff>164048</xdr:rowOff>
    </xdr:to>
    <xdr:sp macro="" textlink="">
      <xdr:nvSpPr>
        <xdr:cNvPr id="540" name="フローチャート: 判断 539"/>
        <xdr:cNvSpPr/>
      </xdr:nvSpPr>
      <xdr:spPr>
        <a:xfrm>
          <a:off x="12763500" y="589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155175</xdr:rowOff>
    </xdr:from>
    <xdr:ext cx="534377" cy="259045"/>
    <xdr:sp macro="" textlink="">
      <xdr:nvSpPr>
        <xdr:cNvPr id="541" name="テキスト ボックス 540"/>
        <xdr:cNvSpPr txBox="1"/>
      </xdr:nvSpPr>
      <xdr:spPr>
        <a:xfrm>
          <a:off x="12547111" y="59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62611</xdr:rowOff>
    </xdr:from>
    <xdr:to>
      <xdr:col>85</xdr:col>
      <xdr:colOff>177800</xdr:colOff>
      <xdr:row>31</xdr:row>
      <xdr:rowOff>164211</xdr:rowOff>
    </xdr:to>
    <xdr:sp macro="" textlink="">
      <xdr:nvSpPr>
        <xdr:cNvPr id="547" name="楕円 546"/>
        <xdr:cNvSpPr/>
      </xdr:nvSpPr>
      <xdr:spPr>
        <a:xfrm>
          <a:off x="16268700" y="537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85488</xdr:rowOff>
    </xdr:from>
    <xdr:ext cx="534377" cy="259045"/>
    <xdr:sp macro="" textlink="">
      <xdr:nvSpPr>
        <xdr:cNvPr id="548" name="消防費該当値テキスト"/>
        <xdr:cNvSpPr txBox="1"/>
      </xdr:nvSpPr>
      <xdr:spPr>
        <a:xfrm>
          <a:off x="16370300" y="522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54773</xdr:rowOff>
    </xdr:from>
    <xdr:to>
      <xdr:col>81</xdr:col>
      <xdr:colOff>101600</xdr:colOff>
      <xdr:row>30</xdr:row>
      <xdr:rowOff>156373</xdr:rowOff>
    </xdr:to>
    <xdr:sp macro="" textlink="">
      <xdr:nvSpPr>
        <xdr:cNvPr id="549" name="楕円 548"/>
        <xdr:cNvSpPr/>
      </xdr:nvSpPr>
      <xdr:spPr>
        <a:xfrm>
          <a:off x="15430500" y="519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1450</xdr:rowOff>
    </xdr:from>
    <xdr:ext cx="534377" cy="259045"/>
    <xdr:sp macro="" textlink="">
      <xdr:nvSpPr>
        <xdr:cNvPr id="550" name="テキスト ボックス 549"/>
        <xdr:cNvSpPr txBox="1"/>
      </xdr:nvSpPr>
      <xdr:spPr>
        <a:xfrm>
          <a:off x="15214111" y="497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43343</xdr:rowOff>
    </xdr:from>
    <xdr:to>
      <xdr:col>76</xdr:col>
      <xdr:colOff>165100</xdr:colOff>
      <xdr:row>32</xdr:row>
      <xdr:rowOff>144943</xdr:rowOff>
    </xdr:to>
    <xdr:sp macro="" textlink="">
      <xdr:nvSpPr>
        <xdr:cNvPr id="551" name="楕円 550"/>
        <xdr:cNvSpPr/>
      </xdr:nvSpPr>
      <xdr:spPr>
        <a:xfrm>
          <a:off x="14541500" y="552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161470</xdr:rowOff>
    </xdr:from>
    <xdr:ext cx="534377" cy="259045"/>
    <xdr:sp macro="" textlink="">
      <xdr:nvSpPr>
        <xdr:cNvPr id="552" name="テキスト ボックス 551"/>
        <xdr:cNvSpPr txBox="1"/>
      </xdr:nvSpPr>
      <xdr:spPr>
        <a:xfrm>
          <a:off x="14325111" y="530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120904</xdr:rowOff>
    </xdr:from>
    <xdr:to>
      <xdr:col>72</xdr:col>
      <xdr:colOff>38100</xdr:colOff>
      <xdr:row>33</xdr:row>
      <xdr:rowOff>51054</xdr:rowOff>
    </xdr:to>
    <xdr:sp macro="" textlink="">
      <xdr:nvSpPr>
        <xdr:cNvPr id="553" name="楕円 552"/>
        <xdr:cNvSpPr/>
      </xdr:nvSpPr>
      <xdr:spPr>
        <a:xfrm>
          <a:off x="13652500" y="56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67581</xdr:rowOff>
    </xdr:from>
    <xdr:ext cx="534377" cy="259045"/>
    <xdr:sp macro="" textlink="">
      <xdr:nvSpPr>
        <xdr:cNvPr id="554" name="テキスト ボックス 553"/>
        <xdr:cNvSpPr txBox="1"/>
      </xdr:nvSpPr>
      <xdr:spPr>
        <a:xfrm>
          <a:off x="13436111" y="538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74531</xdr:rowOff>
    </xdr:from>
    <xdr:to>
      <xdr:col>67</xdr:col>
      <xdr:colOff>101600</xdr:colOff>
      <xdr:row>32</xdr:row>
      <xdr:rowOff>4681</xdr:rowOff>
    </xdr:to>
    <xdr:sp macro="" textlink="">
      <xdr:nvSpPr>
        <xdr:cNvPr id="555" name="楕円 554"/>
        <xdr:cNvSpPr/>
      </xdr:nvSpPr>
      <xdr:spPr>
        <a:xfrm>
          <a:off x="12763500" y="538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21208</xdr:rowOff>
    </xdr:from>
    <xdr:ext cx="534377" cy="259045"/>
    <xdr:sp macro="" textlink="">
      <xdr:nvSpPr>
        <xdr:cNvPr id="556" name="テキスト ボックス 555"/>
        <xdr:cNvSpPr txBox="1"/>
      </xdr:nvSpPr>
      <xdr:spPr>
        <a:xfrm>
          <a:off x="12547111" y="516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9" name="テキスト ボックス 56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1" name="テキスト ボックス 57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3" name="テキスト ボックス 57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5" name="テキスト ボックス 57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164023</xdr:rowOff>
    </xdr:from>
    <xdr:to>
      <xdr:col>85</xdr:col>
      <xdr:colOff>126364</xdr:colOff>
      <xdr:row>58</xdr:row>
      <xdr:rowOff>124384</xdr:rowOff>
    </xdr:to>
    <xdr:cxnSp macro="">
      <xdr:nvCxnSpPr>
        <xdr:cNvPr id="579" name="直線コネクタ 578"/>
        <xdr:cNvCxnSpPr/>
      </xdr:nvCxnSpPr>
      <xdr:spPr>
        <a:xfrm flipV="1">
          <a:off x="16317595" y="8907973"/>
          <a:ext cx="1269" cy="116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128211</xdr:rowOff>
    </xdr:from>
    <xdr:ext cx="534377" cy="259045"/>
    <xdr:sp macro="" textlink="">
      <xdr:nvSpPr>
        <xdr:cNvPr id="580" name="教育費最小値テキスト"/>
        <xdr:cNvSpPr txBox="1"/>
      </xdr:nvSpPr>
      <xdr:spPr>
        <a:xfrm>
          <a:off x="16370300" y="100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124384</xdr:rowOff>
    </xdr:from>
    <xdr:to>
      <xdr:col>86</xdr:col>
      <xdr:colOff>25400</xdr:colOff>
      <xdr:row>58</xdr:row>
      <xdr:rowOff>124384</xdr:rowOff>
    </xdr:to>
    <xdr:cxnSp macro="">
      <xdr:nvCxnSpPr>
        <xdr:cNvPr id="581" name="直線コネクタ 580"/>
        <xdr:cNvCxnSpPr/>
      </xdr:nvCxnSpPr>
      <xdr:spPr>
        <a:xfrm>
          <a:off x="16230600" y="1006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110700</xdr:rowOff>
    </xdr:from>
    <xdr:ext cx="534377" cy="259045"/>
    <xdr:sp macro="" textlink="">
      <xdr:nvSpPr>
        <xdr:cNvPr id="582" name="教育費最大値テキスト"/>
        <xdr:cNvSpPr txBox="1"/>
      </xdr:nvSpPr>
      <xdr:spPr>
        <a:xfrm>
          <a:off x="16370300" y="86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164023</xdr:rowOff>
    </xdr:from>
    <xdr:to>
      <xdr:col>86</xdr:col>
      <xdr:colOff>25400</xdr:colOff>
      <xdr:row>51</xdr:row>
      <xdr:rowOff>164023</xdr:rowOff>
    </xdr:to>
    <xdr:cxnSp macro="">
      <xdr:nvCxnSpPr>
        <xdr:cNvPr id="583" name="直線コネクタ 582"/>
        <xdr:cNvCxnSpPr/>
      </xdr:nvCxnSpPr>
      <xdr:spPr>
        <a:xfrm>
          <a:off x="16230600" y="8907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1625</xdr:rowOff>
    </xdr:from>
    <xdr:to>
      <xdr:col>85</xdr:col>
      <xdr:colOff>127000</xdr:colOff>
      <xdr:row>57</xdr:row>
      <xdr:rowOff>82962</xdr:rowOff>
    </xdr:to>
    <xdr:cxnSp macro="">
      <xdr:nvCxnSpPr>
        <xdr:cNvPr id="584" name="直線コネクタ 583"/>
        <xdr:cNvCxnSpPr/>
      </xdr:nvCxnSpPr>
      <xdr:spPr>
        <a:xfrm flipV="1">
          <a:off x="15481300" y="9774275"/>
          <a:ext cx="838200" cy="8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23263</xdr:rowOff>
    </xdr:from>
    <xdr:ext cx="534377" cy="259045"/>
    <xdr:sp macro="" textlink="">
      <xdr:nvSpPr>
        <xdr:cNvPr id="585" name="教育費平均値テキスト"/>
        <xdr:cNvSpPr txBox="1"/>
      </xdr:nvSpPr>
      <xdr:spPr>
        <a:xfrm>
          <a:off x="16370300" y="945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386</xdr:rowOff>
    </xdr:from>
    <xdr:to>
      <xdr:col>85</xdr:col>
      <xdr:colOff>177800</xdr:colOff>
      <xdr:row>56</xdr:row>
      <xdr:rowOff>101986</xdr:rowOff>
    </xdr:to>
    <xdr:sp macro="" textlink="">
      <xdr:nvSpPr>
        <xdr:cNvPr id="586" name="フローチャート: 判断 585"/>
        <xdr:cNvSpPr/>
      </xdr:nvSpPr>
      <xdr:spPr>
        <a:xfrm>
          <a:off x="162687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136385</xdr:rowOff>
    </xdr:from>
    <xdr:to>
      <xdr:col>81</xdr:col>
      <xdr:colOff>50800</xdr:colOff>
      <xdr:row>57</xdr:row>
      <xdr:rowOff>82962</xdr:rowOff>
    </xdr:to>
    <xdr:cxnSp macro="">
      <xdr:nvCxnSpPr>
        <xdr:cNvPr id="587" name="直線コネクタ 586"/>
        <xdr:cNvCxnSpPr/>
      </xdr:nvCxnSpPr>
      <xdr:spPr>
        <a:xfrm>
          <a:off x="14592300" y="9566135"/>
          <a:ext cx="889000" cy="28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14536</xdr:rowOff>
    </xdr:from>
    <xdr:to>
      <xdr:col>81</xdr:col>
      <xdr:colOff>101600</xdr:colOff>
      <xdr:row>56</xdr:row>
      <xdr:rowOff>116136</xdr:rowOff>
    </xdr:to>
    <xdr:sp macro="" textlink="">
      <xdr:nvSpPr>
        <xdr:cNvPr id="588" name="フローチャート: 判断 587"/>
        <xdr:cNvSpPr/>
      </xdr:nvSpPr>
      <xdr:spPr>
        <a:xfrm>
          <a:off x="15430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132663</xdr:rowOff>
    </xdr:from>
    <xdr:ext cx="534377" cy="259045"/>
    <xdr:sp macro="" textlink="">
      <xdr:nvSpPr>
        <xdr:cNvPr id="589" name="テキスト ボックス 588"/>
        <xdr:cNvSpPr txBox="1"/>
      </xdr:nvSpPr>
      <xdr:spPr>
        <a:xfrm>
          <a:off x="15214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136385</xdr:rowOff>
    </xdr:from>
    <xdr:to>
      <xdr:col>76</xdr:col>
      <xdr:colOff>114300</xdr:colOff>
      <xdr:row>56</xdr:row>
      <xdr:rowOff>149187</xdr:rowOff>
    </xdr:to>
    <xdr:cxnSp macro="">
      <xdr:nvCxnSpPr>
        <xdr:cNvPr id="590" name="直線コネクタ 589"/>
        <xdr:cNvCxnSpPr/>
      </xdr:nvCxnSpPr>
      <xdr:spPr>
        <a:xfrm flipV="1">
          <a:off x="13703300" y="9566135"/>
          <a:ext cx="889000" cy="18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14216</xdr:rowOff>
    </xdr:from>
    <xdr:to>
      <xdr:col>76</xdr:col>
      <xdr:colOff>165100</xdr:colOff>
      <xdr:row>56</xdr:row>
      <xdr:rowOff>115816</xdr:rowOff>
    </xdr:to>
    <xdr:sp macro="" textlink="">
      <xdr:nvSpPr>
        <xdr:cNvPr id="591" name="フローチャート: 判断 590"/>
        <xdr:cNvSpPr/>
      </xdr:nvSpPr>
      <xdr:spPr>
        <a:xfrm>
          <a:off x="14541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106943</xdr:rowOff>
    </xdr:from>
    <xdr:ext cx="534377" cy="259045"/>
    <xdr:sp macro="" textlink="">
      <xdr:nvSpPr>
        <xdr:cNvPr id="592" name="テキスト ボックス 591"/>
        <xdr:cNvSpPr txBox="1"/>
      </xdr:nvSpPr>
      <xdr:spPr>
        <a:xfrm>
          <a:off x="14325111" y="97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149187</xdr:rowOff>
    </xdr:from>
    <xdr:to>
      <xdr:col>71</xdr:col>
      <xdr:colOff>177800</xdr:colOff>
      <xdr:row>57</xdr:row>
      <xdr:rowOff>78161</xdr:rowOff>
    </xdr:to>
    <xdr:cxnSp macro="">
      <xdr:nvCxnSpPr>
        <xdr:cNvPr id="593" name="直線コネクタ 592"/>
        <xdr:cNvCxnSpPr/>
      </xdr:nvCxnSpPr>
      <xdr:spPr>
        <a:xfrm flipV="1">
          <a:off x="12814300" y="9750387"/>
          <a:ext cx="889000" cy="10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143764</xdr:rowOff>
    </xdr:from>
    <xdr:to>
      <xdr:col>72</xdr:col>
      <xdr:colOff>38100</xdr:colOff>
      <xdr:row>56</xdr:row>
      <xdr:rowOff>73914</xdr:rowOff>
    </xdr:to>
    <xdr:sp macro="" textlink="">
      <xdr:nvSpPr>
        <xdr:cNvPr id="594" name="フローチャート: 判断 593"/>
        <xdr:cNvSpPr/>
      </xdr:nvSpPr>
      <xdr:spPr>
        <a:xfrm>
          <a:off x="13652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90441</xdr:rowOff>
    </xdr:from>
    <xdr:ext cx="534377" cy="259045"/>
    <xdr:sp macro="" textlink="">
      <xdr:nvSpPr>
        <xdr:cNvPr id="595" name="テキスト ボックス 594"/>
        <xdr:cNvSpPr txBox="1"/>
      </xdr:nvSpPr>
      <xdr:spPr>
        <a:xfrm>
          <a:off x="13436111" y="93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30242</xdr:rowOff>
    </xdr:from>
    <xdr:to>
      <xdr:col>67</xdr:col>
      <xdr:colOff>101600</xdr:colOff>
      <xdr:row>56</xdr:row>
      <xdr:rowOff>131842</xdr:rowOff>
    </xdr:to>
    <xdr:sp macro="" textlink="">
      <xdr:nvSpPr>
        <xdr:cNvPr id="596" name="フローチャート: 判断 595"/>
        <xdr:cNvSpPr/>
      </xdr:nvSpPr>
      <xdr:spPr>
        <a:xfrm>
          <a:off x="12763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148369</xdr:rowOff>
    </xdr:from>
    <xdr:ext cx="534377" cy="259045"/>
    <xdr:sp macro="" textlink="">
      <xdr:nvSpPr>
        <xdr:cNvPr id="597" name="テキスト ボックス 596"/>
        <xdr:cNvSpPr txBox="1"/>
      </xdr:nvSpPr>
      <xdr:spPr>
        <a:xfrm>
          <a:off x="12547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122275</xdr:rowOff>
    </xdr:from>
    <xdr:to>
      <xdr:col>85</xdr:col>
      <xdr:colOff>177800</xdr:colOff>
      <xdr:row>57</xdr:row>
      <xdr:rowOff>52425</xdr:rowOff>
    </xdr:to>
    <xdr:sp macro="" textlink="">
      <xdr:nvSpPr>
        <xdr:cNvPr id="603" name="楕円 602"/>
        <xdr:cNvSpPr/>
      </xdr:nvSpPr>
      <xdr:spPr>
        <a:xfrm>
          <a:off x="16268700" y="97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100702</xdr:rowOff>
    </xdr:from>
    <xdr:ext cx="534377" cy="259045"/>
    <xdr:sp macro="" textlink="">
      <xdr:nvSpPr>
        <xdr:cNvPr id="604" name="教育費該当値テキスト"/>
        <xdr:cNvSpPr txBox="1"/>
      </xdr:nvSpPr>
      <xdr:spPr>
        <a:xfrm>
          <a:off x="16370300" y="970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32162</xdr:rowOff>
    </xdr:from>
    <xdr:to>
      <xdr:col>81</xdr:col>
      <xdr:colOff>101600</xdr:colOff>
      <xdr:row>57</xdr:row>
      <xdr:rowOff>133762</xdr:rowOff>
    </xdr:to>
    <xdr:sp macro="" textlink="">
      <xdr:nvSpPr>
        <xdr:cNvPr id="605" name="楕円 604"/>
        <xdr:cNvSpPr/>
      </xdr:nvSpPr>
      <xdr:spPr>
        <a:xfrm>
          <a:off x="15430500" y="980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124889</xdr:rowOff>
    </xdr:from>
    <xdr:ext cx="534377" cy="259045"/>
    <xdr:sp macro="" textlink="">
      <xdr:nvSpPr>
        <xdr:cNvPr id="606" name="テキスト ボックス 605"/>
        <xdr:cNvSpPr txBox="1"/>
      </xdr:nvSpPr>
      <xdr:spPr>
        <a:xfrm>
          <a:off x="15214111" y="989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85585</xdr:rowOff>
    </xdr:from>
    <xdr:to>
      <xdr:col>76</xdr:col>
      <xdr:colOff>165100</xdr:colOff>
      <xdr:row>56</xdr:row>
      <xdr:rowOff>15735</xdr:rowOff>
    </xdr:to>
    <xdr:sp macro="" textlink="">
      <xdr:nvSpPr>
        <xdr:cNvPr id="607" name="楕円 606"/>
        <xdr:cNvSpPr/>
      </xdr:nvSpPr>
      <xdr:spPr>
        <a:xfrm>
          <a:off x="14541500" y="951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32262</xdr:rowOff>
    </xdr:from>
    <xdr:ext cx="534377" cy="259045"/>
    <xdr:sp macro="" textlink="">
      <xdr:nvSpPr>
        <xdr:cNvPr id="608" name="テキスト ボックス 607"/>
        <xdr:cNvSpPr txBox="1"/>
      </xdr:nvSpPr>
      <xdr:spPr>
        <a:xfrm>
          <a:off x="14325111" y="929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98387</xdr:rowOff>
    </xdr:from>
    <xdr:to>
      <xdr:col>72</xdr:col>
      <xdr:colOff>38100</xdr:colOff>
      <xdr:row>57</xdr:row>
      <xdr:rowOff>28537</xdr:rowOff>
    </xdr:to>
    <xdr:sp macro="" textlink="">
      <xdr:nvSpPr>
        <xdr:cNvPr id="609" name="楕円 608"/>
        <xdr:cNvSpPr/>
      </xdr:nvSpPr>
      <xdr:spPr>
        <a:xfrm>
          <a:off x="13652500" y="969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19664</xdr:rowOff>
    </xdr:from>
    <xdr:ext cx="534377" cy="259045"/>
    <xdr:sp macro="" textlink="">
      <xdr:nvSpPr>
        <xdr:cNvPr id="610" name="テキスト ボックス 609"/>
        <xdr:cNvSpPr txBox="1"/>
      </xdr:nvSpPr>
      <xdr:spPr>
        <a:xfrm>
          <a:off x="13436111" y="979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27361</xdr:rowOff>
    </xdr:from>
    <xdr:to>
      <xdr:col>67</xdr:col>
      <xdr:colOff>101600</xdr:colOff>
      <xdr:row>57</xdr:row>
      <xdr:rowOff>128961</xdr:rowOff>
    </xdr:to>
    <xdr:sp macro="" textlink="">
      <xdr:nvSpPr>
        <xdr:cNvPr id="611" name="楕円 610"/>
        <xdr:cNvSpPr/>
      </xdr:nvSpPr>
      <xdr:spPr>
        <a:xfrm>
          <a:off x="12763500" y="980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120088</xdr:rowOff>
    </xdr:from>
    <xdr:ext cx="534377" cy="259045"/>
    <xdr:sp macro="" textlink="">
      <xdr:nvSpPr>
        <xdr:cNvPr id="612" name="テキスト ボックス 611"/>
        <xdr:cNvSpPr txBox="1"/>
      </xdr:nvSpPr>
      <xdr:spPr>
        <a:xfrm>
          <a:off x="12547111" y="989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21651</xdr:rowOff>
    </xdr:from>
    <xdr:to>
      <xdr:col>85</xdr:col>
      <xdr:colOff>126364</xdr:colOff>
      <xdr:row>78</xdr:row>
      <xdr:rowOff>139700</xdr:rowOff>
    </xdr:to>
    <xdr:cxnSp macro="">
      <xdr:nvCxnSpPr>
        <xdr:cNvPr id="634" name="直線コネクタ 633"/>
        <xdr:cNvCxnSpPr/>
      </xdr:nvCxnSpPr>
      <xdr:spPr>
        <a:xfrm flipV="1">
          <a:off x="16317595" y="12194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139778</xdr:rowOff>
    </xdr:from>
    <xdr:ext cx="534377" cy="259045"/>
    <xdr:sp macro="" textlink="">
      <xdr:nvSpPr>
        <xdr:cNvPr id="637" name="災害復旧費最大値テキスト"/>
        <xdr:cNvSpPr txBox="1"/>
      </xdr:nvSpPr>
      <xdr:spPr>
        <a:xfrm>
          <a:off x="16370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21651</xdr:rowOff>
    </xdr:from>
    <xdr:to>
      <xdr:col>86</xdr:col>
      <xdr:colOff>25400</xdr:colOff>
      <xdr:row>71</xdr:row>
      <xdr:rowOff>21651</xdr:rowOff>
    </xdr:to>
    <xdr:cxnSp macro="">
      <xdr:nvCxnSpPr>
        <xdr:cNvPr id="638" name="直線コネクタ 637"/>
        <xdr:cNvCxnSpPr/>
      </xdr:nvCxnSpPr>
      <xdr:spPr>
        <a:xfrm>
          <a:off x="16230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9" name="直線コネクタ 63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32819</xdr:rowOff>
    </xdr:from>
    <xdr:ext cx="469744" cy="259045"/>
    <xdr:sp macro="" textlink="">
      <xdr:nvSpPr>
        <xdr:cNvPr id="640" name="災害復旧費平均値テキスト"/>
        <xdr:cNvSpPr txBox="1"/>
      </xdr:nvSpPr>
      <xdr:spPr>
        <a:xfrm>
          <a:off x="16370300" y="1323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9942</xdr:rowOff>
    </xdr:from>
    <xdr:to>
      <xdr:col>85</xdr:col>
      <xdr:colOff>177800</xdr:colOff>
      <xdr:row>78</xdr:row>
      <xdr:rowOff>111542</xdr:rowOff>
    </xdr:to>
    <xdr:sp macro="" textlink="">
      <xdr:nvSpPr>
        <xdr:cNvPr id="641" name="フローチャート: 判断 640"/>
        <xdr:cNvSpPr/>
      </xdr:nvSpPr>
      <xdr:spPr>
        <a:xfrm>
          <a:off x="162687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2" name="直線コネクタ 64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128127</xdr:rowOff>
    </xdr:from>
    <xdr:to>
      <xdr:col>81</xdr:col>
      <xdr:colOff>101600</xdr:colOff>
      <xdr:row>78</xdr:row>
      <xdr:rowOff>58277</xdr:rowOff>
    </xdr:to>
    <xdr:sp macro="" textlink="">
      <xdr:nvSpPr>
        <xdr:cNvPr id="643" name="フローチャート: 判断 642"/>
        <xdr:cNvSpPr/>
      </xdr:nvSpPr>
      <xdr:spPr>
        <a:xfrm>
          <a:off x="15430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74804</xdr:rowOff>
    </xdr:from>
    <xdr:ext cx="469744" cy="259045"/>
    <xdr:sp macro="" textlink="">
      <xdr:nvSpPr>
        <xdr:cNvPr id="644" name="テキスト ボックス 643"/>
        <xdr:cNvSpPr txBox="1"/>
      </xdr:nvSpPr>
      <xdr:spPr>
        <a:xfrm>
          <a:off x="15246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128910</xdr:rowOff>
    </xdr:from>
    <xdr:to>
      <xdr:col>76</xdr:col>
      <xdr:colOff>114300</xdr:colOff>
      <xdr:row>78</xdr:row>
      <xdr:rowOff>139700</xdr:rowOff>
    </xdr:to>
    <xdr:cxnSp macro="">
      <xdr:nvCxnSpPr>
        <xdr:cNvPr id="645" name="直線コネクタ 644"/>
        <xdr:cNvCxnSpPr/>
      </xdr:nvCxnSpPr>
      <xdr:spPr>
        <a:xfrm>
          <a:off x="13703300" y="13502010"/>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103668</xdr:rowOff>
    </xdr:from>
    <xdr:to>
      <xdr:col>76</xdr:col>
      <xdr:colOff>165100</xdr:colOff>
      <xdr:row>78</xdr:row>
      <xdr:rowOff>33818</xdr:rowOff>
    </xdr:to>
    <xdr:sp macro="" textlink="">
      <xdr:nvSpPr>
        <xdr:cNvPr id="646" name="フローチャート: 判断 645"/>
        <xdr:cNvSpPr/>
      </xdr:nvSpPr>
      <xdr:spPr>
        <a:xfrm>
          <a:off x="14541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50345</xdr:rowOff>
    </xdr:from>
    <xdr:ext cx="469744" cy="259045"/>
    <xdr:sp macro="" textlink="">
      <xdr:nvSpPr>
        <xdr:cNvPr id="647" name="テキスト ボックス 646"/>
        <xdr:cNvSpPr txBox="1"/>
      </xdr:nvSpPr>
      <xdr:spPr>
        <a:xfrm>
          <a:off x="14357428" y="13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128910</xdr:rowOff>
    </xdr:from>
    <xdr:to>
      <xdr:col>71</xdr:col>
      <xdr:colOff>177800</xdr:colOff>
      <xdr:row>78</xdr:row>
      <xdr:rowOff>137185</xdr:rowOff>
    </xdr:to>
    <xdr:cxnSp macro="">
      <xdr:nvCxnSpPr>
        <xdr:cNvPr id="648" name="直線コネクタ 647"/>
        <xdr:cNvCxnSpPr/>
      </xdr:nvCxnSpPr>
      <xdr:spPr>
        <a:xfrm flipV="1">
          <a:off x="12814300" y="13502010"/>
          <a:ext cx="8890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3494</xdr:rowOff>
    </xdr:from>
    <xdr:to>
      <xdr:col>72</xdr:col>
      <xdr:colOff>38100</xdr:colOff>
      <xdr:row>78</xdr:row>
      <xdr:rowOff>105094</xdr:rowOff>
    </xdr:to>
    <xdr:sp macro="" textlink="">
      <xdr:nvSpPr>
        <xdr:cNvPr id="649" name="フローチャート: 判断 648"/>
        <xdr:cNvSpPr/>
      </xdr:nvSpPr>
      <xdr:spPr>
        <a:xfrm>
          <a:off x="13652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121621</xdr:rowOff>
    </xdr:from>
    <xdr:ext cx="469744" cy="259045"/>
    <xdr:sp macro="" textlink="">
      <xdr:nvSpPr>
        <xdr:cNvPr id="650" name="テキスト ボックス 649"/>
        <xdr:cNvSpPr txBox="1"/>
      </xdr:nvSpPr>
      <xdr:spPr>
        <a:xfrm>
          <a:off x="13468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114641</xdr:rowOff>
    </xdr:from>
    <xdr:to>
      <xdr:col>67</xdr:col>
      <xdr:colOff>101600</xdr:colOff>
      <xdr:row>78</xdr:row>
      <xdr:rowOff>44791</xdr:rowOff>
    </xdr:to>
    <xdr:sp macro="" textlink="">
      <xdr:nvSpPr>
        <xdr:cNvPr id="651" name="フローチャート: 判断 650"/>
        <xdr:cNvSpPr/>
      </xdr:nvSpPr>
      <xdr:spPr>
        <a:xfrm>
          <a:off x="12763500" y="133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61318</xdr:rowOff>
    </xdr:from>
    <xdr:ext cx="469744" cy="259045"/>
    <xdr:sp macro="" textlink="">
      <xdr:nvSpPr>
        <xdr:cNvPr id="652" name="テキスト ボックス 651"/>
        <xdr:cNvSpPr txBox="1"/>
      </xdr:nvSpPr>
      <xdr:spPr>
        <a:xfrm>
          <a:off x="12579428" y="1309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8" name="楕円 65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0" name="楕円 65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1" name="テキスト ボックス 66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2" name="楕円 66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3" name="テキスト ボックス 66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78110</xdr:rowOff>
    </xdr:from>
    <xdr:to>
      <xdr:col>72</xdr:col>
      <xdr:colOff>38100</xdr:colOff>
      <xdr:row>79</xdr:row>
      <xdr:rowOff>8260</xdr:rowOff>
    </xdr:to>
    <xdr:sp macro="" textlink="">
      <xdr:nvSpPr>
        <xdr:cNvPr id="664" name="楕円 663"/>
        <xdr:cNvSpPr/>
      </xdr:nvSpPr>
      <xdr:spPr>
        <a:xfrm>
          <a:off x="13652500" y="1345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170837</xdr:rowOff>
    </xdr:from>
    <xdr:ext cx="378565" cy="259045"/>
    <xdr:sp macro="" textlink="">
      <xdr:nvSpPr>
        <xdr:cNvPr id="665" name="テキスト ボックス 664"/>
        <xdr:cNvSpPr txBox="1"/>
      </xdr:nvSpPr>
      <xdr:spPr>
        <a:xfrm>
          <a:off x="13514017" y="13543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86385</xdr:rowOff>
    </xdr:from>
    <xdr:to>
      <xdr:col>67</xdr:col>
      <xdr:colOff>101600</xdr:colOff>
      <xdr:row>79</xdr:row>
      <xdr:rowOff>16535</xdr:rowOff>
    </xdr:to>
    <xdr:sp macro="" textlink="">
      <xdr:nvSpPr>
        <xdr:cNvPr id="666" name="楕円 665"/>
        <xdr:cNvSpPr/>
      </xdr:nvSpPr>
      <xdr:spPr>
        <a:xfrm>
          <a:off x="12763500" y="1345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7662</xdr:rowOff>
    </xdr:from>
    <xdr:ext cx="313932" cy="259045"/>
    <xdr:sp macro="" textlink="">
      <xdr:nvSpPr>
        <xdr:cNvPr id="667" name="テキスト ボックス 666"/>
        <xdr:cNvSpPr txBox="1"/>
      </xdr:nvSpPr>
      <xdr:spPr>
        <a:xfrm>
          <a:off x="12657333" y="13552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0" name="テキスト ボックス 67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141574</xdr:rowOff>
    </xdr:from>
    <xdr:to>
      <xdr:col>85</xdr:col>
      <xdr:colOff>126364</xdr:colOff>
      <xdr:row>99</xdr:row>
      <xdr:rowOff>82184</xdr:rowOff>
    </xdr:to>
    <xdr:cxnSp macro="">
      <xdr:nvCxnSpPr>
        <xdr:cNvPr id="690" name="直線コネクタ 689"/>
        <xdr:cNvCxnSpPr/>
      </xdr:nvCxnSpPr>
      <xdr:spPr>
        <a:xfrm flipV="1">
          <a:off x="16317595" y="15743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86011</xdr:rowOff>
    </xdr:from>
    <xdr:ext cx="534377" cy="259045"/>
    <xdr:sp macro="" textlink="">
      <xdr:nvSpPr>
        <xdr:cNvPr id="691" name="公債費最小値テキスト"/>
        <xdr:cNvSpPr txBox="1"/>
      </xdr:nvSpPr>
      <xdr:spPr>
        <a:xfrm>
          <a:off x="16370300" y="170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82184</xdr:rowOff>
    </xdr:from>
    <xdr:to>
      <xdr:col>86</xdr:col>
      <xdr:colOff>25400</xdr:colOff>
      <xdr:row>99</xdr:row>
      <xdr:rowOff>82184</xdr:rowOff>
    </xdr:to>
    <xdr:cxnSp macro="">
      <xdr:nvCxnSpPr>
        <xdr:cNvPr id="692" name="直線コネクタ 691"/>
        <xdr:cNvCxnSpPr/>
      </xdr:nvCxnSpPr>
      <xdr:spPr>
        <a:xfrm>
          <a:off x="16230600" y="17055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88251</xdr:rowOff>
    </xdr:from>
    <xdr:ext cx="534377" cy="259045"/>
    <xdr:sp macro="" textlink="">
      <xdr:nvSpPr>
        <xdr:cNvPr id="693" name="公債費最大値テキスト"/>
        <xdr:cNvSpPr txBox="1"/>
      </xdr:nvSpPr>
      <xdr:spPr>
        <a:xfrm>
          <a:off x="16370300" y="1551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141574</xdr:rowOff>
    </xdr:from>
    <xdr:to>
      <xdr:col>86</xdr:col>
      <xdr:colOff>25400</xdr:colOff>
      <xdr:row>91</xdr:row>
      <xdr:rowOff>141574</xdr:rowOff>
    </xdr:to>
    <xdr:cxnSp macro="">
      <xdr:nvCxnSpPr>
        <xdr:cNvPr id="694" name="直線コネクタ 693"/>
        <xdr:cNvCxnSpPr/>
      </xdr:nvCxnSpPr>
      <xdr:spPr>
        <a:xfrm>
          <a:off x="16230600" y="1574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17742</xdr:rowOff>
    </xdr:from>
    <xdr:to>
      <xdr:col>85</xdr:col>
      <xdr:colOff>127000</xdr:colOff>
      <xdr:row>99</xdr:row>
      <xdr:rowOff>20439</xdr:rowOff>
    </xdr:to>
    <xdr:cxnSp macro="">
      <xdr:nvCxnSpPr>
        <xdr:cNvPr id="695" name="直線コネクタ 694"/>
        <xdr:cNvCxnSpPr/>
      </xdr:nvCxnSpPr>
      <xdr:spPr>
        <a:xfrm flipV="1">
          <a:off x="15481300" y="16991292"/>
          <a:ext cx="8382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123482</xdr:rowOff>
    </xdr:from>
    <xdr:ext cx="534377" cy="259045"/>
    <xdr:sp macro="" textlink="">
      <xdr:nvSpPr>
        <xdr:cNvPr id="696" name="公債費平均値テキスト"/>
        <xdr:cNvSpPr txBox="1"/>
      </xdr:nvSpPr>
      <xdr:spPr>
        <a:xfrm>
          <a:off x="16370300" y="1658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100605</xdr:rowOff>
    </xdr:from>
    <xdr:to>
      <xdr:col>85</xdr:col>
      <xdr:colOff>177800</xdr:colOff>
      <xdr:row>98</xdr:row>
      <xdr:rowOff>30755</xdr:rowOff>
    </xdr:to>
    <xdr:sp macro="" textlink="">
      <xdr:nvSpPr>
        <xdr:cNvPr id="697" name="フローチャート: 判断 696"/>
        <xdr:cNvSpPr/>
      </xdr:nvSpPr>
      <xdr:spPr>
        <a:xfrm>
          <a:off x="162687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7432</xdr:rowOff>
    </xdr:from>
    <xdr:to>
      <xdr:col>81</xdr:col>
      <xdr:colOff>50800</xdr:colOff>
      <xdr:row>99</xdr:row>
      <xdr:rowOff>20439</xdr:rowOff>
    </xdr:to>
    <xdr:cxnSp macro="">
      <xdr:nvCxnSpPr>
        <xdr:cNvPr id="698" name="直線コネクタ 697"/>
        <xdr:cNvCxnSpPr/>
      </xdr:nvCxnSpPr>
      <xdr:spPr>
        <a:xfrm>
          <a:off x="14592300" y="16980982"/>
          <a:ext cx="8890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101541</xdr:rowOff>
    </xdr:from>
    <xdr:to>
      <xdr:col>81</xdr:col>
      <xdr:colOff>101600</xdr:colOff>
      <xdr:row>98</xdr:row>
      <xdr:rowOff>31691</xdr:rowOff>
    </xdr:to>
    <xdr:sp macro="" textlink="">
      <xdr:nvSpPr>
        <xdr:cNvPr id="699" name="フローチャート: 判断 698"/>
        <xdr:cNvSpPr/>
      </xdr:nvSpPr>
      <xdr:spPr>
        <a:xfrm>
          <a:off x="15430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48218</xdr:rowOff>
    </xdr:from>
    <xdr:ext cx="534377" cy="259045"/>
    <xdr:sp macro="" textlink="">
      <xdr:nvSpPr>
        <xdr:cNvPr id="700" name="テキスト ボックス 699"/>
        <xdr:cNvSpPr txBox="1"/>
      </xdr:nvSpPr>
      <xdr:spPr>
        <a:xfrm>
          <a:off x="15214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128429</xdr:rowOff>
    </xdr:from>
    <xdr:to>
      <xdr:col>76</xdr:col>
      <xdr:colOff>114300</xdr:colOff>
      <xdr:row>99</xdr:row>
      <xdr:rowOff>7432</xdr:rowOff>
    </xdr:to>
    <xdr:cxnSp macro="">
      <xdr:nvCxnSpPr>
        <xdr:cNvPr id="701" name="直線コネクタ 700"/>
        <xdr:cNvCxnSpPr/>
      </xdr:nvCxnSpPr>
      <xdr:spPr>
        <a:xfrm>
          <a:off x="13703300" y="16930529"/>
          <a:ext cx="889000" cy="5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64829</xdr:rowOff>
    </xdr:from>
    <xdr:to>
      <xdr:col>76</xdr:col>
      <xdr:colOff>165100</xdr:colOff>
      <xdr:row>97</xdr:row>
      <xdr:rowOff>166429</xdr:rowOff>
    </xdr:to>
    <xdr:sp macro="" textlink="">
      <xdr:nvSpPr>
        <xdr:cNvPr id="702" name="フローチャート: 判断 701"/>
        <xdr:cNvSpPr/>
      </xdr:nvSpPr>
      <xdr:spPr>
        <a:xfrm>
          <a:off x="14541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11506</xdr:rowOff>
    </xdr:from>
    <xdr:ext cx="534377" cy="259045"/>
    <xdr:sp macro="" textlink="">
      <xdr:nvSpPr>
        <xdr:cNvPr id="703" name="テキスト ボックス 702"/>
        <xdr:cNvSpPr txBox="1"/>
      </xdr:nvSpPr>
      <xdr:spPr>
        <a:xfrm>
          <a:off x="14325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90849</xdr:rowOff>
    </xdr:from>
    <xdr:to>
      <xdr:col>71</xdr:col>
      <xdr:colOff>177800</xdr:colOff>
      <xdr:row>98</xdr:row>
      <xdr:rowOff>128429</xdr:rowOff>
    </xdr:to>
    <xdr:cxnSp macro="">
      <xdr:nvCxnSpPr>
        <xdr:cNvPr id="704" name="直線コネクタ 703"/>
        <xdr:cNvCxnSpPr/>
      </xdr:nvCxnSpPr>
      <xdr:spPr>
        <a:xfrm>
          <a:off x="12814300" y="16892949"/>
          <a:ext cx="889000" cy="3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151102</xdr:rowOff>
    </xdr:from>
    <xdr:to>
      <xdr:col>72</xdr:col>
      <xdr:colOff>38100</xdr:colOff>
      <xdr:row>97</xdr:row>
      <xdr:rowOff>81252</xdr:rowOff>
    </xdr:to>
    <xdr:sp macro="" textlink="">
      <xdr:nvSpPr>
        <xdr:cNvPr id="705" name="フローチャート: 判断 704"/>
        <xdr:cNvSpPr/>
      </xdr:nvSpPr>
      <xdr:spPr>
        <a:xfrm>
          <a:off x="13652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97779</xdr:rowOff>
    </xdr:from>
    <xdr:ext cx="534377" cy="259045"/>
    <xdr:sp macro="" textlink="">
      <xdr:nvSpPr>
        <xdr:cNvPr id="706" name="テキスト ボックス 705"/>
        <xdr:cNvSpPr txBox="1"/>
      </xdr:nvSpPr>
      <xdr:spPr>
        <a:xfrm>
          <a:off x="13436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130871</xdr:rowOff>
    </xdr:from>
    <xdr:to>
      <xdr:col>67</xdr:col>
      <xdr:colOff>101600</xdr:colOff>
      <xdr:row>97</xdr:row>
      <xdr:rowOff>61021</xdr:rowOff>
    </xdr:to>
    <xdr:sp macro="" textlink="">
      <xdr:nvSpPr>
        <xdr:cNvPr id="707" name="フローチャート: 判断 706"/>
        <xdr:cNvSpPr/>
      </xdr:nvSpPr>
      <xdr:spPr>
        <a:xfrm>
          <a:off x="12763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77548</xdr:rowOff>
    </xdr:from>
    <xdr:ext cx="534377" cy="259045"/>
    <xdr:sp macro="" textlink="">
      <xdr:nvSpPr>
        <xdr:cNvPr id="708" name="テキスト ボックス 707"/>
        <xdr:cNvSpPr txBox="1"/>
      </xdr:nvSpPr>
      <xdr:spPr>
        <a:xfrm>
          <a:off x="12547111" y="163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138392</xdr:rowOff>
    </xdr:from>
    <xdr:to>
      <xdr:col>85</xdr:col>
      <xdr:colOff>177800</xdr:colOff>
      <xdr:row>99</xdr:row>
      <xdr:rowOff>68542</xdr:rowOff>
    </xdr:to>
    <xdr:sp macro="" textlink="">
      <xdr:nvSpPr>
        <xdr:cNvPr id="714" name="楕円 713"/>
        <xdr:cNvSpPr/>
      </xdr:nvSpPr>
      <xdr:spPr>
        <a:xfrm>
          <a:off x="16268700" y="1694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53319</xdr:rowOff>
    </xdr:from>
    <xdr:ext cx="534377" cy="259045"/>
    <xdr:sp macro="" textlink="">
      <xdr:nvSpPr>
        <xdr:cNvPr id="715" name="公債費該当値テキスト"/>
        <xdr:cNvSpPr txBox="1"/>
      </xdr:nvSpPr>
      <xdr:spPr>
        <a:xfrm>
          <a:off x="16370300" y="1685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141089</xdr:rowOff>
    </xdr:from>
    <xdr:to>
      <xdr:col>81</xdr:col>
      <xdr:colOff>101600</xdr:colOff>
      <xdr:row>99</xdr:row>
      <xdr:rowOff>71239</xdr:rowOff>
    </xdr:to>
    <xdr:sp macro="" textlink="">
      <xdr:nvSpPr>
        <xdr:cNvPr id="716" name="楕円 715"/>
        <xdr:cNvSpPr/>
      </xdr:nvSpPr>
      <xdr:spPr>
        <a:xfrm>
          <a:off x="15430500" y="1694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62366</xdr:rowOff>
    </xdr:from>
    <xdr:ext cx="534377" cy="259045"/>
    <xdr:sp macro="" textlink="">
      <xdr:nvSpPr>
        <xdr:cNvPr id="717" name="テキスト ボックス 716"/>
        <xdr:cNvSpPr txBox="1"/>
      </xdr:nvSpPr>
      <xdr:spPr>
        <a:xfrm>
          <a:off x="15214111" y="1703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128082</xdr:rowOff>
    </xdr:from>
    <xdr:to>
      <xdr:col>76</xdr:col>
      <xdr:colOff>165100</xdr:colOff>
      <xdr:row>99</xdr:row>
      <xdr:rowOff>58232</xdr:rowOff>
    </xdr:to>
    <xdr:sp macro="" textlink="">
      <xdr:nvSpPr>
        <xdr:cNvPr id="718" name="楕円 717"/>
        <xdr:cNvSpPr/>
      </xdr:nvSpPr>
      <xdr:spPr>
        <a:xfrm>
          <a:off x="14541500" y="1693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49359</xdr:rowOff>
    </xdr:from>
    <xdr:ext cx="534377" cy="259045"/>
    <xdr:sp macro="" textlink="">
      <xdr:nvSpPr>
        <xdr:cNvPr id="719" name="テキスト ボックス 718"/>
        <xdr:cNvSpPr txBox="1"/>
      </xdr:nvSpPr>
      <xdr:spPr>
        <a:xfrm>
          <a:off x="14325111" y="1702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77629</xdr:rowOff>
    </xdr:from>
    <xdr:to>
      <xdr:col>72</xdr:col>
      <xdr:colOff>38100</xdr:colOff>
      <xdr:row>99</xdr:row>
      <xdr:rowOff>7779</xdr:rowOff>
    </xdr:to>
    <xdr:sp macro="" textlink="">
      <xdr:nvSpPr>
        <xdr:cNvPr id="720" name="楕円 719"/>
        <xdr:cNvSpPr/>
      </xdr:nvSpPr>
      <xdr:spPr>
        <a:xfrm>
          <a:off x="13652500" y="1687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170356</xdr:rowOff>
    </xdr:from>
    <xdr:ext cx="534377" cy="259045"/>
    <xdr:sp macro="" textlink="">
      <xdr:nvSpPr>
        <xdr:cNvPr id="721" name="テキスト ボックス 720"/>
        <xdr:cNvSpPr txBox="1"/>
      </xdr:nvSpPr>
      <xdr:spPr>
        <a:xfrm>
          <a:off x="13436111" y="1697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40049</xdr:rowOff>
    </xdr:from>
    <xdr:to>
      <xdr:col>67</xdr:col>
      <xdr:colOff>101600</xdr:colOff>
      <xdr:row>98</xdr:row>
      <xdr:rowOff>141649</xdr:rowOff>
    </xdr:to>
    <xdr:sp macro="" textlink="">
      <xdr:nvSpPr>
        <xdr:cNvPr id="722" name="楕円 721"/>
        <xdr:cNvSpPr/>
      </xdr:nvSpPr>
      <xdr:spPr>
        <a:xfrm>
          <a:off x="12763500" y="1684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132776</xdr:rowOff>
    </xdr:from>
    <xdr:ext cx="534377" cy="259045"/>
    <xdr:sp macro="" textlink="">
      <xdr:nvSpPr>
        <xdr:cNvPr id="723" name="テキスト ボックス 722"/>
        <xdr:cNvSpPr txBox="1"/>
      </xdr:nvSpPr>
      <xdr:spPr>
        <a:xfrm>
          <a:off x="12547111" y="1693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88646</xdr:rowOff>
    </xdr:from>
    <xdr:to>
      <xdr:col>116</xdr:col>
      <xdr:colOff>62864</xdr:colOff>
      <xdr:row>39</xdr:row>
      <xdr:rowOff>44450</xdr:rowOff>
    </xdr:to>
    <xdr:cxnSp macro="">
      <xdr:nvCxnSpPr>
        <xdr:cNvPr id="747" name="直線コネクタ 746"/>
        <xdr:cNvCxnSpPr/>
      </xdr:nvCxnSpPr>
      <xdr:spPr>
        <a:xfrm flipV="1">
          <a:off x="22159595" y="5232146"/>
          <a:ext cx="1269" cy="1498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35323</xdr:rowOff>
    </xdr:from>
    <xdr:ext cx="469744" cy="259045"/>
    <xdr:sp macro="" textlink="">
      <xdr:nvSpPr>
        <xdr:cNvPr id="750" name="諸支出金最大値テキスト"/>
        <xdr:cNvSpPr txBox="1"/>
      </xdr:nvSpPr>
      <xdr:spPr>
        <a:xfrm>
          <a:off x="22212300" y="500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88646</xdr:rowOff>
    </xdr:from>
    <xdr:to>
      <xdr:col>116</xdr:col>
      <xdr:colOff>152400</xdr:colOff>
      <xdr:row>30</xdr:row>
      <xdr:rowOff>88646</xdr:rowOff>
    </xdr:to>
    <xdr:cxnSp macro="">
      <xdr:nvCxnSpPr>
        <xdr:cNvPr id="751" name="直線コネクタ 750"/>
        <xdr:cNvCxnSpPr/>
      </xdr:nvCxnSpPr>
      <xdr:spPr>
        <a:xfrm>
          <a:off x="22072600" y="52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378565" cy="259045"/>
    <xdr:sp macro="" textlink="">
      <xdr:nvSpPr>
        <xdr:cNvPr id="753" name="諸支出金平均値テキスト"/>
        <xdr:cNvSpPr txBox="1"/>
      </xdr:nvSpPr>
      <xdr:spPr>
        <a:xfrm>
          <a:off x="22212300" y="64272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4" name="フローチャート: 判断 753"/>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6" name="フローチャート: 判断 755"/>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7" name="テキスト ボックス 756"/>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33274</xdr:rowOff>
    </xdr:from>
    <xdr:to>
      <xdr:col>107</xdr:col>
      <xdr:colOff>101600</xdr:colOff>
      <xdr:row>38</xdr:row>
      <xdr:rowOff>134874</xdr:rowOff>
    </xdr:to>
    <xdr:sp macro="" textlink="">
      <xdr:nvSpPr>
        <xdr:cNvPr id="759" name="フローチャート: 判断 758"/>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151401</xdr:rowOff>
    </xdr:from>
    <xdr:ext cx="378565" cy="259045"/>
    <xdr:sp macro="" textlink="">
      <xdr:nvSpPr>
        <xdr:cNvPr id="760" name="テキスト ボックス 759"/>
        <xdr:cNvSpPr txBox="1"/>
      </xdr:nvSpPr>
      <xdr:spPr>
        <a:xfrm>
          <a:off x="20245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139192</xdr:rowOff>
    </xdr:from>
    <xdr:to>
      <xdr:col>102</xdr:col>
      <xdr:colOff>165100</xdr:colOff>
      <xdr:row>38</xdr:row>
      <xdr:rowOff>69342</xdr:rowOff>
    </xdr:to>
    <xdr:sp macro="" textlink="">
      <xdr:nvSpPr>
        <xdr:cNvPr id="762" name="フローチャート: 判断 761"/>
        <xdr:cNvSpPr/>
      </xdr:nvSpPr>
      <xdr:spPr>
        <a:xfrm>
          <a:off x="19494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85869</xdr:rowOff>
    </xdr:from>
    <xdr:ext cx="378565" cy="259045"/>
    <xdr:sp macro="" textlink="">
      <xdr:nvSpPr>
        <xdr:cNvPr id="763" name="テキスト ボックス 762"/>
        <xdr:cNvSpPr txBox="1"/>
      </xdr:nvSpPr>
      <xdr:spPr>
        <a:xfrm>
          <a:off x="19356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17272</xdr:rowOff>
    </xdr:from>
    <xdr:to>
      <xdr:col>98</xdr:col>
      <xdr:colOff>38100</xdr:colOff>
      <xdr:row>38</xdr:row>
      <xdr:rowOff>118872</xdr:rowOff>
    </xdr:to>
    <xdr:sp macro="" textlink="">
      <xdr:nvSpPr>
        <xdr:cNvPr id="764" name="フローチャート: 判断 763"/>
        <xdr:cNvSpPr/>
      </xdr:nvSpPr>
      <xdr:spPr>
        <a:xfrm>
          <a:off x="18605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135399</xdr:rowOff>
    </xdr:from>
    <xdr:ext cx="378565" cy="259045"/>
    <xdr:sp macro="" textlink="">
      <xdr:nvSpPr>
        <xdr:cNvPr id="765" name="テキスト ボックス 764"/>
        <xdr:cNvSpPr txBox="1"/>
      </xdr:nvSpPr>
      <xdr:spPr>
        <a:xfrm>
          <a:off x="18467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2"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農林水産費が、住民一人当たり</a:t>
          </a:r>
          <a:r>
            <a:rPr kumimoji="1" lang="en-US" altLang="ja-JP" sz="1300">
              <a:latin typeface="ＭＳ Ｐゴシック" panose="020B0600070205080204" pitchFamily="50" charset="-128"/>
              <a:ea typeface="ＭＳ Ｐゴシック" panose="020B0600070205080204" pitchFamily="50" charset="-128"/>
            </a:rPr>
            <a:t>5,327</a:t>
          </a:r>
          <a:r>
            <a:rPr kumimoji="1" lang="ja-JP" altLang="en-US" sz="1300">
              <a:latin typeface="ＭＳ Ｐゴシック" panose="020B0600070205080204" pitchFamily="50" charset="-128"/>
              <a:ea typeface="ＭＳ Ｐゴシック" panose="020B0600070205080204" pitchFamily="50" charset="-128"/>
            </a:rPr>
            <a:t>円となっており、前年度と比較倍増している。これは、佐倉草ぶえの丘整備事業を行ったことが主な要因である。また、教育費については、住民一人当たり、</a:t>
          </a:r>
          <a:r>
            <a:rPr kumimoji="1" lang="en-US" altLang="ja-JP" sz="1300">
              <a:latin typeface="ＭＳ Ｐゴシック" panose="020B0600070205080204" pitchFamily="50" charset="-128"/>
              <a:ea typeface="ＭＳ Ｐゴシック" panose="020B0600070205080204" pitchFamily="50" charset="-128"/>
            </a:rPr>
            <a:t>33,540</a:t>
          </a:r>
          <a:r>
            <a:rPr kumimoji="1" lang="ja-JP" altLang="en-US" sz="1300">
              <a:latin typeface="ＭＳ Ｐゴシック" panose="020B0600070205080204" pitchFamily="50" charset="-128"/>
              <a:ea typeface="ＭＳ Ｐゴシック" panose="020B0600070205080204" pitchFamily="50" charset="-128"/>
            </a:rPr>
            <a:t>円となっており、前年度と比較し、</a:t>
          </a:r>
          <a:r>
            <a:rPr kumimoji="1" lang="en-US" altLang="ja-JP" sz="1300">
              <a:latin typeface="ＭＳ Ｐゴシック" panose="020B0600070205080204" pitchFamily="50" charset="-128"/>
              <a:ea typeface="ＭＳ Ｐゴシック" panose="020B0600070205080204" pitchFamily="50" charset="-128"/>
            </a:rPr>
            <a:t>3,558</a:t>
          </a:r>
          <a:r>
            <a:rPr kumimoji="1" lang="ja-JP" altLang="en-US" sz="1300">
              <a:latin typeface="ＭＳ Ｐゴシック" panose="020B0600070205080204" pitchFamily="50" charset="-128"/>
              <a:ea typeface="ＭＳ Ｐゴシック" panose="020B0600070205080204" pitchFamily="50" charset="-128"/>
            </a:rPr>
            <a:t>円の増加となっている。これは市民音楽ホール整備事業を行ったことなどが主な要因である。その他については横ばいの傾向がみられる。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高齢化に伴う扶助費など社会保障関係経費の増加という厳しい状況下において、歳入規模に見合った財政運営に努めたことにより、前年より財政調整基金の残高は減少したものの、実質収支と合わせた標準財政規模との比率では</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％を超えている。しかし実質単年度収支は、２年連続の赤字となり、標準財政規模との比率も▲</a:t>
          </a:r>
          <a:r>
            <a:rPr kumimoji="1" lang="en-US" altLang="ja-JP" sz="1200">
              <a:latin typeface="ＭＳ ゴシック" pitchFamily="49" charset="-128"/>
              <a:ea typeface="ＭＳ ゴシック" pitchFamily="49" charset="-128"/>
            </a:rPr>
            <a:t>6.22</a:t>
          </a:r>
          <a:r>
            <a:rPr kumimoji="1" lang="ja-JP" altLang="en-US" sz="1200">
              <a:latin typeface="ＭＳ ゴシック" pitchFamily="49" charset="-128"/>
              <a:ea typeface="ＭＳ ゴシック" pitchFamily="49" charset="-128"/>
            </a:rPr>
            <a:t>％となった。</a:t>
          </a:r>
        </a:p>
        <a:p>
          <a:r>
            <a:rPr kumimoji="1" lang="ja-JP" altLang="en-US" sz="1200">
              <a:latin typeface="ＭＳ ゴシック" pitchFamily="49" charset="-128"/>
              <a:ea typeface="ＭＳ ゴシック" pitchFamily="49" charset="-128"/>
            </a:rPr>
            <a:t>今後は公共施設の老朽化対策の財源として、地方債の借入や財政調整基金の取り崩しが増えることが予想され、厳しさが増していくと思われる。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一般会計及び特別会計、また、公営企業である上下水道事業などすべての会計において赤字額は発生していないことから、連結実質赤字比率は算出されない。</a:t>
          </a:r>
        </a:p>
        <a:p>
          <a:r>
            <a:rPr kumimoji="1" lang="ja-JP" altLang="en-US" sz="1400">
              <a:latin typeface="ＭＳ ゴシック" pitchFamily="49" charset="-128"/>
              <a:ea typeface="ＭＳ ゴシック" pitchFamily="49" charset="-128"/>
            </a:rPr>
            <a:t>一般会計では、予算編成時に歳入予算を過大に見積もることなく、歳入に見合った歳出予算を組んでいるため、実質収支が赤字となることはない。また、特別会計においては、保険料や使用料などの特定の歳入に対し、必要となる歳出が不足する場合は、一般会計からの繰入で対応していることから、実質収支が赤字となることはない。</a:t>
          </a:r>
        </a:p>
        <a:p>
          <a:r>
            <a:rPr kumimoji="1" lang="ja-JP" altLang="en-US" sz="1400">
              <a:latin typeface="ＭＳ ゴシック" pitchFamily="49" charset="-128"/>
              <a:ea typeface="ＭＳ ゴシック" pitchFamily="49" charset="-128"/>
            </a:rPr>
            <a:t>今後は、国保会計などの医療の給付費の増加に伴い、法定外の財源補てん繰入金が増加傾向になることも想定されるが、料金改定の検討により独立採算に努め、引き続き健全な運営を維持していく。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48554754</v>
      </c>
      <c r="BO4" s="441"/>
      <c r="BP4" s="441"/>
      <c r="BQ4" s="441"/>
      <c r="BR4" s="441"/>
      <c r="BS4" s="441"/>
      <c r="BT4" s="441"/>
      <c r="BU4" s="442"/>
      <c r="BV4" s="440">
        <v>47402088</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7.2</v>
      </c>
      <c r="CU4" s="622"/>
      <c r="CV4" s="622"/>
      <c r="CW4" s="622"/>
      <c r="CX4" s="622"/>
      <c r="CY4" s="622"/>
      <c r="CZ4" s="622"/>
      <c r="DA4" s="623"/>
      <c r="DB4" s="621">
        <v>4.0999999999999996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46298592</v>
      </c>
      <c r="BO5" s="446"/>
      <c r="BP5" s="446"/>
      <c r="BQ5" s="446"/>
      <c r="BR5" s="446"/>
      <c r="BS5" s="446"/>
      <c r="BT5" s="446"/>
      <c r="BU5" s="447"/>
      <c r="BV5" s="445">
        <v>45679014</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98.3</v>
      </c>
      <c r="CU5" s="416"/>
      <c r="CV5" s="416"/>
      <c r="CW5" s="416"/>
      <c r="CX5" s="416"/>
      <c r="CY5" s="416"/>
      <c r="CZ5" s="416"/>
      <c r="DA5" s="417"/>
      <c r="DB5" s="415">
        <v>93.7</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2256162</v>
      </c>
      <c r="BO6" s="446"/>
      <c r="BP6" s="446"/>
      <c r="BQ6" s="446"/>
      <c r="BR6" s="446"/>
      <c r="BS6" s="446"/>
      <c r="BT6" s="446"/>
      <c r="BU6" s="447"/>
      <c r="BV6" s="445">
        <v>1723074</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104.4</v>
      </c>
      <c r="CU6" s="596"/>
      <c r="CV6" s="596"/>
      <c r="CW6" s="596"/>
      <c r="CX6" s="596"/>
      <c r="CY6" s="596"/>
      <c r="CZ6" s="596"/>
      <c r="DA6" s="597"/>
      <c r="DB6" s="595">
        <v>99.1</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208949</v>
      </c>
      <c r="BO7" s="446"/>
      <c r="BP7" s="446"/>
      <c r="BQ7" s="446"/>
      <c r="BR7" s="446"/>
      <c r="BS7" s="446"/>
      <c r="BT7" s="446"/>
      <c r="BU7" s="447"/>
      <c r="BV7" s="445">
        <v>512869</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28404328</v>
      </c>
      <c r="CU7" s="446"/>
      <c r="CV7" s="446"/>
      <c r="CW7" s="446"/>
      <c r="CX7" s="446"/>
      <c r="CY7" s="446"/>
      <c r="CZ7" s="446"/>
      <c r="DA7" s="447"/>
      <c r="DB7" s="445">
        <v>29564439</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88</v>
      </c>
      <c r="AV8" s="503"/>
      <c r="AW8" s="503"/>
      <c r="AX8" s="503"/>
      <c r="AY8" s="425" t="s">
        <v>104</v>
      </c>
      <c r="AZ8" s="426"/>
      <c r="BA8" s="426"/>
      <c r="BB8" s="426"/>
      <c r="BC8" s="426"/>
      <c r="BD8" s="426"/>
      <c r="BE8" s="426"/>
      <c r="BF8" s="426"/>
      <c r="BG8" s="426"/>
      <c r="BH8" s="426"/>
      <c r="BI8" s="426"/>
      <c r="BJ8" s="426"/>
      <c r="BK8" s="426"/>
      <c r="BL8" s="426"/>
      <c r="BM8" s="427"/>
      <c r="BN8" s="445">
        <v>2047213</v>
      </c>
      <c r="BO8" s="446"/>
      <c r="BP8" s="446"/>
      <c r="BQ8" s="446"/>
      <c r="BR8" s="446"/>
      <c r="BS8" s="446"/>
      <c r="BT8" s="446"/>
      <c r="BU8" s="447"/>
      <c r="BV8" s="445">
        <v>1210205</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0.91</v>
      </c>
      <c r="CU8" s="559"/>
      <c r="CV8" s="559"/>
      <c r="CW8" s="559"/>
      <c r="CX8" s="559"/>
      <c r="CY8" s="559"/>
      <c r="CZ8" s="559"/>
      <c r="DA8" s="560"/>
      <c r="DB8" s="558">
        <v>0.91</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172739</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88</v>
      </c>
      <c r="AV9" s="503"/>
      <c r="AW9" s="503"/>
      <c r="AX9" s="503"/>
      <c r="AY9" s="425" t="s">
        <v>110</v>
      </c>
      <c r="AZ9" s="426"/>
      <c r="BA9" s="426"/>
      <c r="BB9" s="426"/>
      <c r="BC9" s="426"/>
      <c r="BD9" s="426"/>
      <c r="BE9" s="426"/>
      <c r="BF9" s="426"/>
      <c r="BG9" s="426"/>
      <c r="BH9" s="426"/>
      <c r="BI9" s="426"/>
      <c r="BJ9" s="426"/>
      <c r="BK9" s="426"/>
      <c r="BL9" s="426"/>
      <c r="BM9" s="427"/>
      <c r="BN9" s="445">
        <v>837008</v>
      </c>
      <c r="BO9" s="446"/>
      <c r="BP9" s="446"/>
      <c r="BQ9" s="446"/>
      <c r="BR9" s="446"/>
      <c r="BS9" s="446"/>
      <c r="BT9" s="446"/>
      <c r="BU9" s="447"/>
      <c r="BV9" s="445">
        <v>-997354</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8.5</v>
      </c>
      <c r="CU9" s="416"/>
      <c r="CV9" s="416"/>
      <c r="CW9" s="416"/>
      <c r="CX9" s="416"/>
      <c r="CY9" s="416"/>
      <c r="CZ9" s="416"/>
      <c r="DA9" s="417"/>
      <c r="DB9" s="415">
        <v>8.6</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172183</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88</v>
      </c>
      <c r="AV10" s="503"/>
      <c r="AW10" s="503"/>
      <c r="AX10" s="503"/>
      <c r="AY10" s="425" t="s">
        <v>114</v>
      </c>
      <c r="AZ10" s="426"/>
      <c r="BA10" s="426"/>
      <c r="BB10" s="426"/>
      <c r="BC10" s="426"/>
      <c r="BD10" s="426"/>
      <c r="BE10" s="426"/>
      <c r="BF10" s="426"/>
      <c r="BG10" s="426"/>
      <c r="BH10" s="426"/>
      <c r="BI10" s="426"/>
      <c r="BJ10" s="426"/>
      <c r="BK10" s="426"/>
      <c r="BL10" s="426"/>
      <c r="BM10" s="427"/>
      <c r="BN10" s="445">
        <v>618288</v>
      </c>
      <c r="BO10" s="446"/>
      <c r="BP10" s="446"/>
      <c r="BQ10" s="446"/>
      <c r="BR10" s="446"/>
      <c r="BS10" s="446"/>
      <c r="BT10" s="446"/>
      <c r="BU10" s="447"/>
      <c r="BV10" s="445">
        <v>1117663</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88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176291</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3223177</v>
      </c>
      <c r="BO12" s="446"/>
      <c r="BP12" s="446"/>
      <c r="BQ12" s="446"/>
      <c r="BR12" s="446"/>
      <c r="BS12" s="446"/>
      <c r="BT12" s="446"/>
      <c r="BU12" s="447"/>
      <c r="BV12" s="445">
        <v>1294895</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173327</v>
      </c>
      <c r="S13" s="549"/>
      <c r="T13" s="549"/>
      <c r="U13" s="549"/>
      <c r="V13" s="550"/>
      <c r="W13" s="536" t="s">
        <v>134</v>
      </c>
      <c r="X13" s="458"/>
      <c r="Y13" s="458"/>
      <c r="Z13" s="458"/>
      <c r="AA13" s="458"/>
      <c r="AB13" s="459"/>
      <c r="AC13" s="421">
        <v>1209</v>
      </c>
      <c r="AD13" s="422"/>
      <c r="AE13" s="422"/>
      <c r="AF13" s="422"/>
      <c r="AG13" s="423"/>
      <c r="AH13" s="421">
        <v>1195</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-1767881</v>
      </c>
      <c r="BO13" s="446"/>
      <c r="BP13" s="446"/>
      <c r="BQ13" s="446"/>
      <c r="BR13" s="446"/>
      <c r="BS13" s="446"/>
      <c r="BT13" s="446"/>
      <c r="BU13" s="447"/>
      <c r="BV13" s="445">
        <v>-1174586</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2.5</v>
      </c>
      <c r="CU13" s="416"/>
      <c r="CV13" s="416"/>
      <c r="CW13" s="416"/>
      <c r="CX13" s="416"/>
      <c r="CY13" s="416"/>
      <c r="CZ13" s="416"/>
      <c r="DA13" s="417"/>
      <c r="DB13" s="415">
        <v>2.6</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139</v>
      </c>
      <c r="M14" s="579"/>
      <c r="N14" s="579"/>
      <c r="O14" s="579"/>
      <c r="P14" s="579"/>
      <c r="Q14" s="580"/>
      <c r="R14" s="548">
        <v>176744</v>
      </c>
      <c r="S14" s="549"/>
      <c r="T14" s="549"/>
      <c r="U14" s="549"/>
      <c r="V14" s="550"/>
      <c r="W14" s="551"/>
      <c r="X14" s="461"/>
      <c r="Y14" s="461"/>
      <c r="Z14" s="461"/>
      <c r="AA14" s="461"/>
      <c r="AB14" s="462"/>
      <c r="AC14" s="541">
        <v>1.6</v>
      </c>
      <c r="AD14" s="542"/>
      <c r="AE14" s="542"/>
      <c r="AF14" s="542"/>
      <c r="AG14" s="543"/>
      <c r="AH14" s="541">
        <v>1.6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t="s">
        <v>122</v>
      </c>
      <c r="CU14" s="553"/>
      <c r="CV14" s="553"/>
      <c r="CW14" s="553"/>
      <c r="CX14" s="553"/>
      <c r="CY14" s="553"/>
      <c r="CZ14" s="553"/>
      <c r="DA14" s="554"/>
      <c r="DB14" s="552" t="s">
        <v>121</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133</v>
      </c>
      <c r="N15" s="546"/>
      <c r="O15" s="546"/>
      <c r="P15" s="546"/>
      <c r="Q15" s="547"/>
      <c r="R15" s="548">
        <v>174120</v>
      </c>
      <c r="S15" s="549"/>
      <c r="T15" s="549"/>
      <c r="U15" s="549"/>
      <c r="V15" s="550"/>
      <c r="W15" s="536" t="s">
        <v>141</v>
      </c>
      <c r="X15" s="458"/>
      <c r="Y15" s="458"/>
      <c r="Z15" s="458"/>
      <c r="AA15" s="458"/>
      <c r="AB15" s="459"/>
      <c r="AC15" s="421">
        <v>14995</v>
      </c>
      <c r="AD15" s="422"/>
      <c r="AE15" s="422"/>
      <c r="AF15" s="422"/>
      <c r="AG15" s="423"/>
      <c r="AH15" s="421">
        <v>14980</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20378788</v>
      </c>
      <c r="BO15" s="441"/>
      <c r="BP15" s="441"/>
      <c r="BQ15" s="441"/>
      <c r="BR15" s="441"/>
      <c r="BS15" s="441"/>
      <c r="BT15" s="441"/>
      <c r="BU15" s="442"/>
      <c r="BV15" s="440">
        <v>20211402</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20.100000000000001</v>
      </c>
      <c r="AD16" s="542"/>
      <c r="AE16" s="542"/>
      <c r="AF16" s="542"/>
      <c r="AG16" s="543"/>
      <c r="AH16" s="541">
        <v>20</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22151657</v>
      </c>
      <c r="BO16" s="446"/>
      <c r="BP16" s="446"/>
      <c r="BQ16" s="446"/>
      <c r="BR16" s="446"/>
      <c r="BS16" s="446"/>
      <c r="BT16" s="446"/>
      <c r="BU16" s="447"/>
      <c r="BV16" s="445">
        <v>22102738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58417</v>
      </c>
      <c r="AD17" s="422"/>
      <c r="AE17" s="422"/>
      <c r="AF17" s="422"/>
      <c r="AG17" s="423"/>
      <c r="AH17" s="421">
        <v>58884</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26185822</v>
      </c>
      <c r="BO17" s="446"/>
      <c r="BP17" s="446"/>
      <c r="BQ17" s="446"/>
      <c r="BR17" s="446"/>
      <c r="BS17" s="446"/>
      <c r="BT17" s="446"/>
      <c r="BU17" s="447"/>
      <c r="BV17" s="445">
        <v>25930058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103.69</v>
      </c>
      <c r="M18" s="510"/>
      <c r="N18" s="510"/>
      <c r="O18" s="510"/>
      <c r="P18" s="510"/>
      <c r="Q18" s="510"/>
      <c r="R18" s="511"/>
      <c r="S18" s="511"/>
      <c r="T18" s="511"/>
      <c r="U18" s="511"/>
      <c r="V18" s="512"/>
      <c r="W18" s="526"/>
      <c r="X18" s="527"/>
      <c r="Y18" s="527"/>
      <c r="Z18" s="527"/>
      <c r="AA18" s="527"/>
      <c r="AB18" s="537"/>
      <c r="AC18" s="409">
        <v>78.3</v>
      </c>
      <c r="AD18" s="410"/>
      <c r="AE18" s="410"/>
      <c r="AF18" s="410"/>
      <c r="AG18" s="513"/>
      <c r="AH18" s="409">
        <v>78.5</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28356172</v>
      </c>
      <c r="BO18" s="446"/>
      <c r="BP18" s="446"/>
      <c r="BQ18" s="446"/>
      <c r="BR18" s="446"/>
      <c r="BS18" s="446"/>
      <c r="BT18" s="446"/>
      <c r="BU18" s="447"/>
      <c r="BV18" s="445">
        <v>27760231</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1666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35767340</v>
      </c>
      <c r="BO19" s="446"/>
      <c r="BP19" s="446"/>
      <c r="BQ19" s="446"/>
      <c r="BR19" s="446"/>
      <c r="BS19" s="446"/>
      <c r="BT19" s="446"/>
      <c r="BU19" s="447"/>
      <c r="BV19" s="445">
        <v>35212134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68696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30534883</v>
      </c>
      <c r="BO23" s="446"/>
      <c r="BP23" s="446"/>
      <c r="BQ23" s="446"/>
      <c r="BR23" s="446"/>
      <c r="BS23" s="446"/>
      <c r="BT23" s="446"/>
      <c r="BU23" s="447"/>
      <c r="BV23" s="445">
        <v>31058232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9400</v>
      </c>
      <c r="R24" s="422"/>
      <c r="S24" s="422"/>
      <c r="T24" s="422"/>
      <c r="U24" s="422"/>
      <c r="V24" s="423"/>
      <c r="W24" s="487"/>
      <c r="X24" s="478"/>
      <c r="Y24" s="479"/>
      <c r="Z24" s="418" t="s">
        <v>165</v>
      </c>
      <c r="AA24" s="419"/>
      <c r="AB24" s="419"/>
      <c r="AC24" s="419"/>
      <c r="AD24" s="419"/>
      <c r="AE24" s="419"/>
      <c r="AF24" s="419"/>
      <c r="AG24" s="420"/>
      <c r="AH24" s="421">
        <v>901</v>
      </c>
      <c r="AI24" s="422"/>
      <c r="AJ24" s="422"/>
      <c r="AK24" s="422"/>
      <c r="AL24" s="423"/>
      <c r="AM24" s="421">
        <v>2902121</v>
      </c>
      <c r="AN24" s="422"/>
      <c r="AO24" s="422"/>
      <c r="AP24" s="422"/>
      <c r="AQ24" s="422"/>
      <c r="AR24" s="423"/>
      <c r="AS24" s="421">
        <v>3221</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28332218</v>
      </c>
      <c r="BO24" s="446"/>
      <c r="BP24" s="446"/>
      <c r="BQ24" s="446"/>
      <c r="BR24" s="446"/>
      <c r="BS24" s="446"/>
      <c r="BT24" s="446"/>
      <c r="BU24" s="447"/>
      <c r="BV24" s="445">
        <v>28339923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2</v>
      </c>
      <c r="M25" s="422"/>
      <c r="N25" s="422"/>
      <c r="O25" s="422"/>
      <c r="P25" s="423"/>
      <c r="Q25" s="421">
        <v>8000</v>
      </c>
      <c r="R25" s="422"/>
      <c r="S25" s="422"/>
      <c r="T25" s="422"/>
      <c r="U25" s="422"/>
      <c r="V25" s="423"/>
      <c r="W25" s="487"/>
      <c r="X25" s="478"/>
      <c r="Y25" s="479"/>
      <c r="Z25" s="418" t="s">
        <v>168</v>
      </c>
      <c r="AA25" s="419"/>
      <c r="AB25" s="419"/>
      <c r="AC25" s="419"/>
      <c r="AD25" s="419"/>
      <c r="AE25" s="419"/>
      <c r="AF25" s="419"/>
      <c r="AG25" s="420"/>
      <c r="AH25" s="421" t="s">
        <v>169</v>
      </c>
      <c r="AI25" s="422"/>
      <c r="AJ25" s="422"/>
      <c r="AK25" s="422"/>
      <c r="AL25" s="423"/>
      <c r="AM25" s="421" t="s">
        <v>132</v>
      </c>
      <c r="AN25" s="422"/>
      <c r="AO25" s="422"/>
      <c r="AP25" s="422"/>
      <c r="AQ25" s="422"/>
      <c r="AR25" s="423"/>
      <c r="AS25" s="421" t="s">
        <v>132</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6844839</v>
      </c>
      <c r="BO25" s="441"/>
      <c r="BP25" s="441"/>
      <c r="BQ25" s="441"/>
      <c r="BR25" s="441"/>
      <c r="BS25" s="441"/>
      <c r="BT25" s="441"/>
      <c r="BU25" s="442"/>
      <c r="BV25" s="440">
        <v>5744894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7200</v>
      </c>
      <c r="R26" s="422"/>
      <c r="S26" s="422"/>
      <c r="T26" s="422"/>
      <c r="U26" s="422"/>
      <c r="V26" s="423"/>
      <c r="W26" s="487"/>
      <c r="X26" s="478"/>
      <c r="Y26" s="479"/>
      <c r="Z26" s="418" t="s">
        <v>172</v>
      </c>
      <c r="AA26" s="500"/>
      <c r="AB26" s="500"/>
      <c r="AC26" s="500"/>
      <c r="AD26" s="500"/>
      <c r="AE26" s="500"/>
      <c r="AF26" s="500"/>
      <c r="AG26" s="501"/>
      <c r="AH26" s="421">
        <v>4</v>
      </c>
      <c r="AI26" s="422"/>
      <c r="AJ26" s="422"/>
      <c r="AK26" s="422"/>
      <c r="AL26" s="423"/>
      <c r="AM26" s="421">
        <v>12052</v>
      </c>
      <c r="AN26" s="422"/>
      <c r="AO26" s="422"/>
      <c r="AP26" s="422"/>
      <c r="AQ26" s="422"/>
      <c r="AR26" s="423"/>
      <c r="AS26" s="421">
        <v>3013</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5200</v>
      </c>
      <c r="R27" s="422"/>
      <c r="S27" s="422"/>
      <c r="T27" s="422"/>
      <c r="U27" s="422"/>
      <c r="V27" s="423"/>
      <c r="W27" s="487"/>
      <c r="X27" s="478"/>
      <c r="Y27" s="479"/>
      <c r="Z27" s="418" t="s">
        <v>175</v>
      </c>
      <c r="AA27" s="419"/>
      <c r="AB27" s="419"/>
      <c r="AC27" s="419"/>
      <c r="AD27" s="419"/>
      <c r="AE27" s="419"/>
      <c r="AF27" s="419"/>
      <c r="AG27" s="420"/>
      <c r="AH27" s="421">
        <v>30</v>
      </c>
      <c r="AI27" s="422"/>
      <c r="AJ27" s="422"/>
      <c r="AK27" s="422"/>
      <c r="AL27" s="423"/>
      <c r="AM27" s="421">
        <v>109540</v>
      </c>
      <c r="AN27" s="422"/>
      <c r="AO27" s="422"/>
      <c r="AP27" s="422"/>
      <c r="AQ27" s="422"/>
      <c r="AR27" s="423"/>
      <c r="AS27" s="421">
        <v>3651</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2271383</v>
      </c>
      <c r="BO27" s="449"/>
      <c r="BP27" s="449"/>
      <c r="BQ27" s="449"/>
      <c r="BR27" s="449"/>
      <c r="BS27" s="449"/>
      <c r="BT27" s="449"/>
      <c r="BU27" s="450"/>
      <c r="BV27" s="448">
        <v>2268301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177</v>
      </c>
      <c r="F28" s="419"/>
      <c r="G28" s="419"/>
      <c r="H28" s="419"/>
      <c r="I28" s="419"/>
      <c r="J28" s="419"/>
      <c r="K28" s="420"/>
      <c r="L28" s="421">
        <v>1</v>
      </c>
      <c r="M28" s="422"/>
      <c r="N28" s="422"/>
      <c r="O28" s="422"/>
      <c r="P28" s="423"/>
      <c r="Q28" s="421">
        <v>4800</v>
      </c>
      <c r="R28" s="422"/>
      <c r="S28" s="422"/>
      <c r="T28" s="422"/>
      <c r="U28" s="422"/>
      <c r="V28" s="423"/>
      <c r="W28" s="487"/>
      <c r="X28" s="478"/>
      <c r="Y28" s="479"/>
      <c r="Z28" s="418" t="s">
        <v>178</v>
      </c>
      <c r="AA28" s="419"/>
      <c r="AB28" s="419"/>
      <c r="AC28" s="419"/>
      <c r="AD28" s="419"/>
      <c r="AE28" s="419"/>
      <c r="AF28" s="419"/>
      <c r="AG28" s="420"/>
      <c r="AH28" s="421" t="s">
        <v>121</v>
      </c>
      <c r="AI28" s="422"/>
      <c r="AJ28" s="422"/>
      <c r="AK28" s="422"/>
      <c r="AL28" s="423"/>
      <c r="AM28" s="421" t="s">
        <v>121</v>
      </c>
      <c r="AN28" s="422"/>
      <c r="AO28" s="422"/>
      <c r="AP28" s="422"/>
      <c r="AQ28" s="422"/>
      <c r="AR28" s="423"/>
      <c r="AS28" s="421" t="s">
        <v>131</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5730031</v>
      </c>
      <c r="BO28" s="441"/>
      <c r="BP28" s="441"/>
      <c r="BQ28" s="441"/>
      <c r="BR28" s="441"/>
      <c r="BS28" s="441"/>
      <c r="BT28" s="441"/>
      <c r="BU28" s="442"/>
      <c r="BV28" s="440">
        <v>8334920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26</v>
      </c>
      <c r="M29" s="422"/>
      <c r="N29" s="422"/>
      <c r="O29" s="422"/>
      <c r="P29" s="423"/>
      <c r="Q29" s="421">
        <v>4600</v>
      </c>
      <c r="R29" s="422"/>
      <c r="S29" s="422"/>
      <c r="T29" s="422"/>
      <c r="U29" s="422"/>
      <c r="V29" s="423"/>
      <c r="W29" s="488"/>
      <c r="X29" s="489"/>
      <c r="Y29" s="490"/>
      <c r="Z29" s="418" t="s">
        <v>181</v>
      </c>
      <c r="AA29" s="419"/>
      <c r="AB29" s="419"/>
      <c r="AC29" s="419"/>
      <c r="AD29" s="419"/>
      <c r="AE29" s="419"/>
      <c r="AF29" s="419"/>
      <c r="AG29" s="420"/>
      <c r="AH29" s="421">
        <v>931</v>
      </c>
      <c r="AI29" s="422"/>
      <c r="AJ29" s="422"/>
      <c r="AK29" s="422"/>
      <c r="AL29" s="423"/>
      <c r="AM29" s="421">
        <v>3011661</v>
      </c>
      <c r="AN29" s="422"/>
      <c r="AO29" s="422"/>
      <c r="AP29" s="422"/>
      <c r="AQ29" s="422"/>
      <c r="AR29" s="423"/>
      <c r="AS29" s="421">
        <v>3235</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297189</v>
      </c>
      <c r="BO29" s="446"/>
      <c r="BP29" s="446"/>
      <c r="BQ29" s="446"/>
      <c r="BR29" s="446"/>
      <c r="BS29" s="446"/>
      <c r="BT29" s="446"/>
      <c r="BU29" s="447"/>
      <c r="BV29" s="445">
        <v>296658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101.6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7082337</v>
      </c>
      <c r="BO30" s="449"/>
      <c r="BP30" s="449"/>
      <c r="BQ30" s="449"/>
      <c r="BR30" s="449"/>
      <c r="BS30" s="449"/>
      <c r="BT30" s="449"/>
      <c r="BU30" s="450"/>
      <c r="BV30" s="448">
        <v>6812819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192</v>
      </c>
      <c r="V33" s="408"/>
      <c r="W33" s="407" t="s">
        <v>193</v>
      </c>
      <c r="X33" s="407"/>
      <c r="Y33" s="407"/>
      <c r="Z33" s="407"/>
      <c r="AA33" s="407"/>
      <c r="AB33" s="407"/>
      <c r="AC33" s="407"/>
      <c r="AD33" s="407"/>
      <c r="AE33" s="407"/>
      <c r="AF33" s="407"/>
      <c r="AG33" s="407"/>
      <c r="AH33" s="407"/>
      <c r="AI33" s="407"/>
      <c r="AJ33" s="407"/>
      <c r="AK33" s="407"/>
      <c r="AL33" s="195"/>
      <c r="AM33" s="408" t="s">
        <v>194</v>
      </c>
      <c r="AN33" s="408"/>
      <c r="AO33" s="407" t="s">
        <v>195</v>
      </c>
      <c r="AP33" s="407"/>
      <c r="AQ33" s="407"/>
      <c r="AR33" s="407"/>
      <c r="AS33" s="407"/>
      <c r="AT33" s="407"/>
      <c r="AU33" s="407"/>
      <c r="AV33" s="407"/>
      <c r="AW33" s="407"/>
      <c r="AX33" s="407"/>
      <c r="AY33" s="407"/>
      <c r="AZ33" s="407"/>
      <c r="BA33" s="407"/>
      <c r="BB33" s="407"/>
      <c r="BC33" s="407"/>
      <c r="BD33" s="196"/>
      <c r="BE33" s="407" t="s">
        <v>196</v>
      </c>
      <c r="BF33" s="407"/>
      <c r="BG33" s="407" t="s">
        <v>197</v>
      </c>
      <c r="BH33" s="407"/>
      <c r="BI33" s="407"/>
      <c r="BJ33" s="407"/>
      <c r="BK33" s="407"/>
      <c r="BL33" s="407"/>
      <c r="BM33" s="407"/>
      <c r="BN33" s="407"/>
      <c r="BO33" s="407"/>
      <c r="BP33" s="407"/>
      <c r="BQ33" s="407"/>
      <c r="BR33" s="407"/>
      <c r="BS33" s="407"/>
      <c r="BT33" s="407"/>
      <c r="BU33" s="407"/>
      <c r="BV33" s="196"/>
      <c r="BW33" s="408" t="s">
        <v>196</v>
      </c>
      <c r="BX33" s="408"/>
      <c r="BY33" s="407" t="s">
        <v>198</v>
      </c>
      <c r="BZ33" s="407"/>
      <c r="CA33" s="407"/>
      <c r="CB33" s="407"/>
      <c r="CC33" s="407"/>
      <c r="CD33" s="407"/>
      <c r="CE33" s="407"/>
      <c r="CF33" s="407"/>
      <c r="CG33" s="407"/>
      <c r="CH33" s="407"/>
      <c r="CI33" s="407"/>
      <c r="CJ33" s="407"/>
      <c r="CK33" s="407"/>
      <c r="CL33" s="407"/>
      <c r="CM33" s="407"/>
      <c r="CN33" s="195"/>
      <c r="CO33" s="408" t="s">
        <v>194</v>
      </c>
      <c r="CP33" s="408"/>
      <c r="CQ33" s="407" t="s">
        <v>199</v>
      </c>
      <c r="CR33" s="407"/>
      <c r="CS33" s="407"/>
      <c r="CT33" s="407"/>
      <c r="CU33" s="407"/>
      <c r="CV33" s="407"/>
      <c r="CW33" s="407"/>
      <c r="CX33" s="407"/>
      <c r="CY33" s="407"/>
      <c r="CZ33" s="407"/>
      <c r="DA33" s="407"/>
      <c r="DB33" s="407"/>
      <c r="DC33" s="407"/>
      <c r="DD33" s="407"/>
      <c r="DE33" s="407"/>
      <c r="DF33" s="195"/>
      <c r="DG33" s="406" t="s">
        <v>200</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IF('各会計、関係団体の財政状況及び健全化判断比率'!B33="","",'各会計、関係団体の財政状況及び健全化判断比率'!B33)</f>
        <v>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千葉県市町村総合事務組合（一般会計）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20</v>
      </c>
      <c r="CP34" s="404"/>
      <c r="CQ34" s="403" t="str">
        <f>IF('各会計、関係団体の財政状況及び健全化判断比率'!BS7="","",'各会計、関係団体の財政状況及び健全化判断比率'!BS7)</f>
        <v>佐倉国際交流基金</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公共用地取得事業特別会計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8</v>
      </c>
      <c r="AN35" s="404"/>
      <c r="AO35" s="403" t="str">
        <f>IF('各会計、関係団体の財政状況及び健全化判断比率'!B32="","",'各会計、関係団体の財政状況及び健全化判断比率'!B32)</f>
        <v>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千葉県市町村総合事務組合（千葉県自治会館管理運営特別会計）</v>
      </c>
      <c r="BZ35" s="403"/>
      <c r="CA35" s="403"/>
      <c r="CB35" s="403"/>
      <c r="CC35" s="403"/>
      <c r="CD35" s="403"/>
      <c r="CE35" s="403"/>
      <c r="CF35" s="403"/>
      <c r="CG35" s="403"/>
      <c r="CH35" s="403"/>
      <c r="CI35" s="403"/>
      <c r="CJ35" s="403"/>
      <c r="CK35" s="403"/>
      <c r="CL35" s="403"/>
      <c r="CM35" s="403"/>
      <c r="CN35" s="193"/>
      <c r="CO35" s="404">
        <f t="shared" ref="CO35:CO43" si="3">IF(CQ35="","",CO34+1)</f>
        <v>21</v>
      </c>
      <c r="CP35" s="404"/>
      <c r="CQ35" s="403" t="str">
        <f>IF('各会計、関係団体の財政状況及び健全化判断比率'!BS8="","",'各会計、関係団体の財政状況及び健全化判断比率'!BS8)</f>
        <v>佐倉緑の基金</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災害共済事業特別会計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千葉県市町村総合事務組合（千葉県自治研修センター特別会計）</v>
      </c>
      <c r="BZ36" s="403"/>
      <c r="CA36" s="403"/>
      <c r="CB36" s="403"/>
      <c r="CC36" s="403"/>
      <c r="CD36" s="403"/>
      <c r="CE36" s="403"/>
      <c r="CF36" s="403"/>
      <c r="CG36" s="403"/>
      <c r="CH36" s="403"/>
      <c r="CI36" s="403"/>
      <c r="CJ36" s="403"/>
      <c r="CK36" s="403"/>
      <c r="CL36" s="403"/>
      <c r="CM36" s="403"/>
      <c r="CN36" s="193"/>
      <c r="CO36" s="404">
        <f t="shared" si="3"/>
        <v>22</v>
      </c>
      <c r="CP36" s="404"/>
      <c r="CQ36" s="403" t="str">
        <f>IF('各会計、関係団体の財政状況及び健全化判断比率'!BS9="","",'各会計、関係団体の財政状況及び健全化判断比率'!BS9)</f>
        <v>印旛郡市文化財センター</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千葉県市町村総合事務組合（千葉県市町村交通災害共済特別会計）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千葉県後期高齢者医療広域連合（一般会計）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千葉県後期高齢者医療広域連合（後期高齢者医療特別会計）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佐倉市、酒々井町清掃組合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佐倉市八街市酒々井町消防組合（一般会計）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18</v>
      </c>
      <c r="BX42" s="404"/>
      <c r="BY42" s="403" t="str">
        <f>IF('各会計、関係団体の財政状況及び健全化判断比率'!B76="","",'各会計、関係団体の財政状況及び健全化判断比率'!B76)</f>
        <v>印旛衛生施設管理組合（一般会計）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19</v>
      </c>
      <c r="BX43" s="404"/>
      <c r="BY43" s="403" t="str">
        <f>IF('各会計、関係団体の財政状況及び健全化判断比率'!B77="","",'各会計、関係団体の財政状況及び健全化判断比率'!B77)</f>
        <v>佐倉市、四街道市、酒々井町葬祭組合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0t4YxBx83wsAYrhkFyUp7lvkokTcr4X3H9y260odGQDU8PuIrGjJBtOIJTSlRznsc28e7jvobHNtnCq0dEUVQ==" saltValue="60a7fs7NKAT2XKK1Rf/93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25" t="s">
        <v>562</v>
      </c>
      <c r="D34" s="1225"/>
      <c r="E34" s="1226"/>
      <c r="F34" s="32">
        <v>14.09</v>
      </c>
      <c r="G34" s="33">
        <v>15.2</v>
      </c>
      <c r="H34" s="33">
        <v>16.649999999999999</v>
      </c>
      <c r="I34" s="33">
        <v>17.32</v>
      </c>
      <c r="J34" s="34">
        <v>18.88</v>
      </c>
      <c r="K34" s="22"/>
      <c r="L34" s="22"/>
      <c r="M34" s="22"/>
      <c r="N34" s="22"/>
      <c r="O34" s="22"/>
      <c r="P34" s="22"/>
    </row>
    <row r="35" spans="1:16" ht="39" customHeight="1" x14ac:dyDescent="0.15">
      <c r="A35" s="22"/>
      <c r="B35" s="35"/>
      <c r="C35" s="1219" t="s">
        <v>563</v>
      </c>
      <c r="D35" s="1220"/>
      <c r="E35" s="1221"/>
      <c r="F35" s="36">
        <v>8.9700000000000006</v>
      </c>
      <c r="G35" s="37">
        <v>7.58</v>
      </c>
      <c r="H35" s="37">
        <v>7.41</v>
      </c>
      <c r="I35" s="37">
        <v>4.07</v>
      </c>
      <c r="J35" s="38">
        <v>7.19</v>
      </c>
      <c r="K35" s="22"/>
      <c r="L35" s="22"/>
      <c r="M35" s="22"/>
      <c r="N35" s="22"/>
      <c r="O35" s="22"/>
      <c r="P35" s="22"/>
    </row>
    <row r="36" spans="1:16" ht="39" customHeight="1" x14ac:dyDescent="0.15">
      <c r="A36" s="22"/>
      <c r="B36" s="35"/>
      <c r="C36" s="1219" t="s">
        <v>564</v>
      </c>
      <c r="D36" s="1220"/>
      <c r="E36" s="1221"/>
      <c r="F36" s="36" t="s">
        <v>513</v>
      </c>
      <c r="G36" s="37">
        <v>1.81</v>
      </c>
      <c r="H36" s="37">
        <v>2.2599999999999998</v>
      </c>
      <c r="I36" s="37">
        <v>2.59</v>
      </c>
      <c r="J36" s="38">
        <v>3.7</v>
      </c>
      <c r="K36" s="22"/>
      <c r="L36" s="22"/>
      <c r="M36" s="22"/>
      <c r="N36" s="22"/>
      <c r="O36" s="22"/>
      <c r="P36" s="22"/>
    </row>
    <row r="37" spans="1:16" ht="39" customHeight="1" x14ac:dyDescent="0.15">
      <c r="A37" s="22"/>
      <c r="B37" s="35"/>
      <c r="C37" s="1219" t="s">
        <v>565</v>
      </c>
      <c r="D37" s="1220"/>
      <c r="E37" s="1221"/>
      <c r="F37" s="36">
        <v>0.99</v>
      </c>
      <c r="G37" s="37">
        <v>1.31</v>
      </c>
      <c r="H37" s="37">
        <v>0.77</v>
      </c>
      <c r="I37" s="37">
        <v>0.02</v>
      </c>
      <c r="J37" s="38">
        <v>0.54</v>
      </c>
      <c r="K37" s="22"/>
      <c r="L37" s="22"/>
      <c r="M37" s="22"/>
      <c r="N37" s="22"/>
      <c r="O37" s="22"/>
      <c r="P37" s="22"/>
    </row>
    <row r="38" spans="1:16" ht="39" customHeight="1" x14ac:dyDescent="0.15">
      <c r="A38" s="22"/>
      <c r="B38" s="35"/>
      <c r="C38" s="1219" t="s">
        <v>566</v>
      </c>
      <c r="D38" s="1220"/>
      <c r="E38" s="1221"/>
      <c r="F38" s="36">
        <v>0.36</v>
      </c>
      <c r="G38" s="37">
        <v>1.56</v>
      </c>
      <c r="H38" s="37">
        <v>0.65</v>
      </c>
      <c r="I38" s="37">
        <v>0.93</v>
      </c>
      <c r="J38" s="38">
        <v>0.4</v>
      </c>
      <c r="K38" s="22"/>
      <c r="L38" s="22"/>
      <c r="M38" s="22"/>
      <c r="N38" s="22"/>
      <c r="O38" s="22"/>
      <c r="P38" s="22"/>
    </row>
    <row r="39" spans="1:16" ht="39" customHeight="1" x14ac:dyDescent="0.15">
      <c r="A39" s="22"/>
      <c r="B39" s="35"/>
      <c r="C39" s="1219" t="s">
        <v>567</v>
      </c>
      <c r="D39" s="1220"/>
      <c r="E39" s="1221"/>
      <c r="F39" s="36">
        <v>0.02</v>
      </c>
      <c r="G39" s="37">
        <v>0</v>
      </c>
      <c r="H39" s="37">
        <v>0.01</v>
      </c>
      <c r="I39" s="37">
        <v>0.01</v>
      </c>
      <c r="J39" s="38">
        <v>0.02</v>
      </c>
      <c r="K39" s="22"/>
      <c r="L39" s="22"/>
      <c r="M39" s="22"/>
      <c r="N39" s="22"/>
      <c r="O39" s="22"/>
      <c r="P39" s="22"/>
    </row>
    <row r="40" spans="1:16" ht="39" customHeight="1" x14ac:dyDescent="0.15">
      <c r="A40" s="22"/>
      <c r="B40" s="35"/>
      <c r="C40" s="1219" t="s">
        <v>568</v>
      </c>
      <c r="D40" s="1220"/>
      <c r="E40" s="1221"/>
      <c r="F40" s="36">
        <v>0</v>
      </c>
      <c r="G40" s="37">
        <v>0.01</v>
      </c>
      <c r="H40" s="37">
        <v>0.01</v>
      </c>
      <c r="I40" s="37">
        <v>0.01</v>
      </c>
      <c r="J40" s="38">
        <v>0.01</v>
      </c>
      <c r="K40" s="22"/>
      <c r="L40" s="22"/>
      <c r="M40" s="22"/>
      <c r="N40" s="22"/>
      <c r="O40" s="22"/>
      <c r="P40" s="22"/>
    </row>
    <row r="41" spans="1:16" ht="39" customHeight="1" x14ac:dyDescent="0.15">
      <c r="A41" s="22"/>
      <c r="B41" s="35"/>
      <c r="C41" s="1219" t="s">
        <v>569</v>
      </c>
      <c r="D41" s="1220"/>
      <c r="E41" s="1221"/>
      <c r="F41" s="36">
        <v>0</v>
      </c>
      <c r="G41" s="37">
        <v>0</v>
      </c>
      <c r="H41" s="37">
        <v>0</v>
      </c>
      <c r="I41" s="37">
        <v>0</v>
      </c>
      <c r="J41" s="38">
        <v>0</v>
      </c>
      <c r="K41" s="22"/>
      <c r="L41" s="22"/>
      <c r="M41" s="22"/>
      <c r="N41" s="22"/>
      <c r="O41" s="22"/>
      <c r="P41" s="22"/>
    </row>
    <row r="42" spans="1:16" ht="39" customHeight="1" x14ac:dyDescent="0.15">
      <c r="A42" s="22"/>
      <c r="B42" s="39"/>
      <c r="C42" s="1219" t="s">
        <v>570</v>
      </c>
      <c r="D42" s="1220"/>
      <c r="E42" s="1221"/>
      <c r="F42" s="36" t="s">
        <v>513</v>
      </c>
      <c r="G42" s="37" t="s">
        <v>513</v>
      </c>
      <c r="H42" s="37" t="s">
        <v>513</v>
      </c>
      <c r="I42" s="37" t="s">
        <v>513</v>
      </c>
      <c r="J42" s="38" t="s">
        <v>513</v>
      </c>
      <c r="K42" s="22"/>
      <c r="L42" s="22"/>
      <c r="M42" s="22"/>
      <c r="N42" s="22"/>
      <c r="O42" s="22"/>
      <c r="P42" s="22"/>
    </row>
    <row r="43" spans="1:16" ht="39" customHeight="1" thickBot="1" x14ac:dyDescent="0.2">
      <c r="A43" s="22"/>
      <c r="B43" s="40"/>
      <c r="C43" s="1222" t="s">
        <v>571</v>
      </c>
      <c r="D43" s="1223"/>
      <c r="E43" s="1224"/>
      <c r="F43" s="41">
        <v>0.28000000000000003</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nKqW/ufne5mAo8TboF3RO++QA6WCAVArUx00XnD53MbG8nJB5pfc/haYmRwWhy+khTxCmLS6DUZyDVHcxH2/g==" saltValue="NkAl8B85PJMbYcUgqpDR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3933</v>
      </c>
      <c r="L45" s="60">
        <v>3640</v>
      </c>
      <c r="M45" s="60">
        <v>3238</v>
      </c>
      <c r="N45" s="60">
        <v>3131</v>
      </c>
      <c r="O45" s="61">
        <v>3144</v>
      </c>
      <c r="P45" s="48"/>
      <c r="Q45" s="48"/>
      <c r="R45" s="48"/>
      <c r="S45" s="48"/>
      <c r="T45" s="48"/>
      <c r="U45" s="48"/>
    </row>
    <row r="46" spans="1:21" ht="30.75" customHeight="1" x14ac:dyDescent="0.15">
      <c r="A46" s="48"/>
      <c r="B46" s="1237"/>
      <c r="C46" s="1238"/>
      <c r="D46" s="62"/>
      <c r="E46" s="1229" t="s">
        <v>13</v>
      </c>
      <c r="F46" s="1229"/>
      <c r="G46" s="1229"/>
      <c r="H46" s="1229"/>
      <c r="I46" s="1229"/>
      <c r="J46" s="1230"/>
      <c r="K46" s="63" t="s">
        <v>513</v>
      </c>
      <c r="L46" s="64" t="s">
        <v>513</v>
      </c>
      <c r="M46" s="64" t="s">
        <v>513</v>
      </c>
      <c r="N46" s="64" t="s">
        <v>513</v>
      </c>
      <c r="O46" s="65" t="s">
        <v>513</v>
      </c>
      <c r="P46" s="48"/>
      <c r="Q46" s="48"/>
      <c r="R46" s="48"/>
      <c r="S46" s="48"/>
      <c r="T46" s="48"/>
      <c r="U46" s="48"/>
    </row>
    <row r="47" spans="1:21" ht="30.75" customHeight="1" x14ac:dyDescent="0.15">
      <c r="A47" s="48"/>
      <c r="B47" s="1237"/>
      <c r="C47" s="1238"/>
      <c r="D47" s="62"/>
      <c r="E47" s="1229" t="s">
        <v>14</v>
      </c>
      <c r="F47" s="1229"/>
      <c r="G47" s="1229"/>
      <c r="H47" s="1229"/>
      <c r="I47" s="1229"/>
      <c r="J47" s="1230"/>
      <c r="K47" s="63" t="s">
        <v>513</v>
      </c>
      <c r="L47" s="64" t="s">
        <v>513</v>
      </c>
      <c r="M47" s="64" t="s">
        <v>513</v>
      </c>
      <c r="N47" s="64" t="s">
        <v>513</v>
      </c>
      <c r="O47" s="65" t="s">
        <v>513</v>
      </c>
      <c r="P47" s="48"/>
      <c r="Q47" s="48"/>
      <c r="R47" s="48"/>
      <c r="S47" s="48"/>
      <c r="T47" s="48"/>
      <c r="U47" s="48"/>
    </row>
    <row r="48" spans="1:21" ht="30.75" customHeight="1" x14ac:dyDescent="0.15">
      <c r="A48" s="48"/>
      <c r="B48" s="1237"/>
      <c r="C48" s="1238"/>
      <c r="D48" s="62"/>
      <c r="E48" s="1229" t="s">
        <v>15</v>
      </c>
      <c r="F48" s="1229"/>
      <c r="G48" s="1229"/>
      <c r="H48" s="1229"/>
      <c r="I48" s="1229"/>
      <c r="J48" s="1230"/>
      <c r="K48" s="63">
        <v>167</v>
      </c>
      <c r="L48" s="64">
        <v>139</v>
      </c>
      <c r="M48" s="64">
        <v>144</v>
      </c>
      <c r="N48" s="64">
        <v>127</v>
      </c>
      <c r="O48" s="65">
        <v>116</v>
      </c>
      <c r="P48" s="48"/>
      <c r="Q48" s="48"/>
      <c r="R48" s="48"/>
      <c r="S48" s="48"/>
      <c r="T48" s="48"/>
      <c r="U48" s="48"/>
    </row>
    <row r="49" spans="1:21" ht="30.75" customHeight="1" x14ac:dyDescent="0.15">
      <c r="A49" s="48"/>
      <c r="B49" s="1237"/>
      <c r="C49" s="1238"/>
      <c r="D49" s="62"/>
      <c r="E49" s="1229" t="s">
        <v>16</v>
      </c>
      <c r="F49" s="1229"/>
      <c r="G49" s="1229"/>
      <c r="H49" s="1229"/>
      <c r="I49" s="1229"/>
      <c r="J49" s="1230"/>
      <c r="K49" s="63">
        <v>406</v>
      </c>
      <c r="L49" s="64">
        <v>412</v>
      </c>
      <c r="M49" s="64">
        <v>431</v>
      </c>
      <c r="N49" s="64">
        <v>401</v>
      </c>
      <c r="O49" s="65">
        <v>361</v>
      </c>
      <c r="P49" s="48"/>
      <c r="Q49" s="48"/>
      <c r="R49" s="48"/>
      <c r="S49" s="48"/>
      <c r="T49" s="48"/>
      <c r="U49" s="48"/>
    </row>
    <row r="50" spans="1:21" ht="30.75" customHeight="1" x14ac:dyDescent="0.15">
      <c r="A50" s="48"/>
      <c r="B50" s="1237"/>
      <c r="C50" s="1238"/>
      <c r="D50" s="62"/>
      <c r="E50" s="1229" t="s">
        <v>17</v>
      </c>
      <c r="F50" s="1229"/>
      <c r="G50" s="1229"/>
      <c r="H50" s="1229"/>
      <c r="I50" s="1229"/>
      <c r="J50" s="1230"/>
      <c r="K50" s="63">
        <v>10</v>
      </c>
      <c r="L50" s="64">
        <v>10</v>
      </c>
      <c r="M50" s="64">
        <v>10</v>
      </c>
      <c r="N50" s="64">
        <v>10</v>
      </c>
      <c r="O50" s="65">
        <v>13</v>
      </c>
      <c r="P50" s="48"/>
      <c r="Q50" s="48"/>
      <c r="R50" s="48"/>
      <c r="S50" s="48"/>
      <c r="T50" s="48"/>
      <c r="U50" s="48"/>
    </row>
    <row r="51" spans="1:21" ht="30.75" customHeight="1" x14ac:dyDescent="0.15">
      <c r="A51" s="48"/>
      <c r="B51" s="1239"/>
      <c r="C51" s="1240"/>
      <c r="D51" s="66"/>
      <c r="E51" s="1229" t="s">
        <v>18</v>
      </c>
      <c r="F51" s="1229"/>
      <c r="G51" s="1229"/>
      <c r="H51" s="1229"/>
      <c r="I51" s="1229"/>
      <c r="J51" s="1230"/>
      <c r="K51" s="63" t="s">
        <v>513</v>
      </c>
      <c r="L51" s="64" t="s">
        <v>513</v>
      </c>
      <c r="M51" s="64" t="s">
        <v>513</v>
      </c>
      <c r="N51" s="64" t="s">
        <v>513</v>
      </c>
      <c r="O51" s="65" t="s">
        <v>513</v>
      </c>
      <c r="P51" s="48"/>
      <c r="Q51" s="48"/>
      <c r="R51" s="48"/>
      <c r="S51" s="48"/>
      <c r="T51" s="48"/>
      <c r="U51" s="48"/>
    </row>
    <row r="52" spans="1:21" ht="30.75" customHeight="1" x14ac:dyDescent="0.15">
      <c r="A52" s="48"/>
      <c r="B52" s="1227" t="s">
        <v>19</v>
      </c>
      <c r="C52" s="1228"/>
      <c r="D52" s="66"/>
      <c r="E52" s="1229" t="s">
        <v>20</v>
      </c>
      <c r="F52" s="1229"/>
      <c r="G52" s="1229"/>
      <c r="H52" s="1229"/>
      <c r="I52" s="1229"/>
      <c r="J52" s="1230"/>
      <c r="K52" s="63">
        <v>3336</v>
      </c>
      <c r="L52" s="64">
        <v>3476</v>
      </c>
      <c r="M52" s="64">
        <v>2931</v>
      </c>
      <c r="N52" s="64">
        <v>3031</v>
      </c>
      <c r="O52" s="65">
        <v>3053</v>
      </c>
      <c r="P52" s="48"/>
      <c r="Q52" s="48"/>
      <c r="R52" s="48"/>
      <c r="S52" s="48"/>
      <c r="T52" s="48"/>
      <c r="U52" s="48"/>
    </row>
    <row r="53" spans="1:21" ht="30.75" customHeight="1" thickBot="1" x14ac:dyDescent="0.2">
      <c r="A53" s="48"/>
      <c r="B53" s="1231" t="s">
        <v>21</v>
      </c>
      <c r="C53" s="1232"/>
      <c r="D53" s="67"/>
      <c r="E53" s="1233" t="s">
        <v>22</v>
      </c>
      <c r="F53" s="1233"/>
      <c r="G53" s="1233"/>
      <c r="H53" s="1233"/>
      <c r="I53" s="1233"/>
      <c r="J53" s="1234"/>
      <c r="K53" s="68">
        <v>1180</v>
      </c>
      <c r="L53" s="69">
        <v>725</v>
      </c>
      <c r="M53" s="69">
        <v>892</v>
      </c>
      <c r="N53" s="69">
        <v>638</v>
      </c>
      <c r="O53" s="70">
        <v>581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8WtdZLAnROH09bRm4YtZf3InwSVZ7moRb6q7BdRp6sfHow9oKUO7UJEu4r72fUCFV6rPVDTm4RAkPZhxYIDQ8A==" saltValue="0Q3mzQU2H/14qpe6lKp7v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555</v>
      </c>
      <c r="J40" s="79" t="s">
        <v>556</v>
      </c>
      <c r="K40" s="79" t="s">
        <v>557</v>
      </c>
      <c r="L40" s="79" t="s">
        <v>558</v>
      </c>
      <c r="M40" s="80" t="s">
        <v>559</v>
      </c>
    </row>
    <row r="41" spans="2:13" ht="27.75" customHeight="1" x14ac:dyDescent="0.15">
      <c r="B41" s="1255" t="s">
        <v>24</v>
      </c>
      <c r="C41" s="1256"/>
      <c r="D41" s="81"/>
      <c r="E41" s="1257" t="s">
        <v>25</v>
      </c>
      <c r="F41" s="1257"/>
      <c r="G41" s="1257"/>
      <c r="H41" s="1258"/>
      <c r="I41" s="82">
        <v>30438</v>
      </c>
      <c r="J41" s="83">
        <v>30913</v>
      </c>
      <c r="K41" s="83">
        <v>31658</v>
      </c>
      <c r="L41" s="83">
        <v>31058</v>
      </c>
      <c r="M41" s="84">
        <v>30535</v>
      </c>
    </row>
    <row r="42" spans="2:13" ht="27.75" customHeight="1" x14ac:dyDescent="0.15">
      <c r="B42" s="1245"/>
      <c r="C42" s="1246"/>
      <c r="D42" s="85"/>
      <c r="E42" s="1249" t="s">
        <v>26</v>
      </c>
      <c r="F42" s="1249"/>
      <c r="G42" s="1249"/>
      <c r="H42" s="1250"/>
      <c r="I42" s="86">
        <v>514</v>
      </c>
      <c r="J42" s="87">
        <v>505</v>
      </c>
      <c r="K42" s="87">
        <v>495</v>
      </c>
      <c r="L42" s="87">
        <v>485</v>
      </c>
      <c r="M42" s="88">
        <v>476</v>
      </c>
    </row>
    <row r="43" spans="2:13" ht="27.75" customHeight="1" x14ac:dyDescent="0.15">
      <c r="B43" s="1245"/>
      <c r="C43" s="1246"/>
      <c r="D43" s="85"/>
      <c r="E43" s="1249" t="s">
        <v>27</v>
      </c>
      <c r="F43" s="1249"/>
      <c r="G43" s="1249"/>
      <c r="H43" s="1250"/>
      <c r="I43" s="86">
        <v>978</v>
      </c>
      <c r="J43" s="87">
        <v>1182</v>
      </c>
      <c r="K43" s="87">
        <v>1184</v>
      </c>
      <c r="L43" s="87">
        <v>1071</v>
      </c>
      <c r="M43" s="88">
        <v>1003</v>
      </c>
    </row>
    <row r="44" spans="2:13" ht="27.75" customHeight="1" x14ac:dyDescent="0.15">
      <c r="B44" s="1245"/>
      <c r="C44" s="1246"/>
      <c r="D44" s="85"/>
      <c r="E44" s="1249" t="s">
        <v>28</v>
      </c>
      <c r="F44" s="1249"/>
      <c r="G44" s="1249"/>
      <c r="H44" s="1250"/>
      <c r="I44" s="86">
        <v>3046</v>
      </c>
      <c r="J44" s="87">
        <v>2766</v>
      </c>
      <c r="K44" s="87">
        <v>2511</v>
      </c>
      <c r="L44" s="87">
        <v>2689</v>
      </c>
      <c r="M44" s="88">
        <v>3633</v>
      </c>
    </row>
    <row r="45" spans="2:13" ht="27.75" customHeight="1" x14ac:dyDescent="0.15">
      <c r="B45" s="1245"/>
      <c r="C45" s="1246"/>
      <c r="D45" s="85"/>
      <c r="E45" s="1249" t="s">
        <v>29</v>
      </c>
      <c r="F45" s="1249"/>
      <c r="G45" s="1249"/>
      <c r="H45" s="1250"/>
      <c r="I45" s="86">
        <v>5631</v>
      </c>
      <c r="J45" s="87">
        <v>5115</v>
      </c>
      <c r="K45" s="87">
        <v>5023</v>
      </c>
      <c r="L45" s="87">
        <v>5034</v>
      </c>
      <c r="M45" s="88">
        <v>5249</v>
      </c>
    </row>
    <row r="46" spans="2:13" ht="27.75" customHeight="1" x14ac:dyDescent="0.15">
      <c r="B46" s="1245"/>
      <c r="C46" s="1246"/>
      <c r="D46" s="89"/>
      <c r="E46" s="1249" t="s">
        <v>30</v>
      </c>
      <c r="F46" s="1249"/>
      <c r="G46" s="1249"/>
      <c r="H46" s="1250"/>
      <c r="I46" s="86" t="s">
        <v>513</v>
      </c>
      <c r="J46" s="87" t="s">
        <v>513</v>
      </c>
      <c r="K46" s="87" t="s">
        <v>513</v>
      </c>
      <c r="L46" s="87">
        <v>0</v>
      </c>
      <c r="M46" s="88">
        <v>9</v>
      </c>
    </row>
    <row r="47" spans="2:13" ht="27.75" customHeight="1" x14ac:dyDescent="0.15">
      <c r="B47" s="1245"/>
      <c r="C47" s="1246"/>
      <c r="D47" s="90"/>
      <c r="E47" s="1259" t="s">
        <v>31</v>
      </c>
      <c r="F47" s="1260"/>
      <c r="G47" s="1260"/>
      <c r="H47" s="1261"/>
      <c r="I47" s="86" t="s">
        <v>513</v>
      </c>
      <c r="J47" s="87" t="s">
        <v>513</v>
      </c>
      <c r="K47" s="87" t="s">
        <v>513</v>
      </c>
      <c r="L47" s="87" t="s">
        <v>513</v>
      </c>
      <c r="M47" s="88" t="s">
        <v>513</v>
      </c>
    </row>
    <row r="48" spans="2:13" ht="27.75" customHeight="1" x14ac:dyDescent="0.15">
      <c r="B48" s="1245"/>
      <c r="C48" s="1246"/>
      <c r="D48" s="85"/>
      <c r="E48" s="1249" t="s">
        <v>32</v>
      </c>
      <c r="F48" s="1249"/>
      <c r="G48" s="1249"/>
      <c r="H48" s="1250"/>
      <c r="I48" s="86" t="s">
        <v>513</v>
      </c>
      <c r="J48" s="87" t="s">
        <v>513</v>
      </c>
      <c r="K48" s="87" t="s">
        <v>513</v>
      </c>
      <c r="L48" s="87" t="s">
        <v>513</v>
      </c>
      <c r="M48" s="88" t="s">
        <v>513</v>
      </c>
    </row>
    <row r="49" spans="2:13" ht="27.75" customHeight="1" x14ac:dyDescent="0.15">
      <c r="B49" s="1247"/>
      <c r="C49" s="1248"/>
      <c r="D49" s="85"/>
      <c r="E49" s="1249" t="s">
        <v>33</v>
      </c>
      <c r="F49" s="1249"/>
      <c r="G49" s="1249"/>
      <c r="H49" s="1250"/>
      <c r="I49" s="86" t="s">
        <v>513</v>
      </c>
      <c r="J49" s="87" t="s">
        <v>513</v>
      </c>
      <c r="K49" s="87" t="s">
        <v>513</v>
      </c>
      <c r="L49" s="87" t="s">
        <v>513</v>
      </c>
      <c r="M49" s="88" t="s">
        <v>513</v>
      </c>
    </row>
    <row r="50" spans="2:13" ht="27.75" customHeight="1" x14ac:dyDescent="0.15">
      <c r="B50" s="1243" t="s">
        <v>34</v>
      </c>
      <c r="C50" s="1244"/>
      <c r="D50" s="91"/>
      <c r="E50" s="1249" t="s">
        <v>35</v>
      </c>
      <c r="F50" s="1249"/>
      <c r="G50" s="1249"/>
      <c r="H50" s="1250"/>
      <c r="I50" s="86">
        <v>15285</v>
      </c>
      <c r="J50" s="87">
        <v>17927</v>
      </c>
      <c r="K50" s="87">
        <v>19137</v>
      </c>
      <c r="L50" s="87">
        <v>19446</v>
      </c>
      <c r="M50" s="88">
        <v>17505</v>
      </c>
    </row>
    <row r="51" spans="2:13" ht="27.75" customHeight="1" x14ac:dyDescent="0.15">
      <c r="B51" s="1245"/>
      <c r="C51" s="1246"/>
      <c r="D51" s="85"/>
      <c r="E51" s="1249" t="s">
        <v>36</v>
      </c>
      <c r="F51" s="1249"/>
      <c r="G51" s="1249"/>
      <c r="H51" s="1250"/>
      <c r="I51" s="86">
        <v>1661</v>
      </c>
      <c r="J51" s="87">
        <v>1414</v>
      </c>
      <c r="K51" s="87">
        <v>1728</v>
      </c>
      <c r="L51" s="87">
        <v>1506</v>
      </c>
      <c r="M51" s="88">
        <v>1259</v>
      </c>
    </row>
    <row r="52" spans="2:13" ht="27.75" customHeight="1" x14ac:dyDescent="0.15">
      <c r="B52" s="1247"/>
      <c r="C52" s="1248"/>
      <c r="D52" s="85"/>
      <c r="E52" s="1249" t="s">
        <v>37</v>
      </c>
      <c r="F52" s="1249"/>
      <c r="G52" s="1249"/>
      <c r="H52" s="1250"/>
      <c r="I52" s="86">
        <v>30848</v>
      </c>
      <c r="J52" s="87">
        <v>31716</v>
      </c>
      <c r="K52" s="87">
        <v>31641</v>
      </c>
      <c r="L52" s="87">
        <v>31607</v>
      </c>
      <c r="M52" s="88">
        <v>31611</v>
      </c>
    </row>
    <row r="53" spans="2:13" ht="27.75" customHeight="1" thickBot="1" x14ac:dyDescent="0.2">
      <c r="B53" s="1251" t="s">
        <v>38</v>
      </c>
      <c r="C53" s="1252"/>
      <c r="D53" s="92"/>
      <c r="E53" s="1253" t="s">
        <v>39</v>
      </c>
      <c r="F53" s="1253"/>
      <c r="G53" s="1253"/>
      <c r="H53" s="1254"/>
      <c r="I53" s="93">
        <v>-7186</v>
      </c>
      <c r="J53" s="94">
        <v>-10576</v>
      </c>
      <c r="K53" s="94">
        <v>-11636</v>
      </c>
      <c r="L53" s="94">
        <v>-12222</v>
      </c>
      <c r="M53" s="95">
        <v>-9471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NL+rlL+pl6nxgyTCtmDyLUfuE/OKut2Q8Sm4ze85Hs5HmNsiDEsSAK7TLWeHhVKV99klaUFKR3jjOmQCj08GQ==" saltValue="dzhtS00qKSDopliBV9aP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557</v>
      </c>
      <c r="G54" s="104" t="s">
        <v>558</v>
      </c>
      <c r="H54" s="105" t="s">
        <v>559</v>
      </c>
    </row>
    <row r="55" spans="2:8" ht="52.5" customHeight="1" x14ac:dyDescent="0.15">
      <c r="B55" s="106"/>
      <c r="C55" s="1270" t="s">
        <v>42</v>
      </c>
      <c r="D55" s="1270"/>
      <c r="E55" s="1271"/>
      <c r="F55" s="107">
        <v>8512</v>
      </c>
      <c r="G55" s="107">
        <v>8335</v>
      </c>
      <c r="H55" s="108">
        <v>5730</v>
      </c>
    </row>
    <row r="56" spans="2:8" ht="52.5" customHeight="1" x14ac:dyDescent="0.15">
      <c r="B56" s="109"/>
      <c r="C56" s="1272" t="s">
        <v>43</v>
      </c>
      <c r="D56" s="1272"/>
      <c r="E56" s="1273"/>
      <c r="F56" s="110">
        <v>296</v>
      </c>
      <c r="G56" s="110">
        <v>297</v>
      </c>
      <c r="H56" s="111">
        <v>297</v>
      </c>
    </row>
    <row r="57" spans="2:8" ht="53.25" customHeight="1" x14ac:dyDescent="0.15">
      <c r="B57" s="109"/>
      <c r="C57" s="1274" t="s">
        <v>44</v>
      </c>
      <c r="D57" s="1274"/>
      <c r="E57" s="1275"/>
      <c r="F57" s="112">
        <v>6795</v>
      </c>
      <c r="G57" s="112">
        <v>6813</v>
      </c>
      <c r="H57" s="113">
        <v>7082</v>
      </c>
    </row>
    <row r="58" spans="2:8" ht="45.75" customHeight="1" x14ac:dyDescent="0.15">
      <c r="B58" s="114"/>
      <c r="C58" s="1262" t="s">
        <v>584</v>
      </c>
      <c r="D58" s="1263"/>
      <c r="E58" s="1264"/>
      <c r="F58" s="115">
        <v>5248</v>
      </c>
      <c r="G58" s="115">
        <v>5258</v>
      </c>
      <c r="H58" s="116">
        <v>5267</v>
      </c>
    </row>
    <row r="59" spans="2:8" ht="45.75" customHeight="1" x14ac:dyDescent="0.15">
      <c r="B59" s="114"/>
      <c r="C59" s="1262" t="s">
        <v>585</v>
      </c>
      <c r="D59" s="1263"/>
      <c r="E59" s="1264"/>
      <c r="F59" s="115">
        <v>523</v>
      </c>
      <c r="G59" s="115">
        <v>529</v>
      </c>
      <c r="H59" s="116">
        <v>536</v>
      </c>
    </row>
    <row r="60" spans="2:8" ht="45.75" customHeight="1" x14ac:dyDescent="0.15">
      <c r="B60" s="114"/>
      <c r="C60" s="1262" t="s">
        <v>586</v>
      </c>
      <c r="D60" s="1263"/>
      <c r="E60" s="1264"/>
      <c r="F60" s="115">
        <v>322</v>
      </c>
      <c r="G60" s="115">
        <v>325</v>
      </c>
      <c r="H60" s="116">
        <v>395</v>
      </c>
    </row>
    <row r="61" spans="2:8" ht="45.75" customHeight="1" x14ac:dyDescent="0.15">
      <c r="B61" s="114"/>
      <c r="C61" s="1262" t="s">
        <v>587</v>
      </c>
      <c r="D61" s="1263"/>
      <c r="E61" s="1264"/>
      <c r="F61" s="115">
        <v>282</v>
      </c>
      <c r="G61" s="115">
        <v>285</v>
      </c>
      <c r="H61" s="116">
        <v>286</v>
      </c>
    </row>
    <row r="62" spans="2:8" ht="45.75" customHeight="1" thickBot="1" x14ac:dyDescent="0.2">
      <c r="B62" s="117"/>
      <c r="C62" s="1265" t="s">
        <v>588</v>
      </c>
      <c r="D62" s="1266"/>
      <c r="E62" s="1267"/>
      <c r="F62" s="118">
        <v>181</v>
      </c>
      <c r="G62" s="118">
        <v>182</v>
      </c>
      <c r="H62" s="119">
        <v>246</v>
      </c>
    </row>
    <row r="63" spans="2:8" ht="52.5" customHeight="1" thickBot="1" x14ac:dyDescent="0.2">
      <c r="B63" s="120"/>
      <c r="C63" s="1268" t="s">
        <v>45</v>
      </c>
      <c r="D63" s="1268"/>
      <c r="E63" s="1269"/>
      <c r="F63" s="121">
        <v>15603</v>
      </c>
      <c r="G63" s="121">
        <v>15444</v>
      </c>
      <c r="H63" s="122">
        <v>13110</v>
      </c>
    </row>
    <row r="64" spans="2:8" ht="15" customHeight="1" x14ac:dyDescent="0.15"/>
    <row r="65" ht="0" hidden="1" customHeight="1" x14ac:dyDescent="0.15"/>
    <row r="66" ht="0" hidden="1" customHeight="1" x14ac:dyDescent="0.15"/>
  </sheetData>
  <sheetProtection algorithmName="SHA-512" hashValue="p85VdVEYQD9GHShP1sFYCSfiqibRguOLT+9mQAsn77KvffZPcfoukiAKXGZs//AkqWQP9zPAofOhx36HBP9jxw==" saltValue="MjD9keSdkZVNFahSoWIb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596</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596</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8" t="s">
        <v>612</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x14ac:dyDescent="0.15">
      <c r="B44" s="374"/>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x14ac:dyDescent="0.15">
      <c r="B45" s="374"/>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x14ac:dyDescent="0.15">
      <c r="B46" s="374"/>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x14ac:dyDescent="0.15">
      <c r="B47" s="374"/>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599</v>
      </c>
    </row>
    <row r="50" spans="1:109" x14ac:dyDescent="0.15">
      <c r="B50" s="374"/>
      <c r="G50" s="1287"/>
      <c r="H50" s="1287"/>
      <c r="I50" s="1287"/>
      <c r="J50" s="1287"/>
      <c r="K50" s="384"/>
      <c r="L50" s="384"/>
      <c r="M50" s="385"/>
      <c r="N50" s="385"/>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555</v>
      </c>
      <c r="BQ50" s="1291"/>
      <c r="BR50" s="1291"/>
      <c r="BS50" s="1291"/>
      <c r="BT50" s="1291"/>
      <c r="BU50" s="1291"/>
      <c r="BV50" s="1291"/>
      <c r="BW50" s="1291"/>
      <c r="BX50" s="1291" t="s">
        <v>556</v>
      </c>
      <c r="BY50" s="1291"/>
      <c r="BZ50" s="1291"/>
      <c r="CA50" s="1291"/>
      <c r="CB50" s="1291"/>
      <c r="CC50" s="1291"/>
      <c r="CD50" s="1291"/>
      <c r="CE50" s="1291"/>
      <c r="CF50" s="1291" t="s">
        <v>557</v>
      </c>
      <c r="CG50" s="1291"/>
      <c r="CH50" s="1291"/>
      <c r="CI50" s="1291"/>
      <c r="CJ50" s="1291"/>
      <c r="CK50" s="1291"/>
      <c r="CL50" s="1291"/>
      <c r="CM50" s="1291"/>
      <c r="CN50" s="1291" t="s">
        <v>558</v>
      </c>
      <c r="CO50" s="1291"/>
      <c r="CP50" s="1291"/>
      <c r="CQ50" s="1291"/>
      <c r="CR50" s="1291"/>
      <c r="CS50" s="1291"/>
      <c r="CT50" s="1291"/>
      <c r="CU50" s="1291"/>
      <c r="CV50" s="1291" t="s">
        <v>559</v>
      </c>
      <c r="CW50" s="1291"/>
      <c r="CX50" s="1291"/>
      <c r="CY50" s="1291"/>
      <c r="CZ50" s="1291"/>
      <c r="DA50" s="1291"/>
      <c r="DB50" s="1291"/>
      <c r="DC50" s="1291"/>
    </row>
    <row r="51" spans="1:109" ht="13.5" customHeight="1" x14ac:dyDescent="0.15">
      <c r="B51" s="374"/>
      <c r="G51" s="1292"/>
      <c r="H51" s="1292"/>
      <c r="I51" s="1295"/>
      <c r="J51" s="1295"/>
      <c r="K51" s="1293"/>
      <c r="L51" s="1293"/>
      <c r="M51" s="1293"/>
      <c r="N51" s="1293"/>
      <c r="AM51" s="383"/>
      <c r="AN51" s="1294" t="s">
        <v>600</v>
      </c>
      <c r="AO51" s="1294"/>
      <c r="AP51" s="1294"/>
      <c r="AQ51" s="1294"/>
      <c r="AR51" s="1294"/>
      <c r="AS51" s="1294"/>
      <c r="AT51" s="1294"/>
      <c r="AU51" s="1294"/>
      <c r="AV51" s="1294"/>
      <c r="AW51" s="1294"/>
      <c r="AX51" s="1294"/>
      <c r="AY51" s="1294"/>
      <c r="AZ51" s="1294"/>
      <c r="BA51" s="1294"/>
      <c r="BB51" s="1294" t="s">
        <v>602</v>
      </c>
      <c r="BC51" s="1294"/>
      <c r="BD51" s="1294"/>
      <c r="BE51" s="1294"/>
      <c r="BF51" s="1294"/>
      <c r="BG51" s="1294"/>
      <c r="BH51" s="1294"/>
      <c r="BI51" s="1294"/>
      <c r="BJ51" s="1294"/>
      <c r="BK51" s="1294"/>
      <c r="BL51" s="1294"/>
      <c r="BM51" s="1294"/>
      <c r="BN51" s="1294"/>
      <c r="BO51" s="1294"/>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4"/>
      <c r="G52" s="1292"/>
      <c r="H52" s="1292"/>
      <c r="I52" s="1295"/>
      <c r="J52" s="1295"/>
      <c r="K52" s="1293"/>
      <c r="L52" s="1293"/>
      <c r="M52" s="1293"/>
      <c r="N52" s="1293"/>
      <c r="AM52" s="383"/>
      <c r="AN52" s="1294"/>
      <c r="AO52" s="1294"/>
      <c r="AP52" s="1294"/>
      <c r="AQ52" s="1294"/>
      <c r="AR52" s="1294"/>
      <c r="AS52" s="1294"/>
      <c r="AT52" s="1294"/>
      <c r="AU52" s="1294"/>
      <c r="AV52" s="1294"/>
      <c r="AW52" s="1294"/>
      <c r="AX52" s="1294"/>
      <c r="AY52" s="1294"/>
      <c r="AZ52" s="1294"/>
      <c r="BA52" s="1294"/>
      <c r="BB52" s="1294"/>
      <c r="BC52" s="1294"/>
      <c r="BD52" s="1294"/>
      <c r="BE52" s="1294"/>
      <c r="BF52" s="1294"/>
      <c r="BG52" s="1294"/>
      <c r="BH52" s="1294"/>
      <c r="BI52" s="1294"/>
      <c r="BJ52" s="1294"/>
      <c r="BK52" s="1294"/>
      <c r="BL52" s="1294"/>
      <c r="BM52" s="1294"/>
      <c r="BN52" s="1294"/>
      <c r="BO52" s="1294"/>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2"/>
      <c r="H53" s="1292"/>
      <c r="I53" s="1287"/>
      <c r="J53" s="1287"/>
      <c r="K53" s="1293"/>
      <c r="L53" s="1293"/>
      <c r="M53" s="1293"/>
      <c r="N53" s="1293"/>
      <c r="AM53" s="383"/>
      <c r="AN53" s="1294"/>
      <c r="AO53" s="1294"/>
      <c r="AP53" s="1294"/>
      <c r="AQ53" s="1294"/>
      <c r="AR53" s="1294"/>
      <c r="AS53" s="1294"/>
      <c r="AT53" s="1294"/>
      <c r="AU53" s="1294"/>
      <c r="AV53" s="1294"/>
      <c r="AW53" s="1294"/>
      <c r="AX53" s="1294"/>
      <c r="AY53" s="1294"/>
      <c r="AZ53" s="1294"/>
      <c r="BA53" s="1294"/>
      <c r="BB53" s="1294" t="s">
        <v>603</v>
      </c>
      <c r="BC53" s="1294"/>
      <c r="BD53" s="1294"/>
      <c r="BE53" s="1294"/>
      <c r="BF53" s="1294"/>
      <c r="BG53" s="1294"/>
      <c r="BH53" s="1294"/>
      <c r="BI53" s="1294"/>
      <c r="BJ53" s="1294"/>
      <c r="BK53" s="1294"/>
      <c r="BL53" s="1294"/>
      <c r="BM53" s="1294"/>
      <c r="BN53" s="1294"/>
      <c r="BO53" s="1294"/>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48.9</v>
      </c>
      <c r="CO53" s="1277"/>
      <c r="CP53" s="1277"/>
      <c r="CQ53" s="1277"/>
      <c r="CR53" s="1277"/>
      <c r="CS53" s="1277"/>
      <c r="CT53" s="1277"/>
      <c r="CU53" s="1277"/>
      <c r="CV53" s="1277">
        <v>50.1</v>
      </c>
      <c r="CW53" s="1277"/>
      <c r="CX53" s="1277"/>
      <c r="CY53" s="1277"/>
      <c r="CZ53" s="1277"/>
      <c r="DA53" s="1277"/>
      <c r="DB53" s="1277"/>
      <c r="DC53" s="1277"/>
    </row>
    <row r="54" spans="1:109" x14ac:dyDescent="0.15">
      <c r="A54" s="382"/>
      <c r="B54" s="374"/>
      <c r="G54" s="1292"/>
      <c r="H54" s="1292"/>
      <c r="I54" s="1287"/>
      <c r="J54" s="1287"/>
      <c r="K54" s="1293"/>
      <c r="L54" s="1293"/>
      <c r="M54" s="1293"/>
      <c r="N54" s="1293"/>
      <c r="AM54" s="383"/>
      <c r="AN54" s="1294"/>
      <c r="AO54" s="1294"/>
      <c r="AP54" s="1294"/>
      <c r="AQ54" s="1294"/>
      <c r="AR54" s="1294"/>
      <c r="AS54" s="1294"/>
      <c r="AT54" s="1294"/>
      <c r="AU54" s="1294"/>
      <c r="AV54" s="1294"/>
      <c r="AW54" s="1294"/>
      <c r="AX54" s="1294"/>
      <c r="AY54" s="1294"/>
      <c r="AZ54" s="1294"/>
      <c r="BA54" s="1294"/>
      <c r="BB54" s="1294"/>
      <c r="BC54" s="1294"/>
      <c r="BD54" s="1294"/>
      <c r="BE54" s="1294"/>
      <c r="BF54" s="1294"/>
      <c r="BG54" s="1294"/>
      <c r="BH54" s="1294"/>
      <c r="BI54" s="1294"/>
      <c r="BJ54" s="1294"/>
      <c r="BK54" s="1294"/>
      <c r="BL54" s="1294"/>
      <c r="BM54" s="1294"/>
      <c r="BN54" s="1294"/>
      <c r="BO54" s="1294"/>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87"/>
      <c r="H55" s="1287"/>
      <c r="I55" s="1287"/>
      <c r="J55" s="1287"/>
      <c r="K55" s="1293"/>
      <c r="L55" s="1293"/>
      <c r="M55" s="1293"/>
      <c r="N55" s="1293"/>
      <c r="AN55" s="1291" t="s">
        <v>605</v>
      </c>
      <c r="AO55" s="1291"/>
      <c r="AP55" s="1291"/>
      <c r="AQ55" s="1291"/>
      <c r="AR55" s="1291"/>
      <c r="AS55" s="1291"/>
      <c r="AT55" s="1291"/>
      <c r="AU55" s="1291"/>
      <c r="AV55" s="1291"/>
      <c r="AW55" s="1291"/>
      <c r="AX55" s="1291"/>
      <c r="AY55" s="1291"/>
      <c r="AZ55" s="1291"/>
      <c r="BA55" s="1291"/>
      <c r="BB55" s="1294" t="s">
        <v>606</v>
      </c>
      <c r="BC55" s="1294"/>
      <c r="BD55" s="1294"/>
      <c r="BE55" s="1294"/>
      <c r="BF55" s="1294"/>
      <c r="BG55" s="1294"/>
      <c r="BH55" s="1294"/>
      <c r="BI55" s="1294"/>
      <c r="BJ55" s="1294"/>
      <c r="BK55" s="1294"/>
      <c r="BL55" s="1294"/>
      <c r="BM55" s="1294"/>
      <c r="BN55" s="1294"/>
      <c r="BO55" s="1294"/>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16.600000000000001</v>
      </c>
      <c r="CO55" s="1277"/>
      <c r="CP55" s="1277"/>
      <c r="CQ55" s="1277"/>
      <c r="CR55" s="1277"/>
      <c r="CS55" s="1277"/>
      <c r="CT55" s="1277"/>
      <c r="CU55" s="1277"/>
      <c r="CV55" s="1277">
        <v>17.399999999999999</v>
      </c>
      <c r="CW55" s="1277"/>
      <c r="CX55" s="1277"/>
      <c r="CY55" s="1277"/>
      <c r="CZ55" s="1277"/>
      <c r="DA55" s="1277"/>
      <c r="DB55" s="1277"/>
      <c r="DC55" s="1277"/>
    </row>
    <row r="56" spans="1:109" x14ac:dyDescent="0.15">
      <c r="A56" s="382"/>
      <c r="B56" s="374"/>
      <c r="G56" s="1287"/>
      <c r="H56" s="1287"/>
      <c r="I56" s="1287"/>
      <c r="J56" s="1287"/>
      <c r="K56" s="1293"/>
      <c r="L56" s="1293"/>
      <c r="M56" s="1293"/>
      <c r="N56" s="1293"/>
      <c r="AN56" s="1291"/>
      <c r="AO56" s="1291"/>
      <c r="AP56" s="1291"/>
      <c r="AQ56" s="1291"/>
      <c r="AR56" s="1291"/>
      <c r="AS56" s="1291"/>
      <c r="AT56" s="1291"/>
      <c r="AU56" s="1291"/>
      <c r="AV56" s="1291"/>
      <c r="AW56" s="1291"/>
      <c r="AX56" s="1291"/>
      <c r="AY56" s="1291"/>
      <c r="AZ56" s="1291"/>
      <c r="BA56" s="1291"/>
      <c r="BB56" s="1294"/>
      <c r="BC56" s="1294"/>
      <c r="BD56" s="1294"/>
      <c r="BE56" s="1294"/>
      <c r="BF56" s="1294"/>
      <c r="BG56" s="1294"/>
      <c r="BH56" s="1294"/>
      <c r="BI56" s="1294"/>
      <c r="BJ56" s="1294"/>
      <c r="BK56" s="1294"/>
      <c r="BL56" s="1294"/>
      <c r="BM56" s="1294"/>
      <c r="BN56" s="1294"/>
      <c r="BO56" s="1294"/>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87"/>
      <c r="H57" s="1287"/>
      <c r="I57" s="1296"/>
      <c r="J57" s="1296"/>
      <c r="K57" s="1293"/>
      <c r="L57" s="1293"/>
      <c r="M57" s="1293"/>
      <c r="N57" s="1293"/>
      <c r="AM57" s="367"/>
      <c r="AN57" s="1291"/>
      <c r="AO57" s="1291"/>
      <c r="AP57" s="1291"/>
      <c r="AQ57" s="1291"/>
      <c r="AR57" s="1291"/>
      <c r="AS57" s="1291"/>
      <c r="AT57" s="1291"/>
      <c r="AU57" s="1291"/>
      <c r="AV57" s="1291"/>
      <c r="AW57" s="1291"/>
      <c r="AX57" s="1291"/>
      <c r="AY57" s="1291"/>
      <c r="AZ57" s="1291"/>
      <c r="BA57" s="1291"/>
      <c r="BB57" s="1294" t="s">
        <v>607</v>
      </c>
      <c r="BC57" s="1294"/>
      <c r="BD57" s="1294"/>
      <c r="BE57" s="1294"/>
      <c r="BF57" s="1294"/>
      <c r="BG57" s="1294"/>
      <c r="BH57" s="1294"/>
      <c r="BI57" s="1294"/>
      <c r="BJ57" s="1294"/>
      <c r="BK57" s="1294"/>
      <c r="BL57" s="1294"/>
      <c r="BM57" s="1294"/>
      <c r="BN57" s="1294"/>
      <c r="BO57" s="1294"/>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58.6</v>
      </c>
      <c r="CO57" s="1277"/>
      <c r="CP57" s="1277"/>
      <c r="CQ57" s="1277"/>
      <c r="CR57" s="1277"/>
      <c r="CS57" s="1277"/>
      <c r="CT57" s="1277"/>
      <c r="CU57" s="1277"/>
      <c r="CV57" s="1277">
        <v>57.9</v>
      </c>
      <c r="CW57" s="1277"/>
      <c r="CX57" s="1277"/>
      <c r="CY57" s="1277"/>
      <c r="CZ57" s="1277"/>
      <c r="DA57" s="1277"/>
      <c r="DB57" s="1277"/>
      <c r="DC57" s="1277"/>
      <c r="DD57" s="387"/>
      <c r="DE57" s="386"/>
    </row>
    <row r="58" spans="1:109" s="382" customFormat="1" x14ac:dyDescent="0.15">
      <c r="A58" s="367"/>
      <c r="B58" s="386"/>
      <c r="G58" s="1287"/>
      <c r="H58" s="1287"/>
      <c r="I58" s="1296"/>
      <c r="J58" s="1296"/>
      <c r="K58" s="1293"/>
      <c r="L58" s="1293"/>
      <c r="M58" s="1293"/>
      <c r="N58" s="1293"/>
      <c r="AM58" s="367"/>
      <c r="AN58" s="1291"/>
      <c r="AO58" s="1291"/>
      <c r="AP58" s="1291"/>
      <c r="AQ58" s="1291"/>
      <c r="AR58" s="1291"/>
      <c r="AS58" s="1291"/>
      <c r="AT58" s="1291"/>
      <c r="AU58" s="1291"/>
      <c r="AV58" s="1291"/>
      <c r="AW58" s="1291"/>
      <c r="AX58" s="1291"/>
      <c r="AY58" s="1291"/>
      <c r="AZ58" s="1291"/>
      <c r="BA58" s="1291"/>
      <c r="BB58" s="1294"/>
      <c r="BC58" s="1294"/>
      <c r="BD58" s="1294"/>
      <c r="BE58" s="1294"/>
      <c r="BF58" s="1294"/>
      <c r="BG58" s="1294"/>
      <c r="BH58" s="1294"/>
      <c r="BI58" s="1294"/>
      <c r="BJ58" s="1294"/>
      <c r="BK58" s="1294"/>
      <c r="BL58" s="1294"/>
      <c r="BM58" s="1294"/>
      <c r="BN58" s="1294"/>
      <c r="BO58" s="1294"/>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608</v>
      </c>
    </row>
    <row r="64" spans="1:109" x14ac:dyDescent="0.15">
      <c r="B64" s="374"/>
      <c r="G64" s="381"/>
      <c r="I64" s="394"/>
      <c r="J64" s="394"/>
      <c r="K64" s="394"/>
      <c r="L64" s="394"/>
      <c r="M64" s="394"/>
      <c r="N64" s="395"/>
      <c r="AM64" s="381"/>
      <c r="AN64" s="381" t="s">
        <v>598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8" t="s">
        <v>611</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x14ac:dyDescent="0.15">
      <c r="B66" s="374"/>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x14ac:dyDescent="0.15">
      <c r="B67" s="374"/>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x14ac:dyDescent="0.15">
      <c r="B68" s="374"/>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x14ac:dyDescent="0.15">
      <c r="B69" s="374"/>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599</v>
      </c>
    </row>
    <row r="72" spans="2:107" x14ac:dyDescent="0.15">
      <c r="B72" s="374"/>
      <c r="G72" s="1287"/>
      <c r="H72" s="1287"/>
      <c r="I72" s="1287"/>
      <c r="J72" s="1287"/>
      <c r="K72" s="384"/>
      <c r="L72" s="384"/>
      <c r="M72" s="385"/>
      <c r="N72" s="385"/>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555</v>
      </c>
      <c r="BQ72" s="1291"/>
      <c r="BR72" s="1291"/>
      <c r="BS72" s="1291"/>
      <c r="BT72" s="1291"/>
      <c r="BU72" s="1291"/>
      <c r="BV72" s="1291"/>
      <c r="BW72" s="1291"/>
      <c r="BX72" s="1291" t="s">
        <v>556</v>
      </c>
      <c r="BY72" s="1291"/>
      <c r="BZ72" s="1291"/>
      <c r="CA72" s="1291"/>
      <c r="CB72" s="1291"/>
      <c r="CC72" s="1291"/>
      <c r="CD72" s="1291"/>
      <c r="CE72" s="1291"/>
      <c r="CF72" s="1291" t="s">
        <v>557</v>
      </c>
      <c r="CG72" s="1291"/>
      <c r="CH72" s="1291"/>
      <c r="CI72" s="1291"/>
      <c r="CJ72" s="1291"/>
      <c r="CK72" s="1291"/>
      <c r="CL72" s="1291"/>
      <c r="CM72" s="1291"/>
      <c r="CN72" s="1291" t="s">
        <v>558</v>
      </c>
      <c r="CO72" s="1291"/>
      <c r="CP72" s="1291"/>
      <c r="CQ72" s="1291"/>
      <c r="CR72" s="1291"/>
      <c r="CS72" s="1291"/>
      <c r="CT72" s="1291"/>
      <c r="CU72" s="1291"/>
      <c r="CV72" s="1291" t="s">
        <v>559</v>
      </c>
      <c r="CW72" s="1291"/>
      <c r="CX72" s="1291"/>
      <c r="CY72" s="1291"/>
      <c r="CZ72" s="1291"/>
      <c r="DA72" s="1291"/>
      <c r="DB72" s="1291"/>
      <c r="DC72" s="1291"/>
    </row>
    <row r="73" spans="2:107" x14ac:dyDescent="0.15">
      <c r="B73" s="374"/>
      <c r="G73" s="1292"/>
      <c r="H73" s="1292"/>
      <c r="I73" s="1292"/>
      <c r="J73" s="1292"/>
      <c r="K73" s="1297"/>
      <c r="L73" s="1297"/>
      <c r="M73" s="1297"/>
      <c r="N73" s="1297"/>
      <c r="AM73" s="383"/>
      <c r="AN73" s="1294" t="s">
        <v>600</v>
      </c>
      <c r="AO73" s="1294"/>
      <c r="AP73" s="1294"/>
      <c r="AQ73" s="1294"/>
      <c r="AR73" s="1294"/>
      <c r="AS73" s="1294"/>
      <c r="AT73" s="1294"/>
      <c r="AU73" s="1294"/>
      <c r="AV73" s="1294"/>
      <c r="AW73" s="1294"/>
      <c r="AX73" s="1294"/>
      <c r="AY73" s="1294"/>
      <c r="AZ73" s="1294"/>
      <c r="BA73" s="1294"/>
      <c r="BB73" s="1294" t="s">
        <v>602</v>
      </c>
      <c r="BC73" s="1294"/>
      <c r="BD73" s="1294"/>
      <c r="BE73" s="1294"/>
      <c r="BF73" s="1294"/>
      <c r="BG73" s="1294"/>
      <c r="BH73" s="1294"/>
      <c r="BI73" s="1294"/>
      <c r="BJ73" s="1294"/>
      <c r="BK73" s="1294"/>
      <c r="BL73" s="1294"/>
      <c r="BM73" s="1294"/>
      <c r="BN73" s="1294"/>
      <c r="BO73" s="1294"/>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2"/>
      <c r="H74" s="1292"/>
      <c r="I74" s="1292"/>
      <c r="J74" s="1292"/>
      <c r="K74" s="1297"/>
      <c r="L74" s="1297"/>
      <c r="M74" s="1297"/>
      <c r="N74" s="1297"/>
      <c r="AM74" s="383"/>
      <c r="AN74" s="1294"/>
      <c r="AO74" s="1294"/>
      <c r="AP74" s="1294"/>
      <c r="AQ74" s="1294"/>
      <c r="AR74" s="1294"/>
      <c r="AS74" s="1294"/>
      <c r="AT74" s="1294"/>
      <c r="AU74" s="1294"/>
      <c r="AV74" s="1294"/>
      <c r="AW74" s="1294"/>
      <c r="AX74" s="1294"/>
      <c r="AY74" s="1294"/>
      <c r="AZ74" s="1294"/>
      <c r="BA74" s="1294"/>
      <c r="BB74" s="1294"/>
      <c r="BC74" s="1294"/>
      <c r="BD74" s="1294"/>
      <c r="BE74" s="1294"/>
      <c r="BF74" s="1294"/>
      <c r="BG74" s="1294"/>
      <c r="BH74" s="1294"/>
      <c r="BI74" s="1294"/>
      <c r="BJ74" s="1294"/>
      <c r="BK74" s="1294"/>
      <c r="BL74" s="1294"/>
      <c r="BM74" s="1294"/>
      <c r="BN74" s="1294"/>
      <c r="BO74" s="1294"/>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2"/>
      <c r="H75" s="1292"/>
      <c r="I75" s="1287"/>
      <c r="J75" s="1287"/>
      <c r="K75" s="1293"/>
      <c r="L75" s="1293"/>
      <c r="M75" s="1293"/>
      <c r="N75" s="1293"/>
      <c r="AM75" s="383"/>
      <c r="AN75" s="1294"/>
      <c r="AO75" s="1294"/>
      <c r="AP75" s="1294"/>
      <c r="AQ75" s="1294"/>
      <c r="AR75" s="1294"/>
      <c r="AS75" s="1294"/>
      <c r="AT75" s="1294"/>
      <c r="AU75" s="1294"/>
      <c r="AV75" s="1294"/>
      <c r="AW75" s="1294"/>
      <c r="AX75" s="1294"/>
      <c r="AY75" s="1294"/>
      <c r="AZ75" s="1294"/>
      <c r="BA75" s="1294"/>
      <c r="BB75" s="1294" t="s">
        <v>609</v>
      </c>
      <c r="BC75" s="1294"/>
      <c r="BD75" s="1294"/>
      <c r="BE75" s="1294"/>
      <c r="BF75" s="1294"/>
      <c r="BG75" s="1294"/>
      <c r="BH75" s="1294"/>
      <c r="BI75" s="1294"/>
      <c r="BJ75" s="1294"/>
      <c r="BK75" s="1294"/>
      <c r="BL75" s="1294"/>
      <c r="BM75" s="1294"/>
      <c r="BN75" s="1294"/>
      <c r="BO75" s="1294"/>
      <c r="BP75" s="1277">
        <v>5.0999999999999996</v>
      </c>
      <c r="BQ75" s="1277"/>
      <c r="BR75" s="1277"/>
      <c r="BS75" s="1277"/>
      <c r="BT75" s="1277"/>
      <c r="BU75" s="1277"/>
      <c r="BV75" s="1277"/>
      <c r="BW75" s="1277"/>
      <c r="BX75" s="1277">
        <v>4.0999999999999996</v>
      </c>
      <c r="BY75" s="1277"/>
      <c r="BZ75" s="1277"/>
      <c r="CA75" s="1277"/>
      <c r="CB75" s="1277"/>
      <c r="CC75" s="1277"/>
      <c r="CD75" s="1277"/>
      <c r="CE75" s="1277"/>
      <c r="CF75" s="1277">
        <v>3.5</v>
      </c>
      <c r="CG75" s="1277"/>
      <c r="CH75" s="1277"/>
      <c r="CI75" s="1277"/>
      <c r="CJ75" s="1277"/>
      <c r="CK75" s="1277"/>
      <c r="CL75" s="1277"/>
      <c r="CM75" s="1277"/>
      <c r="CN75" s="1277">
        <v>2.6</v>
      </c>
      <c r="CO75" s="1277"/>
      <c r="CP75" s="1277"/>
      <c r="CQ75" s="1277"/>
      <c r="CR75" s="1277"/>
      <c r="CS75" s="1277"/>
      <c r="CT75" s="1277"/>
      <c r="CU75" s="1277"/>
      <c r="CV75" s="1277">
        <v>2.5</v>
      </c>
      <c r="CW75" s="1277"/>
      <c r="CX75" s="1277"/>
      <c r="CY75" s="1277"/>
      <c r="CZ75" s="1277"/>
      <c r="DA75" s="1277"/>
      <c r="DB75" s="1277"/>
      <c r="DC75" s="1277"/>
    </row>
    <row r="76" spans="2:107" x14ac:dyDescent="0.15">
      <c r="B76" s="374"/>
      <c r="G76" s="1292"/>
      <c r="H76" s="1292"/>
      <c r="I76" s="1287"/>
      <c r="J76" s="1287"/>
      <c r="K76" s="1293"/>
      <c r="L76" s="1293"/>
      <c r="M76" s="1293"/>
      <c r="N76" s="1293"/>
      <c r="AM76" s="383"/>
      <c r="AN76" s="1294"/>
      <c r="AO76" s="1294"/>
      <c r="AP76" s="1294"/>
      <c r="AQ76" s="1294"/>
      <c r="AR76" s="1294"/>
      <c r="AS76" s="1294"/>
      <c r="AT76" s="1294"/>
      <c r="AU76" s="1294"/>
      <c r="AV76" s="1294"/>
      <c r="AW76" s="1294"/>
      <c r="AX76" s="1294"/>
      <c r="AY76" s="1294"/>
      <c r="AZ76" s="1294"/>
      <c r="BA76" s="1294"/>
      <c r="BB76" s="1294"/>
      <c r="BC76" s="1294"/>
      <c r="BD76" s="1294"/>
      <c r="BE76" s="1294"/>
      <c r="BF76" s="1294"/>
      <c r="BG76" s="1294"/>
      <c r="BH76" s="1294"/>
      <c r="BI76" s="1294"/>
      <c r="BJ76" s="1294"/>
      <c r="BK76" s="1294"/>
      <c r="BL76" s="1294"/>
      <c r="BM76" s="1294"/>
      <c r="BN76" s="1294"/>
      <c r="BO76" s="1294"/>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87"/>
      <c r="H77" s="1287"/>
      <c r="I77" s="1287"/>
      <c r="J77" s="1287"/>
      <c r="K77" s="1297"/>
      <c r="L77" s="1297"/>
      <c r="M77" s="1297"/>
      <c r="N77" s="1297"/>
      <c r="AN77" s="1291" t="s">
        <v>604</v>
      </c>
      <c r="AO77" s="1291"/>
      <c r="AP77" s="1291"/>
      <c r="AQ77" s="1291"/>
      <c r="AR77" s="1291"/>
      <c r="AS77" s="1291"/>
      <c r="AT77" s="1291"/>
      <c r="AU77" s="1291"/>
      <c r="AV77" s="1291"/>
      <c r="AW77" s="1291"/>
      <c r="AX77" s="1291"/>
      <c r="AY77" s="1291"/>
      <c r="AZ77" s="1291"/>
      <c r="BA77" s="1291"/>
      <c r="BB77" s="1294" t="s">
        <v>601</v>
      </c>
      <c r="BC77" s="1294"/>
      <c r="BD77" s="1294"/>
      <c r="BE77" s="1294"/>
      <c r="BF77" s="1294"/>
      <c r="BG77" s="1294"/>
      <c r="BH77" s="1294"/>
      <c r="BI77" s="1294"/>
      <c r="BJ77" s="1294"/>
      <c r="BK77" s="1294"/>
      <c r="BL77" s="1294"/>
      <c r="BM77" s="1294"/>
      <c r="BN77" s="1294"/>
      <c r="BO77" s="1294"/>
      <c r="BP77" s="1277">
        <v>32.6</v>
      </c>
      <c r="BQ77" s="1277"/>
      <c r="BR77" s="1277"/>
      <c r="BS77" s="1277"/>
      <c r="BT77" s="1277"/>
      <c r="BU77" s="1277"/>
      <c r="BV77" s="1277"/>
      <c r="BW77" s="1277"/>
      <c r="BX77" s="1277">
        <v>30.5</v>
      </c>
      <c r="BY77" s="1277"/>
      <c r="BZ77" s="1277"/>
      <c r="CA77" s="1277"/>
      <c r="CB77" s="1277"/>
      <c r="CC77" s="1277"/>
      <c r="CD77" s="1277"/>
      <c r="CE77" s="1277"/>
      <c r="CF77" s="1277">
        <v>25.4</v>
      </c>
      <c r="CG77" s="1277"/>
      <c r="CH77" s="1277"/>
      <c r="CI77" s="1277"/>
      <c r="CJ77" s="1277"/>
      <c r="CK77" s="1277"/>
      <c r="CL77" s="1277"/>
      <c r="CM77" s="1277"/>
      <c r="CN77" s="1277">
        <v>16.600000000000001</v>
      </c>
      <c r="CO77" s="1277"/>
      <c r="CP77" s="1277"/>
      <c r="CQ77" s="1277"/>
      <c r="CR77" s="1277"/>
      <c r="CS77" s="1277"/>
      <c r="CT77" s="1277"/>
      <c r="CU77" s="1277"/>
      <c r="CV77" s="1277">
        <v>17.399999999999999</v>
      </c>
      <c r="CW77" s="1277"/>
      <c r="CX77" s="1277"/>
      <c r="CY77" s="1277"/>
      <c r="CZ77" s="1277"/>
      <c r="DA77" s="1277"/>
      <c r="DB77" s="1277"/>
      <c r="DC77" s="1277"/>
    </row>
    <row r="78" spans="2:107" x14ac:dyDescent="0.15">
      <c r="B78" s="374"/>
      <c r="G78" s="1287"/>
      <c r="H78" s="1287"/>
      <c r="I78" s="1287"/>
      <c r="J78" s="1287"/>
      <c r="K78" s="1297"/>
      <c r="L78" s="1297"/>
      <c r="M78" s="1297"/>
      <c r="N78" s="1297"/>
      <c r="AN78" s="1291"/>
      <c r="AO78" s="1291"/>
      <c r="AP78" s="1291"/>
      <c r="AQ78" s="1291"/>
      <c r="AR78" s="1291"/>
      <c r="AS78" s="1291"/>
      <c r="AT78" s="1291"/>
      <c r="AU78" s="1291"/>
      <c r="AV78" s="1291"/>
      <c r="AW78" s="1291"/>
      <c r="AX78" s="1291"/>
      <c r="AY78" s="1291"/>
      <c r="AZ78" s="1291"/>
      <c r="BA78" s="1291"/>
      <c r="BB78" s="1294"/>
      <c r="BC78" s="1294"/>
      <c r="BD78" s="1294"/>
      <c r="BE78" s="1294"/>
      <c r="BF78" s="1294"/>
      <c r="BG78" s="1294"/>
      <c r="BH78" s="1294"/>
      <c r="BI78" s="1294"/>
      <c r="BJ78" s="1294"/>
      <c r="BK78" s="1294"/>
      <c r="BL78" s="1294"/>
      <c r="BM78" s="1294"/>
      <c r="BN78" s="1294"/>
      <c r="BO78" s="1294"/>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87"/>
      <c r="H79" s="1287"/>
      <c r="I79" s="1296"/>
      <c r="J79" s="1296"/>
      <c r="K79" s="1298"/>
      <c r="L79" s="1298"/>
      <c r="M79" s="1298"/>
      <c r="N79" s="1298"/>
      <c r="AN79" s="1291"/>
      <c r="AO79" s="1291"/>
      <c r="AP79" s="1291"/>
      <c r="AQ79" s="1291"/>
      <c r="AR79" s="1291"/>
      <c r="AS79" s="1291"/>
      <c r="AT79" s="1291"/>
      <c r="AU79" s="1291"/>
      <c r="AV79" s="1291"/>
      <c r="AW79" s="1291"/>
      <c r="AX79" s="1291"/>
      <c r="AY79" s="1291"/>
      <c r="AZ79" s="1291"/>
      <c r="BA79" s="1291"/>
      <c r="BB79" s="1294" t="s">
        <v>609</v>
      </c>
      <c r="BC79" s="1294"/>
      <c r="BD79" s="1294"/>
      <c r="BE79" s="1294"/>
      <c r="BF79" s="1294"/>
      <c r="BG79" s="1294"/>
      <c r="BH79" s="1294"/>
      <c r="BI79" s="1294"/>
      <c r="BJ79" s="1294"/>
      <c r="BK79" s="1294"/>
      <c r="BL79" s="1294"/>
      <c r="BM79" s="1294"/>
      <c r="BN79" s="1294"/>
      <c r="BO79" s="1294"/>
      <c r="BP79" s="1277">
        <v>5.9</v>
      </c>
      <c r="BQ79" s="1277"/>
      <c r="BR79" s="1277"/>
      <c r="BS79" s="1277"/>
      <c r="BT79" s="1277"/>
      <c r="BU79" s="1277"/>
      <c r="BV79" s="1277"/>
      <c r="BW79" s="1277"/>
      <c r="BX79" s="1277">
        <v>5.2</v>
      </c>
      <c r="BY79" s="1277"/>
      <c r="BZ79" s="1277"/>
      <c r="CA79" s="1277"/>
      <c r="CB79" s="1277"/>
      <c r="CC79" s="1277"/>
      <c r="CD79" s="1277"/>
      <c r="CE79" s="1277"/>
      <c r="CF79" s="1277">
        <v>4.8</v>
      </c>
      <c r="CG79" s="1277"/>
      <c r="CH79" s="1277"/>
      <c r="CI79" s="1277"/>
      <c r="CJ79" s="1277"/>
      <c r="CK79" s="1277"/>
      <c r="CL79" s="1277"/>
      <c r="CM79" s="1277"/>
      <c r="CN79" s="1277">
        <v>3.6</v>
      </c>
      <c r="CO79" s="1277"/>
      <c r="CP79" s="1277"/>
      <c r="CQ79" s="1277"/>
      <c r="CR79" s="1277"/>
      <c r="CS79" s="1277"/>
      <c r="CT79" s="1277"/>
      <c r="CU79" s="1277"/>
      <c r="CV79" s="1277">
        <v>3.6</v>
      </c>
      <c r="CW79" s="1277"/>
      <c r="CX79" s="1277"/>
      <c r="CY79" s="1277"/>
      <c r="CZ79" s="1277"/>
      <c r="DA79" s="1277"/>
      <c r="DB79" s="1277"/>
      <c r="DC79" s="1277"/>
    </row>
    <row r="80" spans="2:107" x14ac:dyDescent="0.15">
      <c r="B80" s="374"/>
      <c r="G80" s="1287"/>
      <c r="H80" s="1287"/>
      <c r="I80" s="1296"/>
      <c r="J80" s="1296"/>
      <c r="K80" s="1298"/>
      <c r="L80" s="1298"/>
      <c r="M80" s="1298"/>
      <c r="N80" s="1298"/>
      <c r="AN80" s="1291"/>
      <c r="AO80" s="1291"/>
      <c r="AP80" s="1291"/>
      <c r="AQ80" s="1291"/>
      <c r="AR80" s="1291"/>
      <c r="AS80" s="1291"/>
      <c r="AT80" s="1291"/>
      <c r="AU80" s="1291"/>
      <c r="AV80" s="1291"/>
      <c r="AW80" s="1291"/>
      <c r="AX80" s="1291"/>
      <c r="AY80" s="1291"/>
      <c r="AZ80" s="1291"/>
      <c r="BA80" s="1291"/>
      <c r="BB80" s="1294"/>
      <c r="BC80" s="1294"/>
      <c r="BD80" s="1294"/>
      <c r="BE80" s="1294"/>
      <c r="BF80" s="1294"/>
      <c r="BG80" s="1294"/>
      <c r="BH80" s="1294"/>
      <c r="BI80" s="1294"/>
      <c r="BJ80" s="1294"/>
      <c r="BK80" s="1294"/>
      <c r="BL80" s="1294"/>
      <c r="BM80" s="1294"/>
      <c r="BN80" s="1294"/>
      <c r="BO80" s="1294"/>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feQ/wHpSdgv0e32JfiqU8XA7IjBfYWtf+YzVojrTqbRbfEfUB+isVV/i8oomPcUrukLi9HwR6taXhoaW2t5bA==" saltValue="xqg+VLo28HtT52c4iIihr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pageMargins left="0" right="0" top="0.39370078740157483" bottom="0.39370078740157483" header="0.19685039370078741" footer="0.19685039370078741"/>
  <pageSetup paperSize="9" scale="48" orientation="landscape"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fb3BlSDiFQpabD0f7k+jkx07NFiLlb1vsBpw5Yn9K7OZNDYKOb3kP7Mc5T5V3uoRliQ7cXRAurgGX51WrSIHA==" saltValue="5SoEGkB7Pl55PqOWdkt/2A=="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MdgUp6Z1biWTfGNaHbjShPaphqRB0tgGsEs5RYlRFiCWjUti2ODPXK+XJYwz3rQPoh8Cz8kHop4KCy1Dj6Iqw==" saltValue="4MgISBktvMe/EX2jWkFFKg=="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552</v>
      </c>
      <c r="G2" s="136"/>
      <c r="H2" s="137"/>
    </row>
    <row r="3" spans="1:8" x14ac:dyDescent="0.15">
      <c r="A3" s="133" t="s">
        <v>545</v>
      </c>
      <c r="B3" s="138"/>
      <c r="C3" s="139"/>
      <c r="D3" s="140">
        <v>20282</v>
      </c>
      <c r="E3" s="141"/>
      <c r="F3" s="142">
        <v>43141</v>
      </c>
      <c r="G3" s="143"/>
      <c r="H3" s="144"/>
    </row>
    <row r="4" spans="1:8" x14ac:dyDescent="0.15">
      <c r="A4" s="145"/>
      <c r="B4" s="146"/>
      <c r="C4" s="147"/>
      <c r="D4" s="148">
        <v>10125</v>
      </c>
      <c r="E4" s="149"/>
      <c r="F4" s="150">
        <v>21887</v>
      </c>
      <c r="G4" s="151"/>
      <c r="H4" s="152"/>
    </row>
    <row r="5" spans="1:8" x14ac:dyDescent="0.15">
      <c r="A5" s="133" t="s">
        <v>547</v>
      </c>
      <c r="B5" s="138"/>
      <c r="C5" s="139"/>
      <c r="D5" s="140">
        <v>24090</v>
      </c>
      <c r="E5" s="141"/>
      <c r="F5" s="142">
        <v>45117</v>
      </c>
      <c r="G5" s="143"/>
      <c r="H5" s="144"/>
    </row>
    <row r="6" spans="1:8" x14ac:dyDescent="0.15">
      <c r="A6" s="145"/>
      <c r="B6" s="146"/>
      <c r="C6" s="147"/>
      <c r="D6" s="148">
        <v>10977</v>
      </c>
      <c r="E6" s="149"/>
      <c r="F6" s="150">
        <v>25589</v>
      </c>
      <c r="G6" s="151"/>
      <c r="H6" s="152"/>
    </row>
    <row r="7" spans="1:8" x14ac:dyDescent="0.15">
      <c r="A7" s="133" t="s">
        <v>548</v>
      </c>
      <c r="B7" s="138"/>
      <c r="C7" s="139"/>
      <c r="D7" s="140">
        <v>32027</v>
      </c>
      <c r="E7" s="141"/>
      <c r="F7" s="142">
        <v>39951</v>
      </c>
      <c r="G7" s="143"/>
      <c r="H7" s="144"/>
    </row>
    <row r="8" spans="1:8" x14ac:dyDescent="0.15">
      <c r="A8" s="145"/>
      <c r="B8" s="146"/>
      <c r="C8" s="147"/>
      <c r="D8" s="148">
        <v>15535</v>
      </c>
      <c r="E8" s="149"/>
      <c r="F8" s="150">
        <v>22555</v>
      </c>
      <c r="G8" s="151"/>
      <c r="H8" s="152"/>
    </row>
    <row r="9" spans="1:8" x14ac:dyDescent="0.15">
      <c r="A9" s="133" t="s">
        <v>549</v>
      </c>
      <c r="B9" s="138"/>
      <c r="C9" s="139"/>
      <c r="D9" s="140">
        <v>21030</v>
      </c>
      <c r="E9" s="141"/>
      <c r="F9" s="142">
        <v>39893</v>
      </c>
      <c r="G9" s="143"/>
      <c r="H9" s="144"/>
    </row>
    <row r="10" spans="1:8" x14ac:dyDescent="0.15">
      <c r="A10" s="145"/>
      <c r="B10" s="146"/>
      <c r="C10" s="147"/>
      <c r="D10" s="148">
        <v>13407</v>
      </c>
      <c r="E10" s="149"/>
      <c r="F10" s="150">
        <v>26170</v>
      </c>
      <c r="G10" s="151"/>
      <c r="H10" s="152"/>
    </row>
    <row r="11" spans="1:8" x14ac:dyDescent="0.15">
      <c r="A11" s="133" t="s">
        <v>550</v>
      </c>
      <c r="B11" s="138"/>
      <c r="C11" s="139"/>
      <c r="D11" s="140">
        <v>22177</v>
      </c>
      <c r="E11" s="141"/>
      <c r="F11" s="142">
        <v>41080</v>
      </c>
      <c r="G11" s="143"/>
      <c r="H11" s="144"/>
    </row>
    <row r="12" spans="1:8" x14ac:dyDescent="0.15">
      <c r="A12" s="145"/>
      <c r="B12" s="146"/>
      <c r="C12" s="153"/>
      <c r="D12" s="148">
        <v>13382</v>
      </c>
      <c r="E12" s="149"/>
      <c r="F12" s="150">
        <v>27265</v>
      </c>
      <c r="G12" s="151"/>
      <c r="H12" s="152"/>
    </row>
    <row r="13" spans="1:8" x14ac:dyDescent="0.15">
      <c r="A13" s="133"/>
      <c r="B13" s="138"/>
      <c r="C13" s="154"/>
      <c r="D13" s="155">
        <v>23921</v>
      </c>
      <c r="E13" s="156"/>
      <c r="F13" s="157">
        <v>41836</v>
      </c>
      <c r="G13" s="158"/>
      <c r="H13" s="144"/>
    </row>
    <row r="14" spans="1:8" x14ac:dyDescent="0.15">
      <c r="A14" s="145"/>
      <c r="B14" s="146"/>
      <c r="C14" s="147"/>
      <c r="D14" s="148">
        <v>12685</v>
      </c>
      <c r="E14" s="149"/>
      <c r="F14" s="150">
        <v>24693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8.98</v>
      </c>
      <c r="C19" s="159">
        <f>ROUND(VALUE(SUBSTITUTE(実質収支比率等に係る経年分析!G$48,"▲","-")),2)</f>
        <v>7.59</v>
      </c>
      <c r="D19" s="159">
        <f>ROUND(VALUE(SUBSTITUTE(実質収支比率等に係る経年分析!H$48,"▲","-")),2)</f>
        <v>7.43</v>
      </c>
      <c r="E19" s="159">
        <f>ROUND(VALUE(SUBSTITUTE(実質収支比率等に係る経年分析!I$48,"▲","-")),2)</f>
        <v>4.09</v>
      </c>
      <c r="F19" s="159">
        <f>ROUND(VALUE(SUBSTITUTE(実質収支比率等に係る経年分析!J$48,"▲","-")),2)</f>
        <v>7.21</v>
      </c>
    </row>
    <row r="20" spans="1:11" x14ac:dyDescent="0.15">
      <c r="A20" s="159" t="s">
        <v>49</v>
      </c>
      <c r="B20" s="159">
        <f>ROUND(VALUE(SUBSTITUTE(実質収支比率等に係る経年分析!F$47,"▲","-")),2)</f>
        <v>23.47</v>
      </c>
      <c r="C20" s="159">
        <f>ROUND(VALUE(SUBSTITUTE(実質収支比率等に係る経年分析!G$47,"▲","-")),2)</f>
        <v>26.53</v>
      </c>
      <c r="D20" s="159">
        <f>ROUND(VALUE(SUBSTITUTE(実質収支比率等に係る経年分析!H$47,"▲","-")),2)</f>
        <v>28.66</v>
      </c>
      <c r="E20" s="159">
        <f>ROUND(VALUE(SUBSTITUTE(実質収支比率等に係る経年分析!I$47,"▲","-")),2)</f>
        <v>28.19</v>
      </c>
      <c r="F20" s="159">
        <f>ROUND(VALUE(SUBSTITUTE(実質収支比率等に係る経年分析!J$47,"▲","-")),2)</f>
        <v>20.170000000000002</v>
      </c>
    </row>
    <row r="21" spans="1:11" x14ac:dyDescent="0.15">
      <c r="A21" s="159" t="s">
        <v>50</v>
      </c>
      <c r="B21" s="159">
        <f>IF(ISNUMBER(VALUE(SUBSTITUTE(実質収支比率等に係る経年分析!F$49,"▲","-"))),ROUND(VALUE(SUBSTITUTE(実質収支比率等に係る経年分析!F$49,"▲","-")),2),NA())</f>
        <v>0.03</v>
      </c>
      <c r="C21" s="159">
        <f>IF(ISNUMBER(VALUE(SUBSTITUTE(実質収支比率等に係る経年分析!G$49,"▲","-"))),ROUND(VALUE(SUBSTITUTE(実質収支比率等に係る経年分析!G$49,"▲","-")),2),NA())</f>
        <v>1.78</v>
      </c>
      <c r="D21" s="159">
        <f>IF(ISNUMBER(VALUE(SUBSTITUTE(実質収支比率等に係る経年分析!H$49,"▲","-"))),ROUND(VALUE(SUBSTITUTE(実質収支比率等に係る経年分析!H$49,"▲","-")),2),NA())</f>
        <v>2.44</v>
      </c>
      <c r="E21" s="159">
        <f>IF(ISNUMBER(VALUE(SUBSTITUTE(実質収支比率等に係る経年分析!I$49,"▲","-"))),ROUND(VALUE(SUBSTITUTE(実質収支比率等に係る経年分析!I$49,"▲","-")),2),NA())</f>
        <v>-3.97</v>
      </c>
      <c r="F21" s="159">
        <f>IF(ISNUMBER(VALUE(SUBSTITUTE(実質収支比率等に係る経年分析!J$49,"▲","-"))),ROUND(VALUE(SUBSTITUTE(実質収支比率等に係る経年分析!J$49,"▲","-")),2),NA())</f>
        <v>-6.22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0.28000000000000003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公共用地取得事業特別会計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災害共済事業特別会計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1.56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0.99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1.31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0.54</v>
      </c>
    </row>
    <row r="34" spans="1:16" x14ac:dyDescent="0.15">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1.81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2.2599999999999998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2.59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3.7</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8.9700000000000006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7.58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7.41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4.07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7.19</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14.09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15.2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16.649999999999999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17.32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18.88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3336</v>
      </c>
      <c r="E42" s="161"/>
      <c r="F42" s="161"/>
      <c r="G42" s="161">
        <f>'実質公債費比率（分子）の構造'!L$52</f>
        <v>3476</v>
      </c>
      <c r="H42" s="161"/>
      <c r="I42" s="161"/>
      <c r="J42" s="161">
        <f>'実質公債費比率（分子）の構造'!M$52</f>
        <v>2931</v>
      </c>
      <c r="K42" s="161"/>
      <c r="L42" s="161"/>
      <c r="M42" s="161">
        <f>'実質公債費比率（分子）の構造'!N$52</f>
        <v>3031</v>
      </c>
      <c r="N42" s="161"/>
      <c r="O42" s="161"/>
      <c r="P42" s="161">
        <f>'実質公債費比率（分子）の構造'!O$52</f>
        <v>3053</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10</v>
      </c>
      <c r="C44" s="161"/>
      <c r="D44" s="161"/>
      <c r="E44" s="161">
        <f>'実質公債費比率（分子）の構造'!L$50</f>
        <v>10</v>
      </c>
      <c r="F44" s="161"/>
      <c r="G44" s="161"/>
      <c r="H44" s="161">
        <f>'実質公債費比率（分子）の構造'!M$50</f>
        <v>10</v>
      </c>
      <c r="I44" s="161"/>
      <c r="J44" s="161"/>
      <c r="K44" s="161">
        <f>'実質公債費比率（分子）の構造'!N$50</f>
        <v>10</v>
      </c>
      <c r="L44" s="161"/>
      <c r="M44" s="161"/>
      <c r="N44" s="161">
        <f>'実質公債費比率（分子）の構造'!O$50</f>
        <v>13</v>
      </c>
      <c r="O44" s="161"/>
      <c r="P44" s="161"/>
    </row>
    <row r="45" spans="1:16" x14ac:dyDescent="0.15">
      <c r="A45" s="161" t="s">
        <v>60</v>
      </c>
      <c r="B45" s="161">
        <f>'実質公債費比率（分子）の構造'!K$49</f>
        <v>406</v>
      </c>
      <c r="C45" s="161"/>
      <c r="D45" s="161"/>
      <c r="E45" s="161">
        <f>'実質公債費比率（分子）の構造'!L$49</f>
        <v>412</v>
      </c>
      <c r="F45" s="161"/>
      <c r="G45" s="161"/>
      <c r="H45" s="161">
        <f>'実質公債費比率（分子）の構造'!M$49</f>
        <v>431</v>
      </c>
      <c r="I45" s="161"/>
      <c r="J45" s="161"/>
      <c r="K45" s="161">
        <f>'実質公債費比率（分子）の構造'!N$49</f>
        <v>401</v>
      </c>
      <c r="L45" s="161"/>
      <c r="M45" s="161"/>
      <c r="N45" s="161">
        <f>'実質公債費比率（分子）の構造'!O$49</f>
        <v>361</v>
      </c>
      <c r="O45" s="161"/>
      <c r="P45" s="161"/>
    </row>
    <row r="46" spans="1:16" x14ac:dyDescent="0.15">
      <c r="A46" s="161" t="s">
        <v>61</v>
      </c>
      <c r="B46" s="161">
        <f>'実質公債費比率（分子）の構造'!K$48</f>
        <v>167</v>
      </c>
      <c r="C46" s="161"/>
      <c r="D46" s="161"/>
      <c r="E46" s="161">
        <f>'実質公債費比率（分子）の構造'!L$48</f>
        <v>139</v>
      </c>
      <c r="F46" s="161"/>
      <c r="G46" s="161"/>
      <c r="H46" s="161">
        <f>'実質公債費比率（分子）の構造'!M$48</f>
        <v>144</v>
      </c>
      <c r="I46" s="161"/>
      <c r="J46" s="161"/>
      <c r="K46" s="161">
        <f>'実質公債費比率（分子）の構造'!N$48</f>
        <v>127</v>
      </c>
      <c r="L46" s="161"/>
      <c r="M46" s="161"/>
      <c r="N46" s="161">
        <f>'実質公債費比率（分子）の構造'!O$48</f>
        <v>116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3933</v>
      </c>
      <c r="C49" s="161"/>
      <c r="D49" s="161"/>
      <c r="E49" s="161">
        <f>'実質公債費比率（分子）の構造'!L$45</f>
        <v>3640</v>
      </c>
      <c r="F49" s="161"/>
      <c r="G49" s="161"/>
      <c r="H49" s="161">
        <f>'実質公債費比率（分子）の構造'!M$45</f>
        <v>3238</v>
      </c>
      <c r="I49" s="161"/>
      <c r="J49" s="161"/>
      <c r="K49" s="161">
        <f>'実質公債費比率（分子）の構造'!N$45</f>
        <v>3131</v>
      </c>
      <c r="L49" s="161"/>
      <c r="M49" s="161"/>
      <c r="N49" s="161">
        <f>'実質公債費比率（分子）の構造'!O$45</f>
        <v>3144</v>
      </c>
      <c r="O49" s="161"/>
      <c r="P49" s="161"/>
    </row>
    <row r="50" spans="1:16" x14ac:dyDescent="0.15">
      <c r="A50" s="161" t="s">
        <v>65</v>
      </c>
      <c r="B50" s="161" t="e">
        <f>NA()</f>
        <v>#N/A</v>
      </c>
      <c r="C50" s="161">
        <f>IF(ISNUMBER('実質公債費比率（分子）の構造'!K$53),'実質公債費比率（分子）の構造'!K$53,NA())</f>
        <v>1180</v>
      </c>
      <c r="D50" s="161" t="e">
        <f>NA()</f>
        <v>#N/A</v>
      </c>
      <c r="E50" s="161" t="e">
        <f>NA()</f>
        <v>#N/A</v>
      </c>
      <c r="F50" s="161">
        <f>IF(ISNUMBER('実質公債費比率（分子）の構造'!L$53),'実質公債費比率（分子）の構造'!L$53,NA())</f>
        <v>725</v>
      </c>
      <c r="G50" s="161" t="e">
        <f>NA()</f>
        <v>#N/A</v>
      </c>
      <c r="H50" s="161" t="e">
        <f>NA()</f>
        <v>#N/A</v>
      </c>
      <c r="I50" s="161">
        <f>IF(ISNUMBER('実質公債費比率（分子）の構造'!M$53),'実質公債費比率（分子）の構造'!M$53,NA())</f>
        <v>892</v>
      </c>
      <c r="J50" s="161" t="e">
        <f>NA()</f>
        <v>#N/A</v>
      </c>
      <c r="K50" s="161" t="e">
        <f>NA()</f>
        <v>#N/A</v>
      </c>
      <c r="L50" s="161">
        <f>IF(ISNUMBER('実質公債費比率（分子）の構造'!N$53),'実質公債費比率（分子）の構造'!N$53,NA())</f>
        <v>638</v>
      </c>
      <c r="M50" s="161" t="e">
        <f>NA()</f>
        <v>#N/A</v>
      </c>
      <c r="N50" s="161" t="e">
        <f>NA()</f>
        <v>#N/A</v>
      </c>
      <c r="O50" s="161">
        <f>IF(ISNUMBER('実質公債費比率（分子）の構造'!O$53),'実質公債費比率（分子）の構造'!O$53,NA())</f>
        <v>581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30848</v>
      </c>
      <c r="E56" s="160"/>
      <c r="F56" s="160"/>
      <c r="G56" s="160">
        <f>'将来負担比率（分子）の構造'!J$52</f>
        <v>31716</v>
      </c>
      <c r="H56" s="160"/>
      <c r="I56" s="160"/>
      <c r="J56" s="160">
        <f>'将来負担比率（分子）の構造'!K$52</f>
        <v>31641</v>
      </c>
      <c r="K56" s="160"/>
      <c r="L56" s="160"/>
      <c r="M56" s="160">
        <f>'将来負担比率（分子）の構造'!L$52</f>
        <v>31607</v>
      </c>
      <c r="N56" s="160"/>
      <c r="O56" s="160"/>
      <c r="P56" s="160">
        <f>'将来負担比率（分子）の構造'!M$52</f>
        <v>31611</v>
      </c>
    </row>
    <row r="57" spans="1:16" x14ac:dyDescent="0.15">
      <c r="A57" s="160" t="s">
        <v>36</v>
      </c>
      <c r="B57" s="160"/>
      <c r="C57" s="160"/>
      <c r="D57" s="160">
        <f>'将来負担比率（分子）の構造'!I$51</f>
        <v>1661</v>
      </c>
      <c r="E57" s="160"/>
      <c r="F57" s="160"/>
      <c r="G57" s="160">
        <f>'将来負担比率（分子）の構造'!J$51</f>
        <v>1414</v>
      </c>
      <c r="H57" s="160"/>
      <c r="I57" s="160"/>
      <c r="J57" s="160">
        <f>'将来負担比率（分子）の構造'!K$51</f>
        <v>1728</v>
      </c>
      <c r="K57" s="160"/>
      <c r="L57" s="160"/>
      <c r="M57" s="160">
        <f>'将来負担比率（分子）の構造'!L$51</f>
        <v>1506</v>
      </c>
      <c r="N57" s="160"/>
      <c r="O57" s="160"/>
      <c r="P57" s="160">
        <f>'将来負担比率（分子）の構造'!M$51</f>
        <v>1259</v>
      </c>
    </row>
    <row r="58" spans="1:16" x14ac:dyDescent="0.15">
      <c r="A58" s="160" t="s">
        <v>35</v>
      </c>
      <c r="B58" s="160"/>
      <c r="C58" s="160"/>
      <c r="D58" s="160">
        <f>'将来負担比率（分子）の構造'!I$50</f>
        <v>15285</v>
      </c>
      <c r="E58" s="160"/>
      <c r="F58" s="160"/>
      <c r="G58" s="160">
        <f>'将来負担比率（分子）の構造'!J$50</f>
        <v>17927</v>
      </c>
      <c r="H58" s="160"/>
      <c r="I58" s="160"/>
      <c r="J58" s="160">
        <f>'将来負担比率（分子）の構造'!K$50</f>
        <v>19137</v>
      </c>
      <c r="K58" s="160"/>
      <c r="L58" s="160"/>
      <c r="M58" s="160">
        <f>'将来負担比率（分子）の構造'!L$50</f>
        <v>19446</v>
      </c>
      <c r="N58" s="160"/>
      <c r="O58" s="160"/>
      <c r="P58" s="160">
        <f>'将来負担比率（分子）の構造'!M$50</f>
        <v>17505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0</v>
      </c>
      <c r="L61" s="160"/>
      <c r="M61" s="160"/>
      <c r="N61" s="160">
        <f>'将来負担比率（分子）の構造'!M$46</f>
        <v>9</v>
      </c>
      <c r="O61" s="160"/>
      <c r="P61" s="160"/>
    </row>
    <row r="62" spans="1:16" x14ac:dyDescent="0.15">
      <c r="A62" s="160" t="s">
        <v>29</v>
      </c>
      <c r="B62" s="160">
        <f>'将来負担比率（分子）の構造'!I$45</f>
        <v>5631</v>
      </c>
      <c r="C62" s="160"/>
      <c r="D62" s="160"/>
      <c r="E62" s="160">
        <f>'将来負担比率（分子）の構造'!J$45</f>
        <v>5115</v>
      </c>
      <c r="F62" s="160"/>
      <c r="G62" s="160"/>
      <c r="H62" s="160">
        <f>'将来負担比率（分子）の構造'!K$45</f>
        <v>5023</v>
      </c>
      <c r="I62" s="160"/>
      <c r="J62" s="160"/>
      <c r="K62" s="160">
        <f>'将来負担比率（分子）の構造'!L$45</f>
        <v>5034</v>
      </c>
      <c r="L62" s="160"/>
      <c r="M62" s="160"/>
      <c r="N62" s="160">
        <f>'将来負担比率（分子）の構造'!M$45</f>
        <v>5249</v>
      </c>
      <c r="O62" s="160"/>
      <c r="P62" s="160"/>
    </row>
    <row r="63" spans="1:16" x14ac:dyDescent="0.15">
      <c r="A63" s="160" t="s">
        <v>28</v>
      </c>
      <c r="B63" s="160">
        <f>'将来負担比率（分子）の構造'!I$44</f>
        <v>3046</v>
      </c>
      <c r="C63" s="160"/>
      <c r="D63" s="160"/>
      <c r="E63" s="160">
        <f>'将来負担比率（分子）の構造'!J$44</f>
        <v>2766</v>
      </c>
      <c r="F63" s="160"/>
      <c r="G63" s="160"/>
      <c r="H63" s="160">
        <f>'将来負担比率（分子）の構造'!K$44</f>
        <v>2511</v>
      </c>
      <c r="I63" s="160"/>
      <c r="J63" s="160"/>
      <c r="K63" s="160">
        <f>'将来負担比率（分子）の構造'!L$44</f>
        <v>2689</v>
      </c>
      <c r="L63" s="160"/>
      <c r="M63" s="160"/>
      <c r="N63" s="160">
        <f>'将来負担比率（分子）の構造'!M$44</f>
        <v>3633</v>
      </c>
      <c r="O63" s="160"/>
      <c r="P63" s="160"/>
    </row>
    <row r="64" spans="1:16" x14ac:dyDescent="0.15">
      <c r="A64" s="160" t="s">
        <v>27</v>
      </c>
      <c r="B64" s="160">
        <f>'将来負担比率（分子）の構造'!I$43</f>
        <v>978</v>
      </c>
      <c r="C64" s="160"/>
      <c r="D64" s="160"/>
      <c r="E64" s="160">
        <f>'将来負担比率（分子）の構造'!J$43</f>
        <v>1182</v>
      </c>
      <c r="F64" s="160"/>
      <c r="G64" s="160"/>
      <c r="H64" s="160">
        <f>'将来負担比率（分子）の構造'!K$43</f>
        <v>1184</v>
      </c>
      <c r="I64" s="160"/>
      <c r="J64" s="160"/>
      <c r="K64" s="160">
        <f>'将来負担比率（分子）の構造'!L$43</f>
        <v>1071</v>
      </c>
      <c r="L64" s="160"/>
      <c r="M64" s="160"/>
      <c r="N64" s="160">
        <f>'将来負担比率（分子）の構造'!M$43</f>
        <v>1003</v>
      </c>
      <c r="O64" s="160"/>
      <c r="P64" s="160"/>
    </row>
    <row r="65" spans="1:16" x14ac:dyDescent="0.15">
      <c r="A65" s="160" t="s">
        <v>26</v>
      </c>
      <c r="B65" s="160">
        <f>'将来負担比率（分子）の構造'!I$42</f>
        <v>514</v>
      </c>
      <c r="C65" s="160"/>
      <c r="D65" s="160"/>
      <c r="E65" s="160">
        <f>'将来負担比率（分子）の構造'!J$42</f>
        <v>505</v>
      </c>
      <c r="F65" s="160"/>
      <c r="G65" s="160"/>
      <c r="H65" s="160">
        <f>'将来負担比率（分子）の構造'!K$42</f>
        <v>495</v>
      </c>
      <c r="I65" s="160"/>
      <c r="J65" s="160"/>
      <c r="K65" s="160">
        <f>'将来負担比率（分子）の構造'!L$42</f>
        <v>485</v>
      </c>
      <c r="L65" s="160"/>
      <c r="M65" s="160"/>
      <c r="N65" s="160">
        <f>'将来負担比率（分子）の構造'!M$42</f>
        <v>476</v>
      </c>
      <c r="O65" s="160"/>
      <c r="P65" s="160"/>
    </row>
    <row r="66" spans="1:16" x14ac:dyDescent="0.15">
      <c r="A66" s="160" t="s">
        <v>25</v>
      </c>
      <c r="B66" s="160">
        <f>'将来負担比率（分子）の構造'!I$41</f>
        <v>30438</v>
      </c>
      <c r="C66" s="160"/>
      <c r="D66" s="160"/>
      <c r="E66" s="160">
        <f>'将来負担比率（分子）の構造'!J$41</f>
        <v>30913</v>
      </c>
      <c r="F66" s="160"/>
      <c r="G66" s="160"/>
      <c r="H66" s="160">
        <f>'将来負担比率（分子）の構造'!K$41</f>
        <v>31658</v>
      </c>
      <c r="I66" s="160"/>
      <c r="J66" s="160"/>
      <c r="K66" s="160">
        <f>'将来負担比率（分子）の構造'!L$41</f>
        <v>31058</v>
      </c>
      <c r="L66" s="160"/>
      <c r="M66" s="160"/>
      <c r="N66" s="160">
        <f>'将来負担比率（分子）の構造'!M$41</f>
        <v>30535</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8512</v>
      </c>
      <c r="C72" s="164">
        <f>基金残高に係る経年分析!G55</f>
        <v>8335</v>
      </c>
      <c r="D72" s="164">
        <f>基金残高に係る経年分析!H55</f>
        <v>5730</v>
      </c>
    </row>
    <row r="73" spans="1:16" x14ac:dyDescent="0.15">
      <c r="A73" s="163" t="s">
        <v>72</v>
      </c>
      <c r="B73" s="164">
        <f>基金残高に係る経年分析!F56</f>
        <v>296</v>
      </c>
      <c r="C73" s="164">
        <f>基金残高に係る経年分析!G56</f>
        <v>297</v>
      </c>
      <c r="D73" s="164">
        <f>基金残高に係る経年分析!H56</f>
        <v>297</v>
      </c>
    </row>
    <row r="74" spans="1:16" x14ac:dyDescent="0.15">
      <c r="A74" s="163" t="s">
        <v>73</v>
      </c>
      <c r="B74" s="164">
        <f>基金残高に係る経年分析!F57</f>
        <v>6795</v>
      </c>
      <c r="C74" s="164">
        <f>基金残高に係る経年分析!G57</f>
        <v>6813</v>
      </c>
      <c r="D74" s="164">
        <f>基金残高に係る経年分析!H57</f>
        <v>7082</v>
      </c>
    </row>
  </sheetData>
  <sheetProtection algorithmName="SHA-512" hashValue="W0hNY6H1sdOxg8ob7VgpW9QLkzFnOSC/CpMG5aHwz2R/LHhwNQwBqMHHRs9ZYVkysOgJzgQ6780UkgsplhfmkA==" saltValue="Z0oRHXBplK2wY7I5uKzup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210</v>
      </c>
      <c r="DI1" s="774"/>
      <c r="DJ1" s="774"/>
      <c r="DK1" s="774"/>
      <c r="DL1" s="774"/>
      <c r="DM1" s="774"/>
      <c r="DN1" s="775"/>
      <c r="DO1" s="205"/>
      <c r="DP1" s="773" t="s">
        <v>211</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213</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214</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215</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216</v>
      </c>
      <c r="S4" s="716"/>
      <c r="T4" s="716"/>
      <c r="U4" s="716"/>
      <c r="V4" s="716"/>
      <c r="W4" s="716"/>
      <c r="X4" s="716"/>
      <c r="Y4" s="717"/>
      <c r="Z4" s="715" t="s">
        <v>217</v>
      </c>
      <c r="AA4" s="716"/>
      <c r="AB4" s="716"/>
      <c r="AC4" s="717"/>
      <c r="AD4" s="715" t="s">
        <v>218</v>
      </c>
      <c r="AE4" s="716"/>
      <c r="AF4" s="716"/>
      <c r="AG4" s="716"/>
      <c r="AH4" s="716"/>
      <c r="AI4" s="716"/>
      <c r="AJ4" s="716"/>
      <c r="AK4" s="717"/>
      <c r="AL4" s="715" t="s">
        <v>217</v>
      </c>
      <c r="AM4" s="716"/>
      <c r="AN4" s="716"/>
      <c r="AO4" s="717"/>
      <c r="AP4" s="776" t="s">
        <v>219</v>
      </c>
      <c r="AQ4" s="776"/>
      <c r="AR4" s="776"/>
      <c r="AS4" s="776"/>
      <c r="AT4" s="776"/>
      <c r="AU4" s="776"/>
      <c r="AV4" s="776"/>
      <c r="AW4" s="776"/>
      <c r="AX4" s="776"/>
      <c r="AY4" s="776"/>
      <c r="AZ4" s="776"/>
      <c r="BA4" s="776"/>
      <c r="BB4" s="776"/>
      <c r="BC4" s="776"/>
      <c r="BD4" s="776"/>
      <c r="BE4" s="776"/>
      <c r="BF4" s="776"/>
      <c r="BG4" s="776" t="s">
        <v>220</v>
      </c>
      <c r="BH4" s="776"/>
      <c r="BI4" s="776"/>
      <c r="BJ4" s="776"/>
      <c r="BK4" s="776"/>
      <c r="BL4" s="776"/>
      <c r="BM4" s="776"/>
      <c r="BN4" s="776"/>
      <c r="BO4" s="776" t="s">
        <v>217</v>
      </c>
      <c r="BP4" s="776"/>
      <c r="BQ4" s="776"/>
      <c r="BR4" s="776"/>
      <c r="BS4" s="776" t="s">
        <v>221</v>
      </c>
      <c r="BT4" s="776"/>
      <c r="BU4" s="776"/>
      <c r="BV4" s="776"/>
      <c r="BW4" s="776"/>
      <c r="BX4" s="776"/>
      <c r="BY4" s="776"/>
      <c r="BZ4" s="776"/>
      <c r="CA4" s="776"/>
      <c r="CB4" s="776"/>
      <c r="CD4" s="758" t="s">
        <v>222</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223</v>
      </c>
      <c r="C5" s="741"/>
      <c r="D5" s="741"/>
      <c r="E5" s="741"/>
      <c r="F5" s="741"/>
      <c r="G5" s="741"/>
      <c r="H5" s="741"/>
      <c r="I5" s="741"/>
      <c r="J5" s="741"/>
      <c r="K5" s="741"/>
      <c r="L5" s="741"/>
      <c r="M5" s="741"/>
      <c r="N5" s="741"/>
      <c r="O5" s="741"/>
      <c r="P5" s="741"/>
      <c r="Q5" s="742"/>
      <c r="R5" s="706">
        <v>24220287</v>
      </c>
      <c r="S5" s="707"/>
      <c r="T5" s="707"/>
      <c r="U5" s="707"/>
      <c r="V5" s="707"/>
      <c r="W5" s="707"/>
      <c r="X5" s="707"/>
      <c r="Y5" s="753"/>
      <c r="Z5" s="771">
        <v>49.9</v>
      </c>
      <c r="AA5" s="771"/>
      <c r="AB5" s="771"/>
      <c r="AC5" s="771"/>
      <c r="AD5" s="772">
        <v>22615363</v>
      </c>
      <c r="AE5" s="772"/>
      <c r="AF5" s="772"/>
      <c r="AG5" s="772"/>
      <c r="AH5" s="772"/>
      <c r="AI5" s="772"/>
      <c r="AJ5" s="772"/>
      <c r="AK5" s="772"/>
      <c r="AL5" s="754">
        <v>83.3</v>
      </c>
      <c r="AM5" s="723"/>
      <c r="AN5" s="723"/>
      <c r="AO5" s="755"/>
      <c r="AP5" s="740" t="s">
        <v>224</v>
      </c>
      <c r="AQ5" s="741"/>
      <c r="AR5" s="741"/>
      <c r="AS5" s="741"/>
      <c r="AT5" s="741"/>
      <c r="AU5" s="741"/>
      <c r="AV5" s="741"/>
      <c r="AW5" s="741"/>
      <c r="AX5" s="741"/>
      <c r="AY5" s="741"/>
      <c r="AZ5" s="741"/>
      <c r="BA5" s="741"/>
      <c r="BB5" s="741"/>
      <c r="BC5" s="741"/>
      <c r="BD5" s="741"/>
      <c r="BE5" s="741"/>
      <c r="BF5" s="742"/>
      <c r="BG5" s="641">
        <v>22615363</v>
      </c>
      <c r="BH5" s="644"/>
      <c r="BI5" s="644"/>
      <c r="BJ5" s="644"/>
      <c r="BK5" s="644"/>
      <c r="BL5" s="644"/>
      <c r="BM5" s="644"/>
      <c r="BN5" s="645"/>
      <c r="BO5" s="703">
        <v>93.4</v>
      </c>
      <c r="BP5" s="703"/>
      <c r="BQ5" s="703"/>
      <c r="BR5" s="703"/>
      <c r="BS5" s="704" t="s">
        <v>225</v>
      </c>
      <c r="BT5" s="704"/>
      <c r="BU5" s="704"/>
      <c r="BV5" s="704"/>
      <c r="BW5" s="704"/>
      <c r="BX5" s="704"/>
      <c r="BY5" s="704"/>
      <c r="BZ5" s="704"/>
      <c r="CA5" s="704"/>
      <c r="CB5" s="745"/>
      <c r="CD5" s="758" t="s">
        <v>219</v>
      </c>
      <c r="CE5" s="759"/>
      <c r="CF5" s="759"/>
      <c r="CG5" s="759"/>
      <c r="CH5" s="759"/>
      <c r="CI5" s="759"/>
      <c r="CJ5" s="759"/>
      <c r="CK5" s="759"/>
      <c r="CL5" s="759"/>
      <c r="CM5" s="759"/>
      <c r="CN5" s="759"/>
      <c r="CO5" s="759"/>
      <c r="CP5" s="759"/>
      <c r="CQ5" s="760"/>
      <c r="CR5" s="758" t="s">
        <v>226</v>
      </c>
      <c r="CS5" s="759"/>
      <c r="CT5" s="759"/>
      <c r="CU5" s="759"/>
      <c r="CV5" s="759"/>
      <c r="CW5" s="759"/>
      <c r="CX5" s="759"/>
      <c r="CY5" s="760"/>
      <c r="CZ5" s="758" t="s">
        <v>217</v>
      </c>
      <c r="DA5" s="759"/>
      <c r="DB5" s="759"/>
      <c r="DC5" s="760"/>
      <c r="DD5" s="758" t="s">
        <v>227</v>
      </c>
      <c r="DE5" s="759"/>
      <c r="DF5" s="759"/>
      <c r="DG5" s="759"/>
      <c r="DH5" s="759"/>
      <c r="DI5" s="759"/>
      <c r="DJ5" s="759"/>
      <c r="DK5" s="759"/>
      <c r="DL5" s="759"/>
      <c r="DM5" s="759"/>
      <c r="DN5" s="759"/>
      <c r="DO5" s="759"/>
      <c r="DP5" s="760"/>
      <c r="DQ5" s="758" t="s">
        <v>228</v>
      </c>
      <c r="DR5" s="759"/>
      <c r="DS5" s="759"/>
      <c r="DT5" s="759"/>
      <c r="DU5" s="759"/>
      <c r="DV5" s="759"/>
      <c r="DW5" s="759"/>
      <c r="DX5" s="759"/>
      <c r="DY5" s="759"/>
      <c r="DZ5" s="759"/>
      <c r="EA5" s="759"/>
      <c r="EB5" s="759"/>
      <c r="EC5" s="760"/>
    </row>
    <row r="6" spans="2:143" ht="11.25" customHeight="1" x14ac:dyDescent="0.15">
      <c r="B6" s="638" t="s">
        <v>229</v>
      </c>
      <c r="C6" s="639"/>
      <c r="D6" s="639"/>
      <c r="E6" s="639"/>
      <c r="F6" s="639"/>
      <c r="G6" s="639"/>
      <c r="H6" s="639"/>
      <c r="I6" s="639"/>
      <c r="J6" s="639"/>
      <c r="K6" s="639"/>
      <c r="L6" s="639"/>
      <c r="M6" s="639"/>
      <c r="N6" s="639"/>
      <c r="O6" s="639"/>
      <c r="P6" s="639"/>
      <c r="Q6" s="640"/>
      <c r="R6" s="641">
        <v>445224</v>
      </c>
      <c r="S6" s="644"/>
      <c r="T6" s="644"/>
      <c r="U6" s="644"/>
      <c r="V6" s="644"/>
      <c r="W6" s="644"/>
      <c r="X6" s="644"/>
      <c r="Y6" s="645"/>
      <c r="Z6" s="703">
        <v>0.9</v>
      </c>
      <c r="AA6" s="703"/>
      <c r="AB6" s="703"/>
      <c r="AC6" s="703"/>
      <c r="AD6" s="704">
        <v>445224</v>
      </c>
      <c r="AE6" s="704"/>
      <c r="AF6" s="704"/>
      <c r="AG6" s="704"/>
      <c r="AH6" s="704"/>
      <c r="AI6" s="704"/>
      <c r="AJ6" s="704"/>
      <c r="AK6" s="704"/>
      <c r="AL6" s="646">
        <v>1.6</v>
      </c>
      <c r="AM6" s="647"/>
      <c r="AN6" s="647"/>
      <c r="AO6" s="705"/>
      <c r="AP6" s="638" t="s">
        <v>230</v>
      </c>
      <c r="AQ6" s="639"/>
      <c r="AR6" s="639"/>
      <c r="AS6" s="639"/>
      <c r="AT6" s="639"/>
      <c r="AU6" s="639"/>
      <c r="AV6" s="639"/>
      <c r="AW6" s="639"/>
      <c r="AX6" s="639"/>
      <c r="AY6" s="639"/>
      <c r="AZ6" s="639"/>
      <c r="BA6" s="639"/>
      <c r="BB6" s="639"/>
      <c r="BC6" s="639"/>
      <c r="BD6" s="639"/>
      <c r="BE6" s="639"/>
      <c r="BF6" s="640"/>
      <c r="BG6" s="641">
        <v>22615363</v>
      </c>
      <c r="BH6" s="644"/>
      <c r="BI6" s="644"/>
      <c r="BJ6" s="644"/>
      <c r="BK6" s="644"/>
      <c r="BL6" s="644"/>
      <c r="BM6" s="644"/>
      <c r="BN6" s="645"/>
      <c r="BO6" s="703">
        <v>93.4</v>
      </c>
      <c r="BP6" s="703"/>
      <c r="BQ6" s="703"/>
      <c r="BR6" s="703"/>
      <c r="BS6" s="704" t="s">
        <v>121</v>
      </c>
      <c r="BT6" s="704"/>
      <c r="BU6" s="704"/>
      <c r="BV6" s="704"/>
      <c r="BW6" s="704"/>
      <c r="BX6" s="704"/>
      <c r="BY6" s="704"/>
      <c r="BZ6" s="704"/>
      <c r="CA6" s="704"/>
      <c r="CB6" s="745"/>
      <c r="CD6" s="712" t="s">
        <v>231</v>
      </c>
      <c r="CE6" s="713"/>
      <c r="CF6" s="713"/>
      <c r="CG6" s="713"/>
      <c r="CH6" s="713"/>
      <c r="CI6" s="713"/>
      <c r="CJ6" s="713"/>
      <c r="CK6" s="713"/>
      <c r="CL6" s="713"/>
      <c r="CM6" s="713"/>
      <c r="CN6" s="713"/>
      <c r="CO6" s="713"/>
      <c r="CP6" s="713"/>
      <c r="CQ6" s="714"/>
      <c r="CR6" s="641">
        <v>405241</v>
      </c>
      <c r="CS6" s="644"/>
      <c r="CT6" s="644"/>
      <c r="CU6" s="644"/>
      <c r="CV6" s="644"/>
      <c r="CW6" s="644"/>
      <c r="CX6" s="644"/>
      <c r="CY6" s="645"/>
      <c r="CZ6" s="754">
        <v>0.9</v>
      </c>
      <c r="DA6" s="723"/>
      <c r="DB6" s="723"/>
      <c r="DC6" s="757"/>
      <c r="DD6" s="649" t="s">
        <v>225</v>
      </c>
      <c r="DE6" s="644"/>
      <c r="DF6" s="644"/>
      <c r="DG6" s="644"/>
      <c r="DH6" s="644"/>
      <c r="DI6" s="644"/>
      <c r="DJ6" s="644"/>
      <c r="DK6" s="644"/>
      <c r="DL6" s="644"/>
      <c r="DM6" s="644"/>
      <c r="DN6" s="644"/>
      <c r="DO6" s="644"/>
      <c r="DP6" s="645"/>
      <c r="DQ6" s="649">
        <v>405241</v>
      </c>
      <c r="DR6" s="644"/>
      <c r="DS6" s="644"/>
      <c r="DT6" s="644"/>
      <c r="DU6" s="644"/>
      <c r="DV6" s="644"/>
      <c r="DW6" s="644"/>
      <c r="DX6" s="644"/>
      <c r="DY6" s="644"/>
      <c r="DZ6" s="644"/>
      <c r="EA6" s="644"/>
      <c r="EB6" s="644"/>
      <c r="EC6" s="684"/>
    </row>
    <row r="7" spans="2:143" ht="11.25" customHeight="1" x14ac:dyDescent="0.15">
      <c r="B7" s="638" t="s">
        <v>232</v>
      </c>
      <c r="C7" s="639"/>
      <c r="D7" s="639"/>
      <c r="E7" s="639"/>
      <c r="F7" s="639"/>
      <c r="G7" s="639"/>
      <c r="H7" s="639"/>
      <c r="I7" s="639"/>
      <c r="J7" s="639"/>
      <c r="K7" s="639"/>
      <c r="L7" s="639"/>
      <c r="M7" s="639"/>
      <c r="N7" s="639"/>
      <c r="O7" s="639"/>
      <c r="P7" s="639"/>
      <c r="Q7" s="640"/>
      <c r="R7" s="641">
        <v>39630</v>
      </c>
      <c r="S7" s="644"/>
      <c r="T7" s="644"/>
      <c r="U7" s="644"/>
      <c r="V7" s="644"/>
      <c r="W7" s="644"/>
      <c r="X7" s="644"/>
      <c r="Y7" s="645"/>
      <c r="Z7" s="703">
        <v>0.1</v>
      </c>
      <c r="AA7" s="703"/>
      <c r="AB7" s="703"/>
      <c r="AC7" s="703"/>
      <c r="AD7" s="704">
        <v>39630</v>
      </c>
      <c r="AE7" s="704"/>
      <c r="AF7" s="704"/>
      <c r="AG7" s="704"/>
      <c r="AH7" s="704"/>
      <c r="AI7" s="704"/>
      <c r="AJ7" s="704"/>
      <c r="AK7" s="704"/>
      <c r="AL7" s="646">
        <v>0.1</v>
      </c>
      <c r="AM7" s="647"/>
      <c r="AN7" s="647"/>
      <c r="AO7" s="705"/>
      <c r="AP7" s="638" t="s">
        <v>233</v>
      </c>
      <c r="AQ7" s="639"/>
      <c r="AR7" s="639"/>
      <c r="AS7" s="639"/>
      <c r="AT7" s="639"/>
      <c r="AU7" s="639"/>
      <c r="AV7" s="639"/>
      <c r="AW7" s="639"/>
      <c r="AX7" s="639"/>
      <c r="AY7" s="639"/>
      <c r="AZ7" s="639"/>
      <c r="BA7" s="639"/>
      <c r="BB7" s="639"/>
      <c r="BC7" s="639"/>
      <c r="BD7" s="639"/>
      <c r="BE7" s="639"/>
      <c r="BF7" s="640"/>
      <c r="BG7" s="641">
        <v>12515215</v>
      </c>
      <c r="BH7" s="644"/>
      <c r="BI7" s="644"/>
      <c r="BJ7" s="644"/>
      <c r="BK7" s="644"/>
      <c r="BL7" s="644"/>
      <c r="BM7" s="644"/>
      <c r="BN7" s="645"/>
      <c r="BO7" s="703">
        <v>51.7</v>
      </c>
      <c r="BP7" s="703"/>
      <c r="BQ7" s="703"/>
      <c r="BR7" s="703"/>
      <c r="BS7" s="704" t="s">
        <v>121</v>
      </c>
      <c r="BT7" s="704"/>
      <c r="BU7" s="704"/>
      <c r="BV7" s="704"/>
      <c r="BW7" s="704"/>
      <c r="BX7" s="704"/>
      <c r="BY7" s="704"/>
      <c r="BZ7" s="704"/>
      <c r="CA7" s="704"/>
      <c r="CB7" s="745"/>
      <c r="CD7" s="685" t="s">
        <v>234</v>
      </c>
      <c r="CE7" s="682"/>
      <c r="CF7" s="682"/>
      <c r="CG7" s="682"/>
      <c r="CH7" s="682"/>
      <c r="CI7" s="682"/>
      <c r="CJ7" s="682"/>
      <c r="CK7" s="682"/>
      <c r="CL7" s="682"/>
      <c r="CM7" s="682"/>
      <c r="CN7" s="682"/>
      <c r="CO7" s="682"/>
      <c r="CP7" s="682"/>
      <c r="CQ7" s="683"/>
      <c r="CR7" s="641">
        <v>5508524</v>
      </c>
      <c r="CS7" s="644"/>
      <c r="CT7" s="644"/>
      <c r="CU7" s="644"/>
      <c r="CV7" s="644"/>
      <c r="CW7" s="644"/>
      <c r="CX7" s="644"/>
      <c r="CY7" s="645"/>
      <c r="CZ7" s="703">
        <v>11.9</v>
      </c>
      <c r="DA7" s="703"/>
      <c r="DB7" s="703"/>
      <c r="DC7" s="703"/>
      <c r="DD7" s="649">
        <v>36515</v>
      </c>
      <c r="DE7" s="644"/>
      <c r="DF7" s="644"/>
      <c r="DG7" s="644"/>
      <c r="DH7" s="644"/>
      <c r="DI7" s="644"/>
      <c r="DJ7" s="644"/>
      <c r="DK7" s="644"/>
      <c r="DL7" s="644"/>
      <c r="DM7" s="644"/>
      <c r="DN7" s="644"/>
      <c r="DO7" s="644"/>
      <c r="DP7" s="645"/>
      <c r="DQ7" s="649">
        <v>4858300</v>
      </c>
      <c r="DR7" s="644"/>
      <c r="DS7" s="644"/>
      <c r="DT7" s="644"/>
      <c r="DU7" s="644"/>
      <c r="DV7" s="644"/>
      <c r="DW7" s="644"/>
      <c r="DX7" s="644"/>
      <c r="DY7" s="644"/>
      <c r="DZ7" s="644"/>
      <c r="EA7" s="644"/>
      <c r="EB7" s="644"/>
      <c r="EC7" s="684"/>
    </row>
    <row r="8" spans="2:143" ht="11.25" customHeight="1" x14ac:dyDescent="0.15">
      <c r="B8" s="638" t="s">
        <v>235</v>
      </c>
      <c r="C8" s="639"/>
      <c r="D8" s="639"/>
      <c r="E8" s="639"/>
      <c r="F8" s="639"/>
      <c r="G8" s="639"/>
      <c r="H8" s="639"/>
      <c r="I8" s="639"/>
      <c r="J8" s="639"/>
      <c r="K8" s="639"/>
      <c r="L8" s="639"/>
      <c r="M8" s="639"/>
      <c r="N8" s="639"/>
      <c r="O8" s="639"/>
      <c r="P8" s="639"/>
      <c r="Q8" s="640"/>
      <c r="R8" s="641">
        <v>152268</v>
      </c>
      <c r="S8" s="644"/>
      <c r="T8" s="644"/>
      <c r="U8" s="644"/>
      <c r="V8" s="644"/>
      <c r="W8" s="644"/>
      <c r="X8" s="644"/>
      <c r="Y8" s="645"/>
      <c r="Z8" s="703">
        <v>0.3</v>
      </c>
      <c r="AA8" s="703"/>
      <c r="AB8" s="703"/>
      <c r="AC8" s="703"/>
      <c r="AD8" s="704">
        <v>152268</v>
      </c>
      <c r="AE8" s="704"/>
      <c r="AF8" s="704"/>
      <c r="AG8" s="704"/>
      <c r="AH8" s="704"/>
      <c r="AI8" s="704"/>
      <c r="AJ8" s="704"/>
      <c r="AK8" s="704"/>
      <c r="AL8" s="646">
        <v>0.6</v>
      </c>
      <c r="AM8" s="647"/>
      <c r="AN8" s="647"/>
      <c r="AO8" s="705"/>
      <c r="AP8" s="638" t="s">
        <v>236</v>
      </c>
      <c r="AQ8" s="639"/>
      <c r="AR8" s="639"/>
      <c r="AS8" s="639"/>
      <c r="AT8" s="639"/>
      <c r="AU8" s="639"/>
      <c r="AV8" s="639"/>
      <c r="AW8" s="639"/>
      <c r="AX8" s="639"/>
      <c r="AY8" s="639"/>
      <c r="AZ8" s="639"/>
      <c r="BA8" s="639"/>
      <c r="BB8" s="639"/>
      <c r="BC8" s="639"/>
      <c r="BD8" s="639"/>
      <c r="BE8" s="639"/>
      <c r="BF8" s="640"/>
      <c r="BG8" s="641">
        <v>309517</v>
      </c>
      <c r="BH8" s="644"/>
      <c r="BI8" s="644"/>
      <c r="BJ8" s="644"/>
      <c r="BK8" s="644"/>
      <c r="BL8" s="644"/>
      <c r="BM8" s="644"/>
      <c r="BN8" s="645"/>
      <c r="BO8" s="703">
        <v>1.3</v>
      </c>
      <c r="BP8" s="703"/>
      <c r="BQ8" s="703"/>
      <c r="BR8" s="703"/>
      <c r="BS8" s="649" t="s">
        <v>121</v>
      </c>
      <c r="BT8" s="644"/>
      <c r="BU8" s="644"/>
      <c r="BV8" s="644"/>
      <c r="BW8" s="644"/>
      <c r="BX8" s="644"/>
      <c r="BY8" s="644"/>
      <c r="BZ8" s="644"/>
      <c r="CA8" s="644"/>
      <c r="CB8" s="684"/>
      <c r="CD8" s="685" t="s">
        <v>237</v>
      </c>
      <c r="CE8" s="682"/>
      <c r="CF8" s="682"/>
      <c r="CG8" s="682"/>
      <c r="CH8" s="682"/>
      <c r="CI8" s="682"/>
      <c r="CJ8" s="682"/>
      <c r="CK8" s="682"/>
      <c r="CL8" s="682"/>
      <c r="CM8" s="682"/>
      <c r="CN8" s="682"/>
      <c r="CO8" s="682"/>
      <c r="CP8" s="682"/>
      <c r="CQ8" s="683"/>
      <c r="CR8" s="641">
        <v>18907174</v>
      </c>
      <c r="CS8" s="644"/>
      <c r="CT8" s="644"/>
      <c r="CU8" s="644"/>
      <c r="CV8" s="644"/>
      <c r="CW8" s="644"/>
      <c r="CX8" s="644"/>
      <c r="CY8" s="645"/>
      <c r="CZ8" s="703">
        <v>40.799999999999997</v>
      </c>
      <c r="DA8" s="703"/>
      <c r="DB8" s="703"/>
      <c r="DC8" s="703"/>
      <c r="DD8" s="649">
        <v>214493</v>
      </c>
      <c r="DE8" s="644"/>
      <c r="DF8" s="644"/>
      <c r="DG8" s="644"/>
      <c r="DH8" s="644"/>
      <c r="DI8" s="644"/>
      <c r="DJ8" s="644"/>
      <c r="DK8" s="644"/>
      <c r="DL8" s="644"/>
      <c r="DM8" s="644"/>
      <c r="DN8" s="644"/>
      <c r="DO8" s="644"/>
      <c r="DP8" s="645"/>
      <c r="DQ8" s="649">
        <v>9678284</v>
      </c>
      <c r="DR8" s="644"/>
      <c r="DS8" s="644"/>
      <c r="DT8" s="644"/>
      <c r="DU8" s="644"/>
      <c r="DV8" s="644"/>
      <c r="DW8" s="644"/>
      <c r="DX8" s="644"/>
      <c r="DY8" s="644"/>
      <c r="DZ8" s="644"/>
      <c r="EA8" s="644"/>
      <c r="EB8" s="644"/>
      <c r="EC8" s="684"/>
    </row>
    <row r="9" spans="2:143" ht="11.25" customHeight="1" x14ac:dyDescent="0.15">
      <c r="B9" s="638" t="s">
        <v>238</v>
      </c>
      <c r="C9" s="639"/>
      <c r="D9" s="639"/>
      <c r="E9" s="639"/>
      <c r="F9" s="639"/>
      <c r="G9" s="639"/>
      <c r="H9" s="639"/>
      <c r="I9" s="639"/>
      <c r="J9" s="639"/>
      <c r="K9" s="639"/>
      <c r="L9" s="639"/>
      <c r="M9" s="639"/>
      <c r="N9" s="639"/>
      <c r="O9" s="639"/>
      <c r="P9" s="639"/>
      <c r="Q9" s="640"/>
      <c r="R9" s="641">
        <v>177829</v>
      </c>
      <c r="S9" s="644"/>
      <c r="T9" s="644"/>
      <c r="U9" s="644"/>
      <c r="V9" s="644"/>
      <c r="W9" s="644"/>
      <c r="X9" s="644"/>
      <c r="Y9" s="645"/>
      <c r="Z9" s="703">
        <v>0.4</v>
      </c>
      <c r="AA9" s="703"/>
      <c r="AB9" s="703"/>
      <c r="AC9" s="703"/>
      <c r="AD9" s="704">
        <v>177829</v>
      </c>
      <c r="AE9" s="704"/>
      <c r="AF9" s="704"/>
      <c r="AG9" s="704"/>
      <c r="AH9" s="704"/>
      <c r="AI9" s="704"/>
      <c r="AJ9" s="704"/>
      <c r="AK9" s="704"/>
      <c r="AL9" s="646">
        <v>0.7</v>
      </c>
      <c r="AM9" s="647"/>
      <c r="AN9" s="647"/>
      <c r="AO9" s="705"/>
      <c r="AP9" s="638" t="s">
        <v>239</v>
      </c>
      <c r="AQ9" s="639"/>
      <c r="AR9" s="639"/>
      <c r="AS9" s="639"/>
      <c r="AT9" s="639"/>
      <c r="AU9" s="639"/>
      <c r="AV9" s="639"/>
      <c r="AW9" s="639"/>
      <c r="AX9" s="639"/>
      <c r="AY9" s="639"/>
      <c r="AZ9" s="639"/>
      <c r="BA9" s="639"/>
      <c r="BB9" s="639"/>
      <c r="BC9" s="639"/>
      <c r="BD9" s="639"/>
      <c r="BE9" s="639"/>
      <c r="BF9" s="640"/>
      <c r="BG9" s="641">
        <v>10935990</v>
      </c>
      <c r="BH9" s="644"/>
      <c r="BI9" s="644"/>
      <c r="BJ9" s="644"/>
      <c r="BK9" s="644"/>
      <c r="BL9" s="644"/>
      <c r="BM9" s="644"/>
      <c r="BN9" s="645"/>
      <c r="BO9" s="703">
        <v>45.2</v>
      </c>
      <c r="BP9" s="703"/>
      <c r="BQ9" s="703"/>
      <c r="BR9" s="703"/>
      <c r="BS9" s="649" t="s">
        <v>121</v>
      </c>
      <c r="BT9" s="644"/>
      <c r="BU9" s="644"/>
      <c r="BV9" s="644"/>
      <c r="BW9" s="644"/>
      <c r="BX9" s="644"/>
      <c r="BY9" s="644"/>
      <c r="BZ9" s="644"/>
      <c r="CA9" s="644"/>
      <c r="CB9" s="684"/>
      <c r="CD9" s="685" t="s">
        <v>240</v>
      </c>
      <c r="CE9" s="682"/>
      <c r="CF9" s="682"/>
      <c r="CG9" s="682"/>
      <c r="CH9" s="682"/>
      <c r="CI9" s="682"/>
      <c r="CJ9" s="682"/>
      <c r="CK9" s="682"/>
      <c r="CL9" s="682"/>
      <c r="CM9" s="682"/>
      <c r="CN9" s="682"/>
      <c r="CO9" s="682"/>
      <c r="CP9" s="682"/>
      <c r="CQ9" s="683"/>
      <c r="CR9" s="641">
        <v>4050939</v>
      </c>
      <c r="CS9" s="644"/>
      <c r="CT9" s="644"/>
      <c r="CU9" s="644"/>
      <c r="CV9" s="644"/>
      <c r="CW9" s="644"/>
      <c r="CX9" s="644"/>
      <c r="CY9" s="645"/>
      <c r="CZ9" s="703">
        <v>8.6999999999999993</v>
      </c>
      <c r="DA9" s="703"/>
      <c r="DB9" s="703"/>
      <c r="DC9" s="703"/>
      <c r="DD9" s="649">
        <v>31148</v>
      </c>
      <c r="DE9" s="644"/>
      <c r="DF9" s="644"/>
      <c r="DG9" s="644"/>
      <c r="DH9" s="644"/>
      <c r="DI9" s="644"/>
      <c r="DJ9" s="644"/>
      <c r="DK9" s="644"/>
      <c r="DL9" s="644"/>
      <c r="DM9" s="644"/>
      <c r="DN9" s="644"/>
      <c r="DO9" s="644"/>
      <c r="DP9" s="645"/>
      <c r="DQ9" s="649">
        <v>3587544</v>
      </c>
      <c r="DR9" s="644"/>
      <c r="DS9" s="644"/>
      <c r="DT9" s="644"/>
      <c r="DU9" s="644"/>
      <c r="DV9" s="644"/>
      <c r="DW9" s="644"/>
      <c r="DX9" s="644"/>
      <c r="DY9" s="644"/>
      <c r="DZ9" s="644"/>
      <c r="EA9" s="644"/>
      <c r="EB9" s="644"/>
      <c r="EC9" s="684"/>
    </row>
    <row r="10" spans="2:143" ht="11.25" customHeight="1" x14ac:dyDescent="0.15">
      <c r="B10" s="638" t="s">
        <v>241</v>
      </c>
      <c r="C10" s="639"/>
      <c r="D10" s="639"/>
      <c r="E10" s="639"/>
      <c r="F10" s="639"/>
      <c r="G10" s="639"/>
      <c r="H10" s="639"/>
      <c r="I10" s="639"/>
      <c r="J10" s="639"/>
      <c r="K10" s="639"/>
      <c r="L10" s="639"/>
      <c r="M10" s="639"/>
      <c r="N10" s="639"/>
      <c r="O10" s="639"/>
      <c r="P10" s="639"/>
      <c r="Q10" s="640"/>
      <c r="R10" s="641" t="s">
        <v>121</v>
      </c>
      <c r="S10" s="644"/>
      <c r="T10" s="644"/>
      <c r="U10" s="644"/>
      <c r="V10" s="644"/>
      <c r="W10" s="644"/>
      <c r="X10" s="644"/>
      <c r="Y10" s="645"/>
      <c r="Z10" s="703" t="s">
        <v>225</v>
      </c>
      <c r="AA10" s="703"/>
      <c r="AB10" s="703"/>
      <c r="AC10" s="703"/>
      <c r="AD10" s="704" t="s">
        <v>132</v>
      </c>
      <c r="AE10" s="704"/>
      <c r="AF10" s="704"/>
      <c r="AG10" s="704"/>
      <c r="AH10" s="704"/>
      <c r="AI10" s="704"/>
      <c r="AJ10" s="704"/>
      <c r="AK10" s="704"/>
      <c r="AL10" s="646" t="s">
        <v>121</v>
      </c>
      <c r="AM10" s="647"/>
      <c r="AN10" s="647"/>
      <c r="AO10" s="705"/>
      <c r="AP10" s="638" t="s">
        <v>242</v>
      </c>
      <c r="AQ10" s="639"/>
      <c r="AR10" s="639"/>
      <c r="AS10" s="639"/>
      <c r="AT10" s="639"/>
      <c r="AU10" s="639"/>
      <c r="AV10" s="639"/>
      <c r="AW10" s="639"/>
      <c r="AX10" s="639"/>
      <c r="AY10" s="639"/>
      <c r="AZ10" s="639"/>
      <c r="BA10" s="639"/>
      <c r="BB10" s="639"/>
      <c r="BC10" s="639"/>
      <c r="BD10" s="639"/>
      <c r="BE10" s="639"/>
      <c r="BF10" s="640"/>
      <c r="BG10" s="641">
        <v>394943</v>
      </c>
      <c r="BH10" s="644"/>
      <c r="BI10" s="644"/>
      <c r="BJ10" s="644"/>
      <c r="BK10" s="644"/>
      <c r="BL10" s="644"/>
      <c r="BM10" s="644"/>
      <c r="BN10" s="645"/>
      <c r="BO10" s="703">
        <v>1.6</v>
      </c>
      <c r="BP10" s="703"/>
      <c r="BQ10" s="703"/>
      <c r="BR10" s="703"/>
      <c r="BS10" s="649" t="s">
        <v>225</v>
      </c>
      <c r="BT10" s="644"/>
      <c r="BU10" s="644"/>
      <c r="BV10" s="644"/>
      <c r="BW10" s="644"/>
      <c r="BX10" s="644"/>
      <c r="BY10" s="644"/>
      <c r="BZ10" s="644"/>
      <c r="CA10" s="644"/>
      <c r="CB10" s="684"/>
      <c r="CD10" s="685" t="s">
        <v>243</v>
      </c>
      <c r="CE10" s="682"/>
      <c r="CF10" s="682"/>
      <c r="CG10" s="682"/>
      <c r="CH10" s="682"/>
      <c r="CI10" s="682"/>
      <c r="CJ10" s="682"/>
      <c r="CK10" s="682"/>
      <c r="CL10" s="682"/>
      <c r="CM10" s="682"/>
      <c r="CN10" s="682"/>
      <c r="CO10" s="682"/>
      <c r="CP10" s="682"/>
      <c r="CQ10" s="683"/>
      <c r="CR10" s="641">
        <v>27830</v>
      </c>
      <c r="CS10" s="644"/>
      <c r="CT10" s="644"/>
      <c r="CU10" s="644"/>
      <c r="CV10" s="644"/>
      <c r="CW10" s="644"/>
      <c r="CX10" s="644"/>
      <c r="CY10" s="645"/>
      <c r="CZ10" s="703">
        <v>0.1</v>
      </c>
      <c r="DA10" s="703"/>
      <c r="DB10" s="703"/>
      <c r="DC10" s="703"/>
      <c r="DD10" s="649" t="s">
        <v>225</v>
      </c>
      <c r="DE10" s="644"/>
      <c r="DF10" s="644"/>
      <c r="DG10" s="644"/>
      <c r="DH10" s="644"/>
      <c r="DI10" s="644"/>
      <c r="DJ10" s="644"/>
      <c r="DK10" s="644"/>
      <c r="DL10" s="644"/>
      <c r="DM10" s="644"/>
      <c r="DN10" s="644"/>
      <c r="DO10" s="644"/>
      <c r="DP10" s="645"/>
      <c r="DQ10" s="649">
        <v>27830</v>
      </c>
      <c r="DR10" s="644"/>
      <c r="DS10" s="644"/>
      <c r="DT10" s="644"/>
      <c r="DU10" s="644"/>
      <c r="DV10" s="644"/>
      <c r="DW10" s="644"/>
      <c r="DX10" s="644"/>
      <c r="DY10" s="644"/>
      <c r="DZ10" s="644"/>
      <c r="EA10" s="644"/>
      <c r="EB10" s="644"/>
      <c r="EC10" s="684"/>
    </row>
    <row r="11" spans="2:143" ht="11.25" customHeight="1" x14ac:dyDescent="0.15">
      <c r="B11" s="638" t="s">
        <v>244</v>
      </c>
      <c r="C11" s="639"/>
      <c r="D11" s="639"/>
      <c r="E11" s="639"/>
      <c r="F11" s="639"/>
      <c r="G11" s="639"/>
      <c r="H11" s="639"/>
      <c r="I11" s="639"/>
      <c r="J11" s="639"/>
      <c r="K11" s="639"/>
      <c r="L11" s="639"/>
      <c r="M11" s="639"/>
      <c r="N11" s="639"/>
      <c r="O11" s="639"/>
      <c r="P11" s="639"/>
      <c r="Q11" s="640"/>
      <c r="R11" s="641" t="s">
        <v>225</v>
      </c>
      <c r="S11" s="644"/>
      <c r="T11" s="644"/>
      <c r="U11" s="644"/>
      <c r="V11" s="644"/>
      <c r="W11" s="644"/>
      <c r="X11" s="644"/>
      <c r="Y11" s="645"/>
      <c r="Z11" s="703" t="s">
        <v>121</v>
      </c>
      <c r="AA11" s="703"/>
      <c r="AB11" s="703"/>
      <c r="AC11" s="703"/>
      <c r="AD11" s="704" t="s">
        <v>121</v>
      </c>
      <c r="AE11" s="704"/>
      <c r="AF11" s="704"/>
      <c r="AG11" s="704"/>
      <c r="AH11" s="704"/>
      <c r="AI11" s="704"/>
      <c r="AJ11" s="704"/>
      <c r="AK11" s="704"/>
      <c r="AL11" s="646" t="s">
        <v>121</v>
      </c>
      <c r="AM11" s="647"/>
      <c r="AN11" s="647"/>
      <c r="AO11" s="705"/>
      <c r="AP11" s="638" t="s">
        <v>245</v>
      </c>
      <c r="AQ11" s="639"/>
      <c r="AR11" s="639"/>
      <c r="AS11" s="639"/>
      <c r="AT11" s="639"/>
      <c r="AU11" s="639"/>
      <c r="AV11" s="639"/>
      <c r="AW11" s="639"/>
      <c r="AX11" s="639"/>
      <c r="AY11" s="639"/>
      <c r="AZ11" s="639"/>
      <c r="BA11" s="639"/>
      <c r="BB11" s="639"/>
      <c r="BC11" s="639"/>
      <c r="BD11" s="639"/>
      <c r="BE11" s="639"/>
      <c r="BF11" s="640"/>
      <c r="BG11" s="641">
        <v>874765</v>
      </c>
      <c r="BH11" s="644"/>
      <c r="BI11" s="644"/>
      <c r="BJ11" s="644"/>
      <c r="BK11" s="644"/>
      <c r="BL11" s="644"/>
      <c r="BM11" s="644"/>
      <c r="BN11" s="645"/>
      <c r="BO11" s="703">
        <v>3.6</v>
      </c>
      <c r="BP11" s="703"/>
      <c r="BQ11" s="703"/>
      <c r="BR11" s="703"/>
      <c r="BS11" s="649" t="s">
        <v>121</v>
      </c>
      <c r="BT11" s="644"/>
      <c r="BU11" s="644"/>
      <c r="BV11" s="644"/>
      <c r="BW11" s="644"/>
      <c r="BX11" s="644"/>
      <c r="BY11" s="644"/>
      <c r="BZ11" s="644"/>
      <c r="CA11" s="644"/>
      <c r="CB11" s="684"/>
      <c r="CD11" s="685" t="s">
        <v>246</v>
      </c>
      <c r="CE11" s="682"/>
      <c r="CF11" s="682"/>
      <c r="CG11" s="682"/>
      <c r="CH11" s="682"/>
      <c r="CI11" s="682"/>
      <c r="CJ11" s="682"/>
      <c r="CK11" s="682"/>
      <c r="CL11" s="682"/>
      <c r="CM11" s="682"/>
      <c r="CN11" s="682"/>
      <c r="CO11" s="682"/>
      <c r="CP11" s="682"/>
      <c r="CQ11" s="683"/>
      <c r="CR11" s="641">
        <v>939051</v>
      </c>
      <c r="CS11" s="644"/>
      <c r="CT11" s="644"/>
      <c r="CU11" s="644"/>
      <c r="CV11" s="644"/>
      <c r="CW11" s="644"/>
      <c r="CX11" s="644"/>
      <c r="CY11" s="645"/>
      <c r="CZ11" s="703">
        <v>2</v>
      </c>
      <c r="DA11" s="703"/>
      <c r="DB11" s="703"/>
      <c r="DC11" s="703"/>
      <c r="DD11" s="649">
        <v>482388</v>
      </c>
      <c r="DE11" s="644"/>
      <c r="DF11" s="644"/>
      <c r="DG11" s="644"/>
      <c r="DH11" s="644"/>
      <c r="DI11" s="644"/>
      <c r="DJ11" s="644"/>
      <c r="DK11" s="644"/>
      <c r="DL11" s="644"/>
      <c r="DM11" s="644"/>
      <c r="DN11" s="644"/>
      <c r="DO11" s="644"/>
      <c r="DP11" s="645"/>
      <c r="DQ11" s="649">
        <v>503548</v>
      </c>
      <c r="DR11" s="644"/>
      <c r="DS11" s="644"/>
      <c r="DT11" s="644"/>
      <c r="DU11" s="644"/>
      <c r="DV11" s="644"/>
      <c r="DW11" s="644"/>
      <c r="DX11" s="644"/>
      <c r="DY11" s="644"/>
      <c r="DZ11" s="644"/>
      <c r="EA11" s="644"/>
      <c r="EB11" s="644"/>
      <c r="EC11" s="684"/>
    </row>
    <row r="12" spans="2:143" ht="11.25" customHeight="1" x14ac:dyDescent="0.15">
      <c r="B12" s="638" t="s">
        <v>247</v>
      </c>
      <c r="C12" s="639"/>
      <c r="D12" s="639"/>
      <c r="E12" s="639"/>
      <c r="F12" s="639"/>
      <c r="G12" s="639"/>
      <c r="H12" s="639"/>
      <c r="I12" s="639"/>
      <c r="J12" s="639"/>
      <c r="K12" s="639"/>
      <c r="L12" s="639"/>
      <c r="M12" s="639"/>
      <c r="N12" s="639"/>
      <c r="O12" s="639"/>
      <c r="P12" s="639"/>
      <c r="Q12" s="640"/>
      <c r="R12" s="641">
        <v>2696369</v>
      </c>
      <c r="S12" s="644"/>
      <c r="T12" s="644"/>
      <c r="U12" s="644"/>
      <c r="V12" s="644"/>
      <c r="W12" s="644"/>
      <c r="X12" s="644"/>
      <c r="Y12" s="645"/>
      <c r="Z12" s="703">
        <v>5.6</v>
      </c>
      <c r="AA12" s="703"/>
      <c r="AB12" s="703"/>
      <c r="AC12" s="703"/>
      <c r="AD12" s="704">
        <v>2696369</v>
      </c>
      <c r="AE12" s="704"/>
      <c r="AF12" s="704"/>
      <c r="AG12" s="704"/>
      <c r="AH12" s="704"/>
      <c r="AI12" s="704"/>
      <c r="AJ12" s="704"/>
      <c r="AK12" s="704"/>
      <c r="AL12" s="646">
        <v>9.9</v>
      </c>
      <c r="AM12" s="647"/>
      <c r="AN12" s="647"/>
      <c r="AO12" s="705"/>
      <c r="AP12" s="638" t="s">
        <v>248</v>
      </c>
      <c r="AQ12" s="639"/>
      <c r="AR12" s="639"/>
      <c r="AS12" s="639"/>
      <c r="AT12" s="639"/>
      <c r="AU12" s="639"/>
      <c r="AV12" s="639"/>
      <c r="AW12" s="639"/>
      <c r="AX12" s="639"/>
      <c r="AY12" s="639"/>
      <c r="AZ12" s="639"/>
      <c r="BA12" s="639"/>
      <c r="BB12" s="639"/>
      <c r="BC12" s="639"/>
      <c r="BD12" s="639"/>
      <c r="BE12" s="639"/>
      <c r="BF12" s="640"/>
      <c r="BG12" s="641">
        <v>9010100</v>
      </c>
      <c r="BH12" s="644"/>
      <c r="BI12" s="644"/>
      <c r="BJ12" s="644"/>
      <c r="BK12" s="644"/>
      <c r="BL12" s="644"/>
      <c r="BM12" s="644"/>
      <c r="BN12" s="645"/>
      <c r="BO12" s="703">
        <v>37.200000000000003</v>
      </c>
      <c r="BP12" s="703"/>
      <c r="BQ12" s="703"/>
      <c r="BR12" s="703"/>
      <c r="BS12" s="649" t="s">
        <v>225</v>
      </c>
      <c r="BT12" s="644"/>
      <c r="BU12" s="644"/>
      <c r="BV12" s="644"/>
      <c r="BW12" s="644"/>
      <c r="BX12" s="644"/>
      <c r="BY12" s="644"/>
      <c r="BZ12" s="644"/>
      <c r="CA12" s="644"/>
      <c r="CB12" s="684"/>
      <c r="CD12" s="685" t="s">
        <v>249</v>
      </c>
      <c r="CE12" s="682"/>
      <c r="CF12" s="682"/>
      <c r="CG12" s="682"/>
      <c r="CH12" s="682"/>
      <c r="CI12" s="682"/>
      <c r="CJ12" s="682"/>
      <c r="CK12" s="682"/>
      <c r="CL12" s="682"/>
      <c r="CM12" s="682"/>
      <c r="CN12" s="682"/>
      <c r="CO12" s="682"/>
      <c r="CP12" s="682"/>
      <c r="CQ12" s="683"/>
      <c r="CR12" s="641">
        <v>498265</v>
      </c>
      <c r="CS12" s="644"/>
      <c r="CT12" s="644"/>
      <c r="CU12" s="644"/>
      <c r="CV12" s="644"/>
      <c r="CW12" s="644"/>
      <c r="CX12" s="644"/>
      <c r="CY12" s="645"/>
      <c r="CZ12" s="703">
        <v>1.1000000000000001</v>
      </c>
      <c r="DA12" s="703"/>
      <c r="DB12" s="703"/>
      <c r="DC12" s="703"/>
      <c r="DD12" s="649">
        <v>53740</v>
      </c>
      <c r="DE12" s="644"/>
      <c r="DF12" s="644"/>
      <c r="DG12" s="644"/>
      <c r="DH12" s="644"/>
      <c r="DI12" s="644"/>
      <c r="DJ12" s="644"/>
      <c r="DK12" s="644"/>
      <c r="DL12" s="644"/>
      <c r="DM12" s="644"/>
      <c r="DN12" s="644"/>
      <c r="DO12" s="644"/>
      <c r="DP12" s="645"/>
      <c r="DQ12" s="649">
        <v>415306</v>
      </c>
      <c r="DR12" s="644"/>
      <c r="DS12" s="644"/>
      <c r="DT12" s="644"/>
      <c r="DU12" s="644"/>
      <c r="DV12" s="644"/>
      <c r="DW12" s="644"/>
      <c r="DX12" s="644"/>
      <c r="DY12" s="644"/>
      <c r="DZ12" s="644"/>
      <c r="EA12" s="644"/>
      <c r="EB12" s="644"/>
      <c r="EC12" s="684"/>
    </row>
    <row r="13" spans="2:143" ht="11.25" customHeight="1" x14ac:dyDescent="0.15">
      <c r="B13" s="638" t="s">
        <v>250</v>
      </c>
      <c r="C13" s="639"/>
      <c r="D13" s="639"/>
      <c r="E13" s="639"/>
      <c r="F13" s="639"/>
      <c r="G13" s="639"/>
      <c r="H13" s="639"/>
      <c r="I13" s="639"/>
      <c r="J13" s="639"/>
      <c r="K13" s="639"/>
      <c r="L13" s="639"/>
      <c r="M13" s="639"/>
      <c r="N13" s="639"/>
      <c r="O13" s="639"/>
      <c r="P13" s="639"/>
      <c r="Q13" s="640"/>
      <c r="R13" s="641">
        <v>40350</v>
      </c>
      <c r="S13" s="644"/>
      <c r="T13" s="644"/>
      <c r="U13" s="644"/>
      <c r="V13" s="644"/>
      <c r="W13" s="644"/>
      <c r="X13" s="644"/>
      <c r="Y13" s="645"/>
      <c r="Z13" s="703">
        <v>0.1</v>
      </c>
      <c r="AA13" s="703"/>
      <c r="AB13" s="703"/>
      <c r="AC13" s="703"/>
      <c r="AD13" s="704">
        <v>40350</v>
      </c>
      <c r="AE13" s="704"/>
      <c r="AF13" s="704"/>
      <c r="AG13" s="704"/>
      <c r="AH13" s="704"/>
      <c r="AI13" s="704"/>
      <c r="AJ13" s="704"/>
      <c r="AK13" s="704"/>
      <c r="AL13" s="646">
        <v>0.1</v>
      </c>
      <c r="AM13" s="647"/>
      <c r="AN13" s="647"/>
      <c r="AO13" s="705"/>
      <c r="AP13" s="638" t="s">
        <v>251</v>
      </c>
      <c r="AQ13" s="639"/>
      <c r="AR13" s="639"/>
      <c r="AS13" s="639"/>
      <c r="AT13" s="639"/>
      <c r="AU13" s="639"/>
      <c r="AV13" s="639"/>
      <c r="AW13" s="639"/>
      <c r="AX13" s="639"/>
      <c r="AY13" s="639"/>
      <c r="AZ13" s="639"/>
      <c r="BA13" s="639"/>
      <c r="BB13" s="639"/>
      <c r="BC13" s="639"/>
      <c r="BD13" s="639"/>
      <c r="BE13" s="639"/>
      <c r="BF13" s="640"/>
      <c r="BG13" s="641">
        <v>8992919</v>
      </c>
      <c r="BH13" s="644"/>
      <c r="BI13" s="644"/>
      <c r="BJ13" s="644"/>
      <c r="BK13" s="644"/>
      <c r="BL13" s="644"/>
      <c r="BM13" s="644"/>
      <c r="BN13" s="645"/>
      <c r="BO13" s="703">
        <v>37.1</v>
      </c>
      <c r="BP13" s="703"/>
      <c r="BQ13" s="703"/>
      <c r="BR13" s="703"/>
      <c r="BS13" s="649" t="s">
        <v>121</v>
      </c>
      <c r="BT13" s="644"/>
      <c r="BU13" s="644"/>
      <c r="BV13" s="644"/>
      <c r="BW13" s="644"/>
      <c r="BX13" s="644"/>
      <c r="BY13" s="644"/>
      <c r="BZ13" s="644"/>
      <c r="CA13" s="644"/>
      <c r="CB13" s="684"/>
      <c r="CD13" s="685" t="s">
        <v>252</v>
      </c>
      <c r="CE13" s="682"/>
      <c r="CF13" s="682"/>
      <c r="CG13" s="682"/>
      <c r="CH13" s="682"/>
      <c r="CI13" s="682"/>
      <c r="CJ13" s="682"/>
      <c r="CK13" s="682"/>
      <c r="CL13" s="682"/>
      <c r="CM13" s="682"/>
      <c r="CN13" s="682"/>
      <c r="CO13" s="682"/>
      <c r="CP13" s="682"/>
      <c r="CQ13" s="683"/>
      <c r="CR13" s="641">
        <v>4029104</v>
      </c>
      <c r="CS13" s="644"/>
      <c r="CT13" s="644"/>
      <c r="CU13" s="644"/>
      <c r="CV13" s="644"/>
      <c r="CW13" s="644"/>
      <c r="CX13" s="644"/>
      <c r="CY13" s="645"/>
      <c r="CZ13" s="703">
        <v>8.6999999999999993</v>
      </c>
      <c r="DA13" s="703"/>
      <c r="DB13" s="703"/>
      <c r="DC13" s="703"/>
      <c r="DD13" s="649">
        <v>1817231</v>
      </c>
      <c r="DE13" s="644"/>
      <c r="DF13" s="644"/>
      <c r="DG13" s="644"/>
      <c r="DH13" s="644"/>
      <c r="DI13" s="644"/>
      <c r="DJ13" s="644"/>
      <c r="DK13" s="644"/>
      <c r="DL13" s="644"/>
      <c r="DM13" s="644"/>
      <c r="DN13" s="644"/>
      <c r="DO13" s="644"/>
      <c r="DP13" s="645"/>
      <c r="DQ13" s="649">
        <v>3085490</v>
      </c>
      <c r="DR13" s="644"/>
      <c r="DS13" s="644"/>
      <c r="DT13" s="644"/>
      <c r="DU13" s="644"/>
      <c r="DV13" s="644"/>
      <c r="DW13" s="644"/>
      <c r="DX13" s="644"/>
      <c r="DY13" s="644"/>
      <c r="DZ13" s="644"/>
      <c r="EA13" s="644"/>
      <c r="EB13" s="644"/>
      <c r="EC13" s="684"/>
    </row>
    <row r="14" spans="2:143" ht="11.25" customHeight="1" x14ac:dyDescent="0.15">
      <c r="B14" s="638" t="s">
        <v>253</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121</v>
      </c>
      <c r="AA14" s="703"/>
      <c r="AB14" s="703"/>
      <c r="AC14" s="703"/>
      <c r="AD14" s="704" t="s">
        <v>132</v>
      </c>
      <c r="AE14" s="704"/>
      <c r="AF14" s="704"/>
      <c r="AG14" s="704"/>
      <c r="AH14" s="704"/>
      <c r="AI14" s="704"/>
      <c r="AJ14" s="704"/>
      <c r="AK14" s="704"/>
      <c r="AL14" s="646" t="s">
        <v>225</v>
      </c>
      <c r="AM14" s="647"/>
      <c r="AN14" s="647"/>
      <c r="AO14" s="705"/>
      <c r="AP14" s="638" t="s">
        <v>254</v>
      </c>
      <c r="AQ14" s="639"/>
      <c r="AR14" s="639"/>
      <c r="AS14" s="639"/>
      <c r="AT14" s="639"/>
      <c r="AU14" s="639"/>
      <c r="AV14" s="639"/>
      <c r="AW14" s="639"/>
      <c r="AX14" s="639"/>
      <c r="AY14" s="639"/>
      <c r="AZ14" s="639"/>
      <c r="BA14" s="639"/>
      <c r="BB14" s="639"/>
      <c r="BC14" s="639"/>
      <c r="BD14" s="639"/>
      <c r="BE14" s="639"/>
      <c r="BF14" s="640"/>
      <c r="BG14" s="641">
        <v>241407</v>
      </c>
      <c r="BH14" s="644"/>
      <c r="BI14" s="644"/>
      <c r="BJ14" s="644"/>
      <c r="BK14" s="644"/>
      <c r="BL14" s="644"/>
      <c r="BM14" s="644"/>
      <c r="BN14" s="645"/>
      <c r="BO14" s="703">
        <v>1</v>
      </c>
      <c r="BP14" s="703"/>
      <c r="BQ14" s="703"/>
      <c r="BR14" s="703"/>
      <c r="BS14" s="649" t="s">
        <v>225</v>
      </c>
      <c r="BT14" s="644"/>
      <c r="BU14" s="644"/>
      <c r="BV14" s="644"/>
      <c r="BW14" s="644"/>
      <c r="BX14" s="644"/>
      <c r="BY14" s="644"/>
      <c r="BZ14" s="644"/>
      <c r="CA14" s="644"/>
      <c r="CB14" s="684"/>
      <c r="CD14" s="685" t="s">
        <v>255</v>
      </c>
      <c r="CE14" s="682"/>
      <c r="CF14" s="682"/>
      <c r="CG14" s="682"/>
      <c r="CH14" s="682"/>
      <c r="CI14" s="682"/>
      <c r="CJ14" s="682"/>
      <c r="CK14" s="682"/>
      <c r="CL14" s="682"/>
      <c r="CM14" s="682"/>
      <c r="CN14" s="682"/>
      <c r="CO14" s="682"/>
      <c r="CP14" s="682"/>
      <c r="CQ14" s="683"/>
      <c r="CR14" s="641">
        <v>2875479</v>
      </c>
      <c r="CS14" s="644"/>
      <c r="CT14" s="644"/>
      <c r="CU14" s="644"/>
      <c r="CV14" s="644"/>
      <c r="CW14" s="644"/>
      <c r="CX14" s="644"/>
      <c r="CY14" s="645"/>
      <c r="CZ14" s="703">
        <v>6.2</v>
      </c>
      <c r="DA14" s="703"/>
      <c r="DB14" s="703"/>
      <c r="DC14" s="703"/>
      <c r="DD14" s="649">
        <v>59672</v>
      </c>
      <c r="DE14" s="644"/>
      <c r="DF14" s="644"/>
      <c r="DG14" s="644"/>
      <c r="DH14" s="644"/>
      <c r="DI14" s="644"/>
      <c r="DJ14" s="644"/>
      <c r="DK14" s="644"/>
      <c r="DL14" s="644"/>
      <c r="DM14" s="644"/>
      <c r="DN14" s="644"/>
      <c r="DO14" s="644"/>
      <c r="DP14" s="645"/>
      <c r="DQ14" s="649">
        <v>2836572</v>
      </c>
      <c r="DR14" s="644"/>
      <c r="DS14" s="644"/>
      <c r="DT14" s="644"/>
      <c r="DU14" s="644"/>
      <c r="DV14" s="644"/>
      <c r="DW14" s="644"/>
      <c r="DX14" s="644"/>
      <c r="DY14" s="644"/>
      <c r="DZ14" s="644"/>
      <c r="EA14" s="644"/>
      <c r="EB14" s="644"/>
      <c r="EC14" s="684"/>
    </row>
    <row r="15" spans="2:143" ht="11.25" customHeight="1" x14ac:dyDescent="0.15">
      <c r="B15" s="638" t="s">
        <v>256</v>
      </c>
      <c r="C15" s="639"/>
      <c r="D15" s="639"/>
      <c r="E15" s="639"/>
      <c r="F15" s="639"/>
      <c r="G15" s="639"/>
      <c r="H15" s="639"/>
      <c r="I15" s="639"/>
      <c r="J15" s="639"/>
      <c r="K15" s="639"/>
      <c r="L15" s="639"/>
      <c r="M15" s="639"/>
      <c r="N15" s="639"/>
      <c r="O15" s="639"/>
      <c r="P15" s="639"/>
      <c r="Q15" s="640"/>
      <c r="R15" s="641">
        <v>177855</v>
      </c>
      <c r="S15" s="644"/>
      <c r="T15" s="644"/>
      <c r="U15" s="644"/>
      <c r="V15" s="644"/>
      <c r="W15" s="644"/>
      <c r="X15" s="644"/>
      <c r="Y15" s="645"/>
      <c r="Z15" s="703">
        <v>0.4</v>
      </c>
      <c r="AA15" s="703"/>
      <c r="AB15" s="703"/>
      <c r="AC15" s="703"/>
      <c r="AD15" s="704">
        <v>177855</v>
      </c>
      <c r="AE15" s="704"/>
      <c r="AF15" s="704"/>
      <c r="AG15" s="704"/>
      <c r="AH15" s="704"/>
      <c r="AI15" s="704"/>
      <c r="AJ15" s="704"/>
      <c r="AK15" s="704"/>
      <c r="AL15" s="646">
        <v>0.7</v>
      </c>
      <c r="AM15" s="647"/>
      <c r="AN15" s="647"/>
      <c r="AO15" s="705"/>
      <c r="AP15" s="638" t="s">
        <v>257</v>
      </c>
      <c r="AQ15" s="639"/>
      <c r="AR15" s="639"/>
      <c r="AS15" s="639"/>
      <c r="AT15" s="639"/>
      <c r="AU15" s="639"/>
      <c r="AV15" s="639"/>
      <c r="AW15" s="639"/>
      <c r="AX15" s="639"/>
      <c r="AY15" s="639"/>
      <c r="AZ15" s="639"/>
      <c r="BA15" s="639"/>
      <c r="BB15" s="639"/>
      <c r="BC15" s="639"/>
      <c r="BD15" s="639"/>
      <c r="BE15" s="639"/>
      <c r="BF15" s="640"/>
      <c r="BG15" s="641">
        <v>848641</v>
      </c>
      <c r="BH15" s="644"/>
      <c r="BI15" s="644"/>
      <c r="BJ15" s="644"/>
      <c r="BK15" s="644"/>
      <c r="BL15" s="644"/>
      <c r="BM15" s="644"/>
      <c r="BN15" s="645"/>
      <c r="BO15" s="703">
        <v>3.5</v>
      </c>
      <c r="BP15" s="703"/>
      <c r="BQ15" s="703"/>
      <c r="BR15" s="703"/>
      <c r="BS15" s="649" t="s">
        <v>121</v>
      </c>
      <c r="BT15" s="644"/>
      <c r="BU15" s="644"/>
      <c r="BV15" s="644"/>
      <c r="BW15" s="644"/>
      <c r="BX15" s="644"/>
      <c r="BY15" s="644"/>
      <c r="BZ15" s="644"/>
      <c r="CA15" s="644"/>
      <c r="CB15" s="684"/>
      <c r="CD15" s="685" t="s">
        <v>258</v>
      </c>
      <c r="CE15" s="682"/>
      <c r="CF15" s="682"/>
      <c r="CG15" s="682"/>
      <c r="CH15" s="682"/>
      <c r="CI15" s="682"/>
      <c r="CJ15" s="682"/>
      <c r="CK15" s="682"/>
      <c r="CL15" s="682"/>
      <c r="CM15" s="682"/>
      <c r="CN15" s="682"/>
      <c r="CO15" s="682"/>
      <c r="CP15" s="682"/>
      <c r="CQ15" s="683"/>
      <c r="CR15" s="641">
        <v>5912766</v>
      </c>
      <c r="CS15" s="644"/>
      <c r="CT15" s="644"/>
      <c r="CU15" s="644"/>
      <c r="CV15" s="644"/>
      <c r="CW15" s="644"/>
      <c r="CX15" s="644"/>
      <c r="CY15" s="645"/>
      <c r="CZ15" s="703">
        <v>12.8</v>
      </c>
      <c r="DA15" s="703"/>
      <c r="DB15" s="703"/>
      <c r="DC15" s="703"/>
      <c r="DD15" s="649">
        <v>1214382</v>
      </c>
      <c r="DE15" s="644"/>
      <c r="DF15" s="644"/>
      <c r="DG15" s="644"/>
      <c r="DH15" s="644"/>
      <c r="DI15" s="644"/>
      <c r="DJ15" s="644"/>
      <c r="DK15" s="644"/>
      <c r="DL15" s="644"/>
      <c r="DM15" s="644"/>
      <c r="DN15" s="644"/>
      <c r="DO15" s="644"/>
      <c r="DP15" s="645"/>
      <c r="DQ15" s="649">
        <v>5067087</v>
      </c>
      <c r="DR15" s="644"/>
      <c r="DS15" s="644"/>
      <c r="DT15" s="644"/>
      <c r="DU15" s="644"/>
      <c r="DV15" s="644"/>
      <c r="DW15" s="644"/>
      <c r="DX15" s="644"/>
      <c r="DY15" s="644"/>
      <c r="DZ15" s="644"/>
      <c r="EA15" s="644"/>
      <c r="EB15" s="644"/>
      <c r="EC15" s="684"/>
    </row>
    <row r="16" spans="2:143" ht="11.25" customHeight="1" x14ac:dyDescent="0.15">
      <c r="B16" s="638" t="s">
        <v>259</v>
      </c>
      <c r="C16" s="639"/>
      <c r="D16" s="639"/>
      <c r="E16" s="639"/>
      <c r="F16" s="639"/>
      <c r="G16" s="639"/>
      <c r="H16" s="639"/>
      <c r="I16" s="639"/>
      <c r="J16" s="639"/>
      <c r="K16" s="639"/>
      <c r="L16" s="639"/>
      <c r="M16" s="639"/>
      <c r="N16" s="639"/>
      <c r="O16" s="639"/>
      <c r="P16" s="639"/>
      <c r="Q16" s="640"/>
      <c r="R16" s="641" t="s">
        <v>225</v>
      </c>
      <c r="S16" s="644"/>
      <c r="T16" s="644"/>
      <c r="U16" s="644"/>
      <c r="V16" s="644"/>
      <c r="W16" s="644"/>
      <c r="X16" s="644"/>
      <c r="Y16" s="645"/>
      <c r="Z16" s="703" t="s">
        <v>121</v>
      </c>
      <c r="AA16" s="703"/>
      <c r="AB16" s="703"/>
      <c r="AC16" s="703"/>
      <c r="AD16" s="704" t="s">
        <v>121</v>
      </c>
      <c r="AE16" s="704"/>
      <c r="AF16" s="704"/>
      <c r="AG16" s="704"/>
      <c r="AH16" s="704"/>
      <c r="AI16" s="704"/>
      <c r="AJ16" s="704"/>
      <c r="AK16" s="704"/>
      <c r="AL16" s="646" t="s">
        <v>225</v>
      </c>
      <c r="AM16" s="647"/>
      <c r="AN16" s="647"/>
      <c r="AO16" s="705"/>
      <c r="AP16" s="638" t="s">
        <v>260</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121</v>
      </c>
      <c r="BP16" s="703"/>
      <c r="BQ16" s="703"/>
      <c r="BR16" s="703"/>
      <c r="BS16" s="649" t="s">
        <v>121</v>
      </c>
      <c r="BT16" s="644"/>
      <c r="BU16" s="644"/>
      <c r="BV16" s="644"/>
      <c r="BW16" s="644"/>
      <c r="BX16" s="644"/>
      <c r="BY16" s="644"/>
      <c r="BZ16" s="644"/>
      <c r="CA16" s="644"/>
      <c r="CB16" s="684"/>
      <c r="CD16" s="685" t="s">
        <v>261</v>
      </c>
      <c r="CE16" s="682"/>
      <c r="CF16" s="682"/>
      <c r="CG16" s="682"/>
      <c r="CH16" s="682"/>
      <c r="CI16" s="682"/>
      <c r="CJ16" s="682"/>
      <c r="CK16" s="682"/>
      <c r="CL16" s="682"/>
      <c r="CM16" s="682"/>
      <c r="CN16" s="682"/>
      <c r="CO16" s="682"/>
      <c r="CP16" s="682"/>
      <c r="CQ16" s="683"/>
      <c r="CR16" s="641" t="s">
        <v>225</v>
      </c>
      <c r="CS16" s="644"/>
      <c r="CT16" s="644"/>
      <c r="CU16" s="644"/>
      <c r="CV16" s="644"/>
      <c r="CW16" s="644"/>
      <c r="CX16" s="644"/>
      <c r="CY16" s="645"/>
      <c r="CZ16" s="703" t="s">
        <v>121</v>
      </c>
      <c r="DA16" s="703"/>
      <c r="DB16" s="703"/>
      <c r="DC16" s="703"/>
      <c r="DD16" s="649" t="s">
        <v>121</v>
      </c>
      <c r="DE16" s="644"/>
      <c r="DF16" s="644"/>
      <c r="DG16" s="644"/>
      <c r="DH16" s="644"/>
      <c r="DI16" s="644"/>
      <c r="DJ16" s="644"/>
      <c r="DK16" s="644"/>
      <c r="DL16" s="644"/>
      <c r="DM16" s="644"/>
      <c r="DN16" s="644"/>
      <c r="DO16" s="644"/>
      <c r="DP16" s="645"/>
      <c r="DQ16" s="649" t="s">
        <v>121</v>
      </c>
      <c r="DR16" s="644"/>
      <c r="DS16" s="644"/>
      <c r="DT16" s="644"/>
      <c r="DU16" s="644"/>
      <c r="DV16" s="644"/>
      <c r="DW16" s="644"/>
      <c r="DX16" s="644"/>
      <c r="DY16" s="644"/>
      <c r="DZ16" s="644"/>
      <c r="EA16" s="644"/>
      <c r="EB16" s="644"/>
      <c r="EC16" s="684"/>
    </row>
    <row r="17" spans="2:133" ht="11.25" customHeight="1" x14ac:dyDescent="0.15">
      <c r="B17" s="638" t="s">
        <v>262</v>
      </c>
      <c r="C17" s="639"/>
      <c r="D17" s="639"/>
      <c r="E17" s="639"/>
      <c r="F17" s="639"/>
      <c r="G17" s="639"/>
      <c r="H17" s="639"/>
      <c r="I17" s="639"/>
      <c r="J17" s="639"/>
      <c r="K17" s="639"/>
      <c r="L17" s="639"/>
      <c r="M17" s="639"/>
      <c r="N17" s="639"/>
      <c r="O17" s="639"/>
      <c r="P17" s="639"/>
      <c r="Q17" s="640"/>
      <c r="R17" s="641">
        <v>125817</v>
      </c>
      <c r="S17" s="644"/>
      <c r="T17" s="644"/>
      <c r="U17" s="644"/>
      <c r="V17" s="644"/>
      <c r="W17" s="644"/>
      <c r="X17" s="644"/>
      <c r="Y17" s="645"/>
      <c r="Z17" s="703">
        <v>0.3</v>
      </c>
      <c r="AA17" s="703"/>
      <c r="AB17" s="703"/>
      <c r="AC17" s="703"/>
      <c r="AD17" s="704">
        <v>125817</v>
      </c>
      <c r="AE17" s="704"/>
      <c r="AF17" s="704"/>
      <c r="AG17" s="704"/>
      <c r="AH17" s="704"/>
      <c r="AI17" s="704"/>
      <c r="AJ17" s="704"/>
      <c r="AK17" s="704"/>
      <c r="AL17" s="646">
        <v>0.5</v>
      </c>
      <c r="AM17" s="647"/>
      <c r="AN17" s="647"/>
      <c r="AO17" s="705"/>
      <c r="AP17" s="638" t="s">
        <v>263</v>
      </c>
      <c r="AQ17" s="639"/>
      <c r="AR17" s="639"/>
      <c r="AS17" s="639"/>
      <c r="AT17" s="639"/>
      <c r="AU17" s="639"/>
      <c r="AV17" s="639"/>
      <c r="AW17" s="639"/>
      <c r="AX17" s="639"/>
      <c r="AY17" s="639"/>
      <c r="AZ17" s="639"/>
      <c r="BA17" s="639"/>
      <c r="BB17" s="639"/>
      <c r="BC17" s="639"/>
      <c r="BD17" s="639"/>
      <c r="BE17" s="639"/>
      <c r="BF17" s="640"/>
      <c r="BG17" s="641" t="s">
        <v>225</v>
      </c>
      <c r="BH17" s="644"/>
      <c r="BI17" s="644"/>
      <c r="BJ17" s="644"/>
      <c r="BK17" s="644"/>
      <c r="BL17" s="644"/>
      <c r="BM17" s="644"/>
      <c r="BN17" s="645"/>
      <c r="BO17" s="703" t="s">
        <v>225</v>
      </c>
      <c r="BP17" s="703"/>
      <c r="BQ17" s="703"/>
      <c r="BR17" s="703"/>
      <c r="BS17" s="649" t="s">
        <v>225</v>
      </c>
      <c r="BT17" s="644"/>
      <c r="BU17" s="644"/>
      <c r="BV17" s="644"/>
      <c r="BW17" s="644"/>
      <c r="BX17" s="644"/>
      <c r="BY17" s="644"/>
      <c r="BZ17" s="644"/>
      <c r="CA17" s="644"/>
      <c r="CB17" s="684"/>
      <c r="CD17" s="685" t="s">
        <v>264</v>
      </c>
      <c r="CE17" s="682"/>
      <c r="CF17" s="682"/>
      <c r="CG17" s="682"/>
      <c r="CH17" s="682"/>
      <c r="CI17" s="682"/>
      <c r="CJ17" s="682"/>
      <c r="CK17" s="682"/>
      <c r="CL17" s="682"/>
      <c r="CM17" s="682"/>
      <c r="CN17" s="682"/>
      <c r="CO17" s="682"/>
      <c r="CP17" s="682"/>
      <c r="CQ17" s="683"/>
      <c r="CR17" s="641">
        <v>3144219</v>
      </c>
      <c r="CS17" s="644"/>
      <c r="CT17" s="644"/>
      <c r="CU17" s="644"/>
      <c r="CV17" s="644"/>
      <c r="CW17" s="644"/>
      <c r="CX17" s="644"/>
      <c r="CY17" s="645"/>
      <c r="CZ17" s="703">
        <v>6.8</v>
      </c>
      <c r="DA17" s="703"/>
      <c r="DB17" s="703"/>
      <c r="DC17" s="703"/>
      <c r="DD17" s="649" t="s">
        <v>121</v>
      </c>
      <c r="DE17" s="644"/>
      <c r="DF17" s="644"/>
      <c r="DG17" s="644"/>
      <c r="DH17" s="644"/>
      <c r="DI17" s="644"/>
      <c r="DJ17" s="644"/>
      <c r="DK17" s="644"/>
      <c r="DL17" s="644"/>
      <c r="DM17" s="644"/>
      <c r="DN17" s="644"/>
      <c r="DO17" s="644"/>
      <c r="DP17" s="645"/>
      <c r="DQ17" s="649">
        <v>3045976</v>
      </c>
      <c r="DR17" s="644"/>
      <c r="DS17" s="644"/>
      <c r="DT17" s="644"/>
      <c r="DU17" s="644"/>
      <c r="DV17" s="644"/>
      <c r="DW17" s="644"/>
      <c r="DX17" s="644"/>
      <c r="DY17" s="644"/>
      <c r="DZ17" s="644"/>
      <c r="EA17" s="644"/>
      <c r="EB17" s="644"/>
      <c r="EC17" s="684"/>
    </row>
    <row r="18" spans="2:133" ht="11.25" customHeight="1" x14ac:dyDescent="0.15">
      <c r="B18" s="638" t="s">
        <v>265</v>
      </c>
      <c r="C18" s="639"/>
      <c r="D18" s="639"/>
      <c r="E18" s="639"/>
      <c r="F18" s="639"/>
      <c r="G18" s="639"/>
      <c r="H18" s="639"/>
      <c r="I18" s="639"/>
      <c r="J18" s="639"/>
      <c r="K18" s="639"/>
      <c r="L18" s="639"/>
      <c r="M18" s="639"/>
      <c r="N18" s="639"/>
      <c r="O18" s="639"/>
      <c r="P18" s="639"/>
      <c r="Q18" s="640"/>
      <c r="R18" s="641">
        <v>575750</v>
      </c>
      <c r="S18" s="644"/>
      <c r="T18" s="644"/>
      <c r="U18" s="644"/>
      <c r="V18" s="644"/>
      <c r="W18" s="644"/>
      <c r="X18" s="644"/>
      <c r="Y18" s="645"/>
      <c r="Z18" s="703">
        <v>1.2</v>
      </c>
      <c r="AA18" s="703"/>
      <c r="AB18" s="703"/>
      <c r="AC18" s="703"/>
      <c r="AD18" s="704">
        <v>364204</v>
      </c>
      <c r="AE18" s="704"/>
      <c r="AF18" s="704"/>
      <c r="AG18" s="704"/>
      <c r="AH18" s="704"/>
      <c r="AI18" s="704"/>
      <c r="AJ18" s="704"/>
      <c r="AK18" s="704"/>
      <c r="AL18" s="646">
        <v>1.3</v>
      </c>
      <c r="AM18" s="647"/>
      <c r="AN18" s="647"/>
      <c r="AO18" s="705"/>
      <c r="AP18" s="638" t="s">
        <v>266</v>
      </c>
      <c r="AQ18" s="639"/>
      <c r="AR18" s="639"/>
      <c r="AS18" s="639"/>
      <c r="AT18" s="639"/>
      <c r="AU18" s="639"/>
      <c r="AV18" s="639"/>
      <c r="AW18" s="639"/>
      <c r="AX18" s="639"/>
      <c r="AY18" s="639"/>
      <c r="AZ18" s="639"/>
      <c r="BA18" s="639"/>
      <c r="BB18" s="639"/>
      <c r="BC18" s="639"/>
      <c r="BD18" s="639"/>
      <c r="BE18" s="639"/>
      <c r="BF18" s="640"/>
      <c r="BG18" s="641" t="s">
        <v>225</v>
      </c>
      <c r="BH18" s="644"/>
      <c r="BI18" s="644"/>
      <c r="BJ18" s="644"/>
      <c r="BK18" s="644"/>
      <c r="BL18" s="644"/>
      <c r="BM18" s="644"/>
      <c r="BN18" s="645"/>
      <c r="BO18" s="703" t="s">
        <v>121</v>
      </c>
      <c r="BP18" s="703"/>
      <c r="BQ18" s="703"/>
      <c r="BR18" s="703"/>
      <c r="BS18" s="649" t="s">
        <v>121</v>
      </c>
      <c r="BT18" s="644"/>
      <c r="BU18" s="644"/>
      <c r="BV18" s="644"/>
      <c r="BW18" s="644"/>
      <c r="BX18" s="644"/>
      <c r="BY18" s="644"/>
      <c r="BZ18" s="644"/>
      <c r="CA18" s="644"/>
      <c r="CB18" s="684"/>
      <c r="CD18" s="685" t="s">
        <v>267</v>
      </c>
      <c r="CE18" s="682"/>
      <c r="CF18" s="682"/>
      <c r="CG18" s="682"/>
      <c r="CH18" s="682"/>
      <c r="CI18" s="682"/>
      <c r="CJ18" s="682"/>
      <c r="CK18" s="682"/>
      <c r="CL18" s="682"/>
      <c r="CM18" s="682"/>
      <c r="CN18" s="682"/>
      <c r="CO18" s="682"/>
      <c r="CP18" s="682"/>
      <c r="CQ18" s="683"/>
      <c r="CR18" s="641" t="s">
        <v>121</v>
      </c>
      <c r="CS18" s="644"/>
      <c r="CT18" s="644"/>
      <c r="CU18" s="644"/>
      <c r="CV18" s="644"/>
      <c r="CW18" s="644"/>
      <c r="CX18" s="644"/>
      <c r="CY18" s="645"/>
      <c r="CZ18" s="703" t="s">
        <v>225</v>
      </c>
      <c r="DA18" s="703"/>
      <c r="DB18" s="703"/>
      <c r="DC18" s="703"/>
      <c r="DD18" s="649" t="s">
        <v>225</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x14ac:dyDescent="0.15">
      <c r="B19" s="638" t="s">
        <v>268</v>
      </c>
      <c r="C19" s="639"/>
      <c r="D19" s="639"/>
      <c r="E19" s="639"/>
      <c r="F19" s="639"/>
      <c r="G19" s="639"/>
      <c r="H19" s="639"/>
      <c r="I19" s="639"/>
      <c r="J19" s="639"/>
      <c r="K19" s="639"/>
      <c r="L19" s="639"/>
      <c r="M19" s="639"/>
      <c r="N19" s="639"/>
      <c r="O19" s="639"/>
      <c r="P19" s="639"/>
      <c r="Q19" s="640"/>
      <c r="R19" s="641">
        <v>364204</v>
      </c>
      <c r="S19" s="644"/>
      <c r="T19" s="644"/>
      <c r="U19" s="644"/>
      <c r="V19" s="644"/>
      <c r="W19" s="644"/>
      <c r="X19" s="644"/>
      <c r="Y19" s="645"/>
      <c r="Z19" s="703">
        <v>0.8</v>
      </c>
      <c r="AA19" s="703"/>
      <c r="AB19" s="703"/>
      <c r="AC19" s="703"/>
      <c r="AD19" s="704">
        <v>364204</v>
      </c>
      <c r="AE19" s="704"/>
      <c r="AF19" s="704"/>
      <c r="AG19" s="704"/>
      <c r="AH19" s="704"/>
      <c r="AI19" s="704"/>
      <c r="AJ19" s="704"/>
      <c r="AK19" s="704"/>
      <c r="AL19" s="646">
        <v>1.3</v>
      </c>
      <c r="AM19" s="647"/>
      <c r="AN19" s="647"/>
      <c r="AO19" s="705"/>
      <c r="AP19" s="638" t="s">
        <v>269</v>
      </c>
      <c r="AQ19" s="639"/>
      <c r="AR19" s="639"/>
      <c r="AS19" s="639"/>
      <c r="AT19" s="639"/>
      <c r="AU19" s="639"/>
      <c r="AV19" s="639"/>
      <c r="AW19" s="639"/>
      <c r="AX19" s="639"/>
      <c r="AY19" s="639"/>
      <c r="AZ19" s="639"/>
      <c r="BA19" s="639"/>
      <c r="BB19" s="639"/>
      <c r="BC19" s="639"/>
      <c r="BD19" s="639"/>
      <c r="BE19" s="639"/>
      <c r="BF19" s="640"/>
      <c r="BG19" s="641">
        <v>1604924</v>
      </c>
      <c r="BH19" s="644"/>
      <c r="BI19" s="644"/>
      <c r="BJ19" s="644"/>
      <c r="BK19" s="644"/>
      <c r="BL19" s="644"/>
      <c r="BM19" s="644"/>
      <c r="BN19" s="645"/>
      <c r="BO19" s="703">
        <v>6.6</v>
      </c>
      <c r="BP19" s="703"/>
      <c r="BQ19" s="703"/>
      <c r="BR19" s="703"/>
      <c r="BS19" s="649" t="s">
        <v>225</v>
      </c>
      <c r="BT19" s="644"/>
      <c r="BU19" s="644"/>
      <c r="BV19" s="644"/>
      <c r="BW19" s="644"/>
      <c r="BX19" s="644"/>
      <c r="BY19" s="644"/>
      <c r="BZ19" s="644"/>
      <c r="CA19" s="644"/>
      <c r="CB19" s="684"/>
      <c r="CD19" s="685" t="s">
        <v>270</v>
      </c>
      <c r="CE19" s="682"/>
      <c r="CF19" s="682"/>
      <c r="CG19" s="682"/>
      <c r="CH19" s="682"/>
      <c r="CI19" s="682"/>
      <c r="CJ19" s="682"/>
      <c r="CK19" s="682"/>
      <c r="CL19" s="682"/>
      <c r="CM19" s="682"/>
      <c r="CN19" s="682"/>
      <c r="CO19" s="682"/>
      <c r="CP19" s="682"/>
      <c r="CQ19" s="683"/>
      <c r="CR19" s="641" t="s">
        <v>121</v>
      </c>
      <c r="CS19" s="644"/>
      <c r="CT19" s="644"/>
      <c r="CU19" s="644"/>
      <c r="CV19" s="644"/>
      <c r="CW19" s="644"/>
      <c r="CX19" s="644"/>
      <c r="CY19" s="645"/>
      <c r="CZ19" s="703" t="s">
        <v>225</v>
      </c>
      <c r="DA19" s="703"/>
      <c r="DB19" s="703"/>
      <c r="DC19" s="703"/>
      <c r="DD19" s="649" t="s">
        <v>121</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x14ac:dyDescent="0.15">
      <c r="B20" s="638" t="s">
        <v>271</v>
      </c>
      <c r="C20" s="639"/>
      <c r="D20" s="639"/>
      <c r="E20" s="639"/>
      <c r="F20" s="639"/>
      <c r="G20" s="639"/>
      <c r="H20" s="639"/>
      <c r="I20" s="639"/>
      <c r="J20" s="639"/>
      <c r="K20" s="639"/>
      <c r="L20" s="639"/>
      <c r="M20" s="639"/>
      <c r="N20" s="639"/>
      <c r="O20" s="639"/>
      <c r="P20" s="639"/>
      <c r="Q20" s="640"/>
      <c r="R20" s="641">
        <v>190940</v>
      </c>
      <c r="S20" s="644"/>
      <c r="T20" s="644"/>
      <c r="U20" s="644"/>
      <c r="V20" s="644"/>
      <c r="W20" s="644"/>
      <c r="X20" s="644"/>
      <c r="Y20" s="645"/>
      <c r="Z20" s="703">
        <v>0.4</v>
      </c>
      <c r="AA20" s="703"/>
      <c r="AB20" s="703"/>
      <c r="AC20" s="703"/>
      <c r="AD20" s="704" t="s">
        <v>121</v>
      </c>
      <c r="AE20" s="704"/>
      <c r="AF20" s="704"/>
      <c r="AG20" s="704"/>
      <c r="AH20" s="704"/>
      <c r="AI20" s="704"/>
      <c r="AJ20" s="704"/>
      <c r="AK20" s="704"/>
      <c r="AL20" s="646" t="s">
        <v>121</v>
      </c>
      <c r="AM20" s="647"/>
      <c r="AN20" s="647"/>
      <c r="AO20" s="705"/>
      <c r="AP20" s="638" t="s">
        <v>272</v>
      </c>
      <c r="AQ20" s="639"/>
      <c r="AR20" s="639"/>
      <c r="AS20" s="639"/>
      <c r="AT20" s="639"/>
      <c r="AU20" s="639"/>
      <c r="AV20" s="639"/>
      <c r="AW20" s="639"/>
      <c r="AX20" s="639"/>
      <c r="AY20" s="639"/>
      <c r="AZ20" s="639"/>
      <c r="BA20" s="639"/>
      <c r="BB20" s="639"/>
      <c r="BC20" s="639"/>
      <c r="BD20" s="639"/>
      <c r="BE20" s="639"/>
      <c r="BF20" s="640"/>
      <c r="BG20" s="641">
        <v>1604924</v>
      </c>
      <c r="BH20" s="644"/>
      <c r="BI20" s="644"/>
      <c r="BJ20" s="644"/>
      <c r="BK20" s="644"/>
      <c r="BL20" s="644"/>
      <c r="BM20" s="644"/>
      <c r="BN20" s="645"/>
      <c r="BO20" s="703">
        <v>6.6</v>
      </c>
      <c r="BP20" s="703"/>
      <c r="BQ20" s="703"/>
      <c r="BR20" s="703"/>
      <c r="BS20" s="649" t="s">
        <v>121</v>
      </c>
      <c r="BT20" s="644"/>
      <c r="BU20" s="644"/>
      <c r="BV20" s="644"/>
      <c r="BW20" s="644"/>
      <c r="BX20" s="644"/>
      <c r="BY20" s="644"/>
      <c r="BZ20" s="644"/>
      <c r="CA20" s="644"/>
      <c r="CB20" s="684"/>
      <c r="CD20" s="685" t="s">
        <v>273</v>
      </c>
      <c r="CE20" s="682"/>
      <c r="CF20" s="682"/>
      <c r="CG20" s="682"/>
      <c r="CH20" s="682"/>
      <c r="CI20" s="682"/>
      <c r="CJ20" s="682"/>
      <c r="CK20" s="682"/>
      <c r="CL20" s="682"/>
      <c r="CM20" s="682"/>
      <c r="CN20" s="682"/>
      <c r="CO20" s="682"/>
      <c r="CP20" s="682"/>
      <c r="CQ20" s="683"/>
      <c r="CR20" s="641">
        <v>46298592</v>
      </c>
      <c r="CS20" s="644"/>
      <c r="CT20" s="644"/>
      <c r="CU20" s="644"/>
      <c r="CV20" s="644"/>
      <c r="CW20" s="644"/>
      <c r="CX20" s="644"/>
      <c r="CY20" s="645"/>
      <c r="CZ20" s="703">
        <v>100</v>
      </c>
      <c r="DA20" s="703"/>
      <c r="DB20" s="703"/>
      <c r="DC20" s="703"/>
      <c r="DD20" s="649">
        <v>3909569</v>
      </c>
      <c r="DE20" s="644"/>
      <c r="DF20" s="644"/>
      <c r="DG20" s="644"/>
      <c r="DH20" s="644"/>
      <c r="DI20" s="644"/>
      <c r="DJ20" s="644"/>
      <c r="DK20" s="644"/>
      <c r="DL20" s="644"/>
      <c r="DM20" s="644"/>
      <c r="DN20" s="644"/>
      <c r="DO20" s="644"/>
      <c r="DP20" s="645"/>
      <c r="DQ20" s="649">
        <v>33511178</v>
      </c>
      <c r="DR20" s="644"/>
      <c r="DS20" s="644"/>
      <c r="DT20" s="644"/>
      <c r="DU20" s="644"/>
      <c r="DV20" s="644"/>
      <c r="DW20" s="644"/>
      <c r="DX20" s="644"/>
      <c r="DY20" s="644"/>
      <c r="DZ20" s="644"/>
      <c r="EA20" s="644"/>
      <c r="EB20" s="644"/>
      <c r="EC20" s="684"/>
    </row>
    <row r="21" spans="2:133" ht="11.25" customHeight="1" x14ac:dyDescent="0.15">
      <c r="B21" s="638" t="s">
        <v>274</v>
      </c>
      <c r="C21" s="639"/>
      <c r="D21" s="639"/>
      <c r="E21" s="639"/>
      <c r="F21" s="639"/>
      <c r="G21" s="639"/>
      <c r="H21" s="639"/>
      <c r="I21" s="639"/>
      <c r="J21" s="639"/>
      <c r="K21" s="639"/>
      <c r="L21" s="639"/>
      <c r="M21" s="639"/>
      <c r="N21" s="639"/>
      <c r="O21" s="639"/>
      <c r="P21" s="639"/>
      <c r="Q21" s="640"/>
      <c r="R21" s="641">
        <v>20606</v>
      </c>
      <c r="S21" s="644"/>
      <c r="T21" s="644"/>
      <c r="U21" s="644"/>
      <c r="V21" s="644"/>
      <c r="W21" s="644"/>
      <c r="X21" s="644"/>
      <c r="Y21" s="645"/>
      <c r="Z21" s="703">
        <v>0</v>
      </c>
      <c r="AA21" s="703"/>
      <c r="AB21" s="703"/>
      <c r="AC21" s="703"/>
      <c r="AD21" s="704" t="s">
        <v>121</v>
      </c>
      <c r="AE21" s="704"/>
      <c r="AF21" s="704"/>
      <c r="AG21" s="704"/>
      <c r="AH21" s="704"/>
      <c r="AI21" s="704"/>
      <c r="AJ21" s="704"/>
      <c r="AK21" s="704"/>
      <c r="AL21" s="646" t="s">
        <v>121</v>
      </c>
      <c r="AM21" s="647"/>
      <c r="AN21" s="647"/>
      <c r="AO21" s="705"/>
      <c r="AP21" s="749" t="s">
        <v>275</v>
      </c>
      <c r="AQ21" s="756"/>
      <c r="AR21" s="756"/>
      <c r="AS21" s="756"/>
      <c r="AT21" s="756"/>
      <c r="AU21" s="756"/>
      <c r="AV21" s="756"/>
      <c r="AW21" s="756"/>
      <c r="AX21" s="756"/>
      <c r="AY21" s="756"/>
      <c r="AZ21" s="756"/>
      <c r="BA21" s="756"/>
      <c r="BB21" s="756"/>
      <c r="BC21" s="756"/>
      <c r="BD21" s="756"/>
      <c r="BE21" s="756"/>
      <c r="BF21" s="751"/>
      <c r="BG21" s="641" t="s">
        <v>225</v>
      </c>
      <c r="BH21" s="644"/>
      <c r="BI21" s="644"/>
      <c r="BJ21" s="644"/>
      <c r="BK21" s="644"/>
      <c r="BL21" s="644"/>
      <c r="BM21" s="644"/>
      <c r="BN21" s="645"/>
      <c r="BO21" s="703" t="s">
        <v>121</v>
      </c>
      <c r="BP21" s="703"/>
      <c r="BQ21" s="703"/>
      <c r="BR21" s="703"/>
      <c r="BS21" s="649" t="s">
        <v>225</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276</v>
      </c>
      <c r="C22" s="639"/>
      <c r="D22" s="639"/>
      <c r="E22" s="639"/>
      <c r="F22" s="639"/>
      <c r="G22" s="639"/>
      <c r="H22" s="639"/>
      <c r="I22" s="639"/>
      <c r="J22" s="639"/>
      <c r="K22" s="639"/>
      <c r="L22" s="639"/>
      <c r="M22" s="639"/>
      <c r="N22" s="639"/>
      <c r="O22" s="639"/>
      <c r="P22" s="639"/>
      <c r="Q22" s="640"/>
      <c r="R22" s="641">
        <v>28651379</v>
      </c>
      <c r="S22" s="644"/>
      <c r="T22" s="644"/>
      <c r="U22" s="644"/>
      <c r="V22" s="644"/>
      <c r="W22" s="644"/>
      <c r="X22" s="644"/>
      <c r="Y22" s="645"/>
      <c r="Z22" s="703">
        <v>59</v>
      </c>
      <c r="AA22" s="703"/>
      <c r="AB22" s="703"/>
      <c r="AC22" s="703"/>
      <c r="AD22" s="704">
        <v>26834909</v>
      </c>
      <c r="AE22" s="704"/>
      <c r="AF22" s="704"/>
      <c r="AG22" s="704"/>
      <c r="AH22" s="704"/>
      <c r="AI22" s="704"/>
      <c r="AJ22" s="704"/>
      <c r="AK22" s="704"/>
      <c r="AL22" s="646">
        <v>98.8</v>
      </c>
      <c r="AM22" s="647"/>
      <c r="AN22" s="647"/>
      <c r="AO22" s="705"/>
      <c r="AP22" s="749" t="s">
        <v>277</v>
      </c>
      <c r="AQ22" s="756"/>
      <c r="AR22" s="756"/>
      <c r="AS22" s="756"/>
      <c r="AT22" s="756"/>
      <c r="AU22" s="756"/>
      <c r="AV22" s="756"/>
      <c r="AW22" s="756"/>
      <c r="AX22" s="756"/>
      <c r="AY22" s="756"/>
      <c r="AZ22" s="756"/>
      <c r="BA22" s="756"/>
      <c r="BB22" s="756"/>
      <c r="BC22" s="756"/>
      <c r="BD22" s="756"/>
      <c r="BE22" s="756"/>
      <c r="BF22" s="751"/>
      <c r="BG22" s="641" t="s">
        <v>225</v>
      </c>
      <c r="BH22" s="644"/>
      <c r="BI22" s="644"/>
      <c r="BJ22" s="644"/>
      <c r="BK22" s="644"/>
      <c r="BL22" s="644"/>
      <c r="BM22" s="644"/>
      <c r="BN22" s="645"/>
      <c r="BO22" s="703" t="s">
        <v>121</v>
      </c>
      <c r="BP22" s="703"/>
      <c r="BQ22" s="703"/>
      <c r="BR22" s="703"/>
      <c r="BS22" s="649" t="s">
        <v>121</v>
      </c>
      <c r="BT22" s="644"/>
      <c r="BU22" s="644"/>
      <c r="BV22" s="644"/>
      <c r="BW22" s="644"/>
      <c r="BX22" s="644"/>
      <c r="BY22" s="644"/>
      <c r="BZ22" s="644"/>
      <c r="CA22" s="644"/>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279</v>
      </c>
      <c r="C23" s="639"/>
      <c r="D23" s="639"/>
      <c r="E23" s="639"/>
      <c r="F23" s="639"/>
      <c r="G23" s="639"/>
      <c r="H23" s="639"/>
      <c r="I23" s="639"/>
      <c r="J23" s="639"/>
      <c r="K23" s="639"/>
      <c r="L23" s="639"/>
      <c r="M23" s="639"/>
      <c r="N23" s="639"/>
      <c r="O23" s="639"/>
      <c r="P23" s="639"/>
      <c r="Q23" s="640"/>
      <c r="R23" s="641">
        <v>20438</v>
      </c>
      <c r="S23" s="644"/>
      <c r="T23" s="644"/>
      <c r="U23" s="644"/>
      <c r="V23" s="644"/>
      <c r="W23" s="644"/>
      <c r="X23" s="644"/>
      <c r="Y23" s="645"/>
      <c r="Z23" s="703">
        <v>0</v>
      </c>
      <c r="AA23" s="703"/>
      <c r="AB23" s="703"/>
      <c r="AC23" s="703"/>
      <c r="AD23" s="704">
        <v>20438</v>
      </c>
      <c r="AE23" s="704"/>
      <c r="AF23" s="704"/>
      <c r="AG23" s="704"/>
      <c r="AH23" s="704"/>
      <c r="AI23" s="704"/>
      <c r="AJ23" s="704"/>
      <c r="AK23" s="704"/>
      <c r="AL23" s="646">
        <v>0.1</v>
      </c>
      <c r="AM23" s="647"/>
      <c r="AN23" s="647"/>
      <c r="AO23" s="705"/>
      <c r="AP23" s="749" t="s">
        <v>280</v>
      </c>
      <c r="AQ23" s="756"/>
      <c r="AR23" s="756"/>
      <c r="AS23" s="756"/>
      <c r="AT23" s="756"/>
      <c r="AU23" s="756"/>
      <c r="AV23" s="756"/>
      <c r="AW23" s="756"/>
      <c r="AX23" s="756"/>
      <c r="AY23" s="756"/>
      <c r="AZ23" s="756"/>
      <c r="BA23" s="756"/>
      <c r="BB23" s="756"/>
      <c r="BC23" s="756"/>
      <c r="BD23" s="756"/>
      <c r="BE23" s="756"/>
      <c r="BF23" s="751"/>
      <c r="BG23" s="641">
        <v>1604924</v>
      </c>
      <c r="BH23" s="644"/>
      <c r="BI23" s="644"/>
      <c r="BJ23" s="644"/>
      <c r="BK23" s="644"/>
      <c r="BL23" s="644"/>
      <c r="BM23" s="644"/>
      <c r="BN23" s="645"/>
      <c r="BO23" s="703">
        <v>6.6</v>
      </c>
      <c r="BP23" s="703"/>
      <c r="BQ23" s="703"/>
      <c r="BR23" s="703"/>
      <c r="BS23" s="649" t="s">
        <v>225</v>
      </c>
      <c r="BT23" s="644"/>
      <c r="BU23" s="644"/>
      <c r="BV23" s="644"/>
      <c r="BW23" s="644"/>
      <c r="BX23" s="644"/>
      <c r="BY23" s="644"/>
      <c r="BZ23" s="644"/>
      <c r="CA23" s="644"/>
      <c r="CB23" s="684"/>
      <c r="CD23" s="758" t="s">
        <v>219</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x14ac:dyDescent="0.15">
      <c r="B24" s="638" t="s">
        <v>286</v>
      </c>
      <c r="C24" s="639"/>
      <c r="D24" s="639"/>
      <c r="E24" s="639"/>
      <c r="F24" s="639"/>
      <c r="G24" s="639"/>
      <c r="H24" s="639"/>
      <c r="I24" s="639"/>
      <c r="J24" s="639"/>
      <c r="K24" s="639"/>
      <c r="L24" s="639"/>
      <c r="M24" s="639"/>
      <c r="N24" s="639"/>
      <c r="O24" s="639"/>
      <c r="P24" s="639"/>
      <c r="Q24" s="640"/>
      <c r="R24" s="641">
        <v>414245</v>
      </c>
      <c r="S24" s="644"/>
      <c r="T24" s="644"/>
      <c r="U24" s="644"/>
      <c r="V24" s="644"/>
      <c r="W24" s="644"/>
      <c r="X24" s="644"/>
      <c r="Y24" s="645"/>
      <c r="Z24" s="703">
        <v>0.9</v>
      </c>
      <c r="AA24" s="703"/>
      <c r="AB24" s="703"/>
      <c r="AC24" s="703"/>
      <c r="AD24" s="704" t="s">
        <v>225</v>
      </c>
      <c r="AE24" s="704"/>
      <c r="AF24" s="704"/>
      <c r="AG24" s="704"/>
      <c r="AH24" s="704"/>
      <c r="AI24" s="704"/>
      <c r="AJ24" s="704"/>
      <c r="AK24" s="704"/>
      <c r="AL24" s="646" t="s">
        <v>225</v>
      </c>
      <c r="AM24" s="647"/>
      <c r="AN24" s="647"/>
      <c r="AO24" s="705"/>
      <c r="AP24" s="749" t="s">
        <v>287</v>
      </c>
      <c r="AQ24" s="756"/>
      <c r="AR24" s="756"/>
      <c r="AS24" s="756"/>
      <c r="AT24" s="756"/>
      <c r="AU24" s="756"/>
      <c r="AV24" s="756"/>
      <c r="AW24" s="756"/>
      <c r="AX24" s="756"/>
      <c r="AY24" s="756"/>
      <c r="AZ24" s="756"/>
      <c r="BA24" s="756"/>
      <c r="BB24" s="756"/>
      <c r="BC24" s="756"/>
      <c r="BD24" s="756"/>
      <c r="BE24" s="756"/>
      <c r="BF24" s="751"/>
      <c r="BG24" s="641" t="s">
        <v>132</v>
      </c>
      <c r="BH24" s="644"/>
      <c r="BI24" s="644"/>
      <c r="BJ24" s="644"/>
      <c r="BK24" s="644"/>
      <c r="BL24" s="644"/>
      <c r="BM24" s="644"/>
      <c r="BN24" s="645"/>
      <c r="BO24" s="703" t="s">
        <v>121</v>
      </c>
      <c r="BP24" s="703"/>
      <c r="BQ24" s="703"/>
      <c r="BR24" s="703"/>
      <c r="BS24" s="649" t="s">
        <v>121</v>
      </c>
      <c r="BT24" s="644"/>
      <c r="BU24" s="644"/>
      <c r="BV24" s="644"/>
      <c r="BW24" s="644"/>
      <c r="BX24" s="644"/>
      <c r="BY24" s="644"/>
      <c r="BZ24" s="644"/>
      <c r="CA24" s="644"/>
      <c r="CB24" s="684"/>
      <c r="CD24" s="712" t="s">
        <v>288</v>
      </c>
      <c r="CE24" s="713"/>
      <c r="CF24" s="713"/>
      <c r="CG24" s="713"/>
      <c r="CH24" s="713"/>
      <c r="CI24" s="713"/>
      <c r="CJ24" s="713"/>
      <c r="CK24" s="713"/>
      <c r="CL24" s="713"/>
      <c r="CM24" s="713"/>
      <c r="CN24" s="713"/>
      <c r="CO24" s="713"/>
      <c r="CP24" s="713"/>
      <c r="CQ24" s="714"/>
      <c r="CR24" s="706">
        <v>23271265</v>
      </c>
      <c r="CS24" s="707"/>
      <c r="CT24" s="707"/>
      <c r="CU24" s="707"/>
      <c r="CV24" s="707"/>
      <c r="CW24" s="707"/>
      <c r="CX24" s="707"/>
      <c r="CY24" s="753"/>
      <c r="CZ24" s="754">
        <v>50.3</v>
      </c>
      <c r="DA24" s="723"/>
      <c r="DB24" s="723"/>
      <c r="DC24" s="757"/>
      <c r="DD24" s="752">
        <v>14721138</v>
      </c>
      <c r="DE24" s="707"/>
      <c r="DF24" s="707"/>
      <c r="DG24" s="707"/>
      <c r="DH24" s="707"/>
      <c r="DI24" s="707"/>
      <c r="DJ24" s="707"/>
      <c r="DK24" s="753"/>
      <c r="DL24" s="752">
        <v>14683412</v>
      </c>
      <c r="DM24" s="707"/>
      <c r="DN24" s="707"/>
      <c r="DO24" s="707"/>
      <c r="DP24" s="707"/>
      <c r="DQ24" s="707"/>
      <c r="DR24" s="707"/>
      <c r="DS24" s="707"/>
      <c r="DT24" s="707"/>
      <c r="DU24" s="707"/>
      <c r="DV24" s="753"/>
      <c r="DW24" s="754">
        <v>50.9</v>
      </c>
      <c r="DX24" s="723"/>
      <c r="DY24" s="723"/>
      <c r="DZ24" s="723"/>
      <c r="EA24" s="723"/>
      <c r="EB24" s="723"/>
      <c r="EC24" s="755"/>
    </row>
    <row r="25" spans="2:133" ht="11.25" customHeight="1" x14ac:dyDescent="0.15">
      <c r="B25" s="638" t="s">
        <v>289</v>
      </c>
      <c r="C25" s="639"/>
      <c r="D25" s="639"/>
      <c r="E25" s="639"/>
      <c r="F25" s="639"/>
      <c r="G25" s="639"/>
      <c r="H25" s="639"/>
      <c r="I25" s="639"/>
      <c r="J25" s="639"/>
      <c r="K25" s="639"/>
      <c r="L25" s="639"/>
      <c r="M25" s="639"/>
      <c r="N25" s="639"/>
      <c r="O25" s="639"/>
      <c r="P25" s="639"/>
      <c r="Q25" s="640"/>
      <c r="R25" s="641">
        <v>699747</v>
      </c>
      <c r="S25" s="644"/>
      <c r="T25" s="644"/>
      <c r="U25" s="644"/>
      <c r="V25" s="644"/>
      <c r="W25" s="644"/>
      <c r="X25" s="644"/>
      <c r="Y25" s="645"/>
      <c r="Z25" s="703">
        <v>1.4</v>
      </c>
      <c r="AA25" s="703"/>
      <c r="AB25" s="703"/>
      <c r="AC25" s="703"/>
      <c r="AD25" s="704">
        <v>169340</v>
      </c>
      <c r="AE25" s="704"/>
      <c r="AF25" s="704"/>
      <c r="AG25" s="704"/>
      <c r="AH25" s="704"/>
      <c r="AI25" s="704"/>
      <c r="AJ25" s="704"/>
      <c r="AK25" s="704"/>
      <c r="AL25" s="646">
        <v>0.6</v>
      </c>
      <c r="AM25" s="647"/>
      <c r="AN25" s="647"/>
      <c r="AO25" s="705"/>
      <c r="AP25" s="749" t="s">
        <v>290</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121</v>
      </c>
      <c r="BP25" s="703"/>
      <c r="BQ25" s="703"/>
      <c r="BR25" s="703"/>
      <c r="BS25" s="649" t="s">
        <v>121</v>
      </c>
      <c r="BT25" s="644"/>
      <c r="BU25" s="644"/>
      <c r="BV25" s="644"/>
      <c r="BW25" s="644"/>
      <c r="BX25" s="644"/>
      <c r="BY25" s="644"/>
      <c r="BZ25" s="644"/>
      <c r="CA25" s="644"/>
      <c r="CB25" s="684"/>
      <c r="CD25" s="685" t="s">
        <v>291</v>
      </c>
      <c r="CE25" s="682"/>
      <c r="CF25" s="682"/>
      <c r="CG25" s="682"/>
      <c r="CH25" s="682"/>
      <c r="CI25" s="682"/>
      <c r="CJ25" s="682"/>
      <c r="CK25" s="682"/>
      <c r="CL25" s="682"/>
      <c r="CM25" s="682"/>
      <c r="CN25" s="682"/>
      <c r="CO25" s="682"/>
      <c r="CP25" s="682"/>
      <c r="CQ25" s="683"/>
      <c r="CR25" s="641">
        <v>8562182</v>
      </c>
      <c r="CS25" s="642"/>
      <c r="CT25" s="642"/>
      <c r="CU25" s="642"/>
      <c r="CV25" s="642"/>
      <c r="CW25" s="642"/>
      <c r="CX25" s="642"/>
      <c r="CY25" s="643"/>
      <c r="CZ25" s="646">
        <v>18.5</v>
      </c>
      <c r="DA25" s="675"/>
      <c r="DB25" s="675"/>
      <c r="DC25" s="676"/>
      <c r="DD25" s="649">
        <v>8075539</v>
      </c>
      <c r="DE25" s="642"/>
      <c r="DF25" s="642"/>
      <c r="DG25" s="642"/>
      <c r="DH25" s="642"/>
      <c r="DI25" s="642"/>
      <c r="DJ25" s="642"/>
      <c r="DK25" s="643"/>
      <c r="DL25" s="649">
        <v>8075061</v>
      </c>
      <c r="DM25" s="642"/>
      <c r="DN25" s="642"/>
      <c r="DO25" s="642"/>
      <c r="DP25" s="642"/>
      <c r="DQ25" s="642"/>
      <c r="DR25" s="642"/>
      <c r="DS25" s="642"/>
      <c r="DT25" s="642"/>
      <c r="DU25" s="642"/>
      <c r="DV25" s="643"/>
      <c r="DW25" s="646">
        <v>28</v>
      </c>
      <c r="DX25" s="675"/>
      <c r="DY25" s="675"/>
      <c r="DZ25" s="675"/>
      <c r="EA25" s="675"/>
      <c r="EB25" s="675"/>
      <c r="EC25" s="677"/>
    </row>
    <row r="26" spans="2:133" ht="11.25" customHeight="1" x14ac:dyDescent="0.15">
      <c r="B26" s="638" t="s">
        <v>292</v>
      </c>
      <c r="C26" s="639"/>
      <c r="D26" s="639"/>
      <c r="E26" s="639"/>
      <c r="F26" s="639"/>
      <c r="G26" s="639"/>
      <c r="H26" s="639"/>
      <c r="I26" s="639"/>
      <c r="J26" s="639"/>
      <c r="K26" s="639"/>
      <c r="L26" s="639"/>
      <c r="M26" s="639"/>
      <c r="N26" s="639"/>
      <c r="O26" s="639"/>
      <c r="P26" s="639"/>
      <c r="Q26" s="640"/>
      <c r="R26" s="641">
        <v>111728</v>
      </c>
      <c r="S26" s="644"/>
      <c r="T26" s="644"/>
      <c r="U26" s="644"/>
      <c r="V26" s="644"/>
      <c r="W26" s="644"/>
      <c r="X26" s="644"/>
      <c r="Y26" s="645"/>
      <c r="Z26" s="703">
        <v>0.2</v>
      </c>
      <c r="AA26" s="703"/>
      <c r="AB26" s="703"/>
      <c r="AC26" s="703"/>
      <c r="AD26" s="704" t="s">
        <v>225</v>
      </c>
      <c r="AE26" s="704"/>
      <c r="AF26" s="704"/>
      <c r="AG26" s="704"/>
      <c r="AH26" s="704"/>
      <c r="AI26" s="704"/>
      <c r="AJ26" s="704"/>
      <c r="AK26" s="704"/>
      <c r="AL26" s="646" t="s">
        <v>225</v>
      </c>
      <c r="AM26" s="647"/>
      <c r="AN26" s="647"/>
      <c r="AO26" s="705"/>
      <c r="AP26" s="749" t="s">
        <v>293</v>
      </c>
      <c r="AQ26" s="750"/>
      <c r="AR26" s="750"/>
      <c r="AS26" s="750"/>
      <c r="AT26" s="750"/>
      <c r="AU26" s="750"/>
      <c r="AV26" s="750"/>
      <c r="AW26" s="750"/>
      <c r="AX26" s="750"/>
      <c r="AY26" s="750"/>
      <c r="AZ26" s="750"/>
      <c r="BA26" s="750"/>
      <c r="BB26" s="750"/>
      <c r="BC26" s="750"/>
      <c r="BD26" s="750"/>
      <c r="BE26" s="750"/>
      <c r="BF26" s="751"/>
      <c r="BG26" s="641" t="s">
        <v>225</v>
      </c>
      <c r="BH26" s="644"/>
      <c r="BI26" s="644"/>
      <c r="BJ26" s="644"/>
      <c r="BK26" s="644"/>
      <c r="BL26" s="644"/>
      <c r="BM26" s="644"/>
      <c r="BN26" s="645"/>
      <c r="BO26" s="703" t="s">
        <v>121</v>
      </c>
      <c r="BP26" s="703"/>
      <c r="BQ26" s="703"/>
      <c r="BR26" s="703"/>
      <c r="BS26" s="649" t="s">
        <v>225</v>
      </c>
      <c r="BT26" s="644"/>
      <c r="BU26" s="644"/>
      <c r="BV26" s="644"/>
      <c r="BW26" s="644"/>
      <c r="BX26" s="644"/>
      <c r="BY26" s="644"/>
      <c r="BZ26" s="644"/>
      <c r="CA26" s="644"/>
      <c r="CB26" s="684"/>
      <c r="CD26" s="685" t="s">
        <v>294</v>
      </c>
      <c r="CE26" s="682"/>
      <c r="CF26" s="682"/>
      <c r="CG26" s="682"/>
      <c r="CH26" s="682"/>
      <c r="CI26" s="682"/>
      <c r="CJ26" s="682"/>
      <c r="CK26" s="682"/>
      <c r="CL26" s="682"/>
      <c r="CM26" s="682"/>
      <c r="CN26" s="682"/>
      <c r="CO26" s="682"/>
      <c r="CP26" s="682"/>
      <c r="CQ26" s="683"/>
      <c r="CR26" s="641">
        <v>6185081</v>
      </c>
      <c r="CS26" s="644"/>
      <c r="CT26" s="644"/>
      <c r="CU26" s="644"/>
      <c r="CV26" s="644"/>
      <c r="CW26" s="644"/>
      <c r="CX26" s="644"/>
      <c r="CY26" s="645"/>
      <c r="CZ26" s="646">
        <v>13.4</v>
      </c>
      <c r="DA26" s="675"/>
      <c r="DB26" s="675"/>
      <c r="DC26" s="676"/>
      <c r="DD26" s="649">
        <v>5716475</v>
      </c>
      <c r="DE26" s="644"/>
      <c r="DF26" s="644"/>
      <c r="DG26" s="644"/>
      <c r="DH26" s="644"/>
      <c r="DI26" s="644"/>
      <c r="DJ26" s="644"/>
      <c r="DK26" s="645"/>
      <c r="DL26" s="649" t="s">
        <v>121</v>
      </c>
      <c r="DM26" s="644"/>
      <c r="DN26" s="644"/>
      <c r="DO26" s="644"/>
      <c r="DP26" s="644"/>
      <c r="DQ26" s="644"/>
      <c r="DR26" s="644"/>
      <c r="DS26" s="644"/>
      <c r="DT26" s="644"/>
      <c r="DU26" s="644"/>
      <c r="DV26" s="645"/>
      <c r="DW26" s="646" t="s">
        <v>121</v>
      </c>
      <c r="DX26" s="675"/>
      <c r="DY26" s="675"/>
      <c r="DZ26" s="675"/>
      <c r="EA26" s="675"/>
      <c r="EB26" s="675"/>
      <c r="EC26" s="677"/>
    </row>
    <row r="27" spans="2:133" ht="11.25" customHeight="1" x14ac:dyDescent="0.15">
      <c r="B27" s="638" t="s">
        <v>295</v>
      </c>
      <c r="C27" s="639"/>
      <c r="D27" s="639"/>
      <c r="E27" s="639"/>
      <c r="F27" s="639"/>
      <c r="G27" s="639"/>
      <c r="H27" s="639"/>
      <c r="I27" s="639"/>
      <c r="J27" s="639"/>
      <c r="K27" s="639"/>
      <c r="L27" s="639"/>
      <c r="M27" s="639"/>
      <c r="N27" s="639"/>
      <c r="O27" s="639"/>
      <c r="P27" s="639"/>
      <c r="Q27" s="640"/>
      <c r="R27" s="641">
        <v>7234992</v>
      </c>
      <c r="S27" s="644"/>
      <c r="T27" s="644"/>
      <c r="U27" s="644"/>
      <c r="V27" s="644"/>
      <c r="W27" s="644"/>
      <c r="X27" s="644"/>
      <c r="Y27" s="645"/>
      <c r="Z27" s="703">
        <v>14.9</v>
      </c>
      <c r="AA27" s="703"/>
      <c r="AB27" s="703"/>
      <c r="AC27" s="703"/>
      <c r="AD27" s="704" t="s">
        <v>121</v>
      </c>
      <c r="AE27" s="704"/>
      <c r="AF27" s="704"/>
      <c r="AG27" s="704"/>
      <c r="AH27" s="704"/>
      <c r="AI27" s="704"/>
      <c r="AJ27" s="704"/>
      <c r="AK27" s="704"/>
      <c r="AL27" s="646" t="s">
        <v>121</v>
      </c>
      <c r="AM27" s="647"/>
      <c r="AN27" s="647"/>
      <c r="AO27" s="705"/>
      <c r="AP27" s="638" t="s">
        <v>296</v>
      </c>
      <c r="AQ27" s="639"/>
      <c r="AR27" s="639"/>
      <c r="AS27" s="639"/>
      <c r="AT27" s="639"/>
      <c r="AU27" s="639"/>
      <c r="AV27" s="639"/>
      <c r="AW27" s="639"/>
      <c r="AX27" s="639"/>
      <c r="AY27" s="639"/>
      <c r="AZ27" s="639"/>
      <c r="BA27" s="639"/>
      <c r="BB27" s="639"/>
      <c r="BC27" s="639"/>
      <c r="BD27" s="639"/>
      <c r="BE27" s="639"/>
      <c r="BF27" s="640"/>
      <c r="BG27" s="641">
        <v>24220287</v>
      </c>
      <c r="BH27" s="644"/>
      <c r="BI27" s="644"/>
      <c r="BJ27" s="644"/>
      <c r="BK27" s="644"/>
      <c r="BL27" s="644"/>
      <c r="BM27" s="644"/>
      <c r="BN27" s="645"/>
      <c r="BO27" s="703">
        <v>100</v>
      </c>
      <c r="BP27" s="703"/>
      <c r="BQ27" s="703"/>
      <c r="BR27" s="703"/>
      <c r="BS27" s="649" t="s">
        <v>225</v>
      </c>
      <c r="BT27" s="644"/>
      <c r="BU27" s="644"/>
      <c r="BV27" s="644"/>
      <c r="BW27" s="644"/>
      <c r="BX27" s="644"/>
      <c r="BY27" s="644"/>
      <c r="BZ27" s="644"/>
      <c r="CA27" s="644"/>
      <c r="CB27" s="684"/>
      <c r="CD27" s="685" t="s">
        <v>297</v>
      </c>
      <c r="CE27" s="682"/>
      <c r="CF27" s="682"/>
      <c r="CG27" s="682"/>
      <c r="CH27" s="682"/>
      <c r="CI27" s="682"/>
      <c r="CJ27" s="682"/>
      <c r="CK27" s="682"/>
      <c r="CL27" s="682"/>
      <c r="CM27" s="682"/>
      <c r="CN27" s="682"/>
      <c r="CO27" s="682"/>
      <c r="CP27" s="682"/>
      <c r="CQ27" s="683"/>
      <c r="CR27" s="641">
        <v>11564864</v>
      </c>
      <c r="CS27" s="642"/>
      <c r="CT27" s="642"/>
      <c r="CU27" s="642"/>
      <c r="CV27" s="642"/>
      <c r="CW27" s="642"/>
      <c r="CX27" s="642"/>
      <c r="CY27" s="643"/>
      <c r="CZ27" s="646">
        <v>25</v>
      </c>
      <c r="DA27" s="675"/>
      <c r="DB27" s="675"/>
      <c r="DC27" s="676"/>
      <c r="DD27" s="649">
        <v>3599623</v>
      </c>
      <c r="DE27" s="642"/>
      <c r="DF27" s="642"/>
      <c r="DG27" s="642"/>
      <c r="DH27" s="642"/>
      <c r="DI27" s="642"/>
      <c r="DJ27" s="642"/>
      <c r="DK27" s="643"/>
      <c r="DL27" s="649">
        <v>3562375</v>
      </c>
      <c r="DM27" s="642"/>
      <c r="DN27" s="642"/>
      <c r="DO27" s="642"/>
      <c r="DP27" s="642"/>
      <c r="DQ27" s="642"/>
      <c r="DR27" s="642"/>
      <c r="DS27" s="642"/>
      <c r="DT27" s="642"/>
      <c r="DU27" s="642"/>
      <c r="DV27" s="643"/>
      <c r="DW27" s="646">
        <v>12.3</v>
      </c>
      <c r="DX27" s="675"/>
      <c r="DY27" s="675"/>
      <c r="DZ27" s="675"/>
      <c r="EA27" s="675"/>
      <c r="EB27" s="675"/>
      <c r="EC27" s="677"/>
    </row>
    <row r="28" spans="2:133" ht="11.25" customHeight="1" x14ac:dyDescent="0.15">
      <c r="B28" s="746" t="s">
        <v>298</v>
      </c>
      <c r="C28" s="747"/>
      <c r="D28" s="747"/>
      <c r="E28" s="747"/>
      <c r="F28" s="747"/>
      <c r="G28" s="747"/>
      <c r="H28" s="747"/>
      <c r="I28" s="747"/>
      <c r="J28" s="747"/>
      <c r="K28" s="747"/>
      <c r="L28" s="747"/>
      <c r="M28" s="747"/>
      <c r="N28" s="747"/>
      <c r="O28" s="747"/>
      <c r="P28" s="747"/>
      <c r="Q28" s="748"/>
      <c r="R28" s="641" t="s">
        <v>225</v>
      </c>
      <c r="S28" s="644"/>
      <c r="T28" s="644"/>
      <c r="U28" s="644"/>
      <c r="V28" s="644"/>
      <c r="W28" s="644"/>
      <c r="X28" s="644"/>
      <c r="Y28" s="645"/>
      <c r="Z28" s="703" t="s">
        <v>121</v>
      </c>
      <c r="AA28" s="703"/>
      <c r="AB28" s="703"/>
      <c r="AC28" s="703"/>
      <c r="AD28" s="704" t="s">
        <v>121</v>
      </c>
      <c r="AE28" s="704"/>
      <c r="AF28" s="704"/>
      <c r="AG28" s="704"/>
      <c r="AH28" s="704"/>
      <c r="AI28" s="704"/>
      <c r="AJ28" s="704"/>
      <c r="AK28" s="704"/>
      <c r="AL28" s="646" t="s">
        <v>225</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1">
        <v>3144219</v>
      </c>
      <c r="CS28" s="644"/>
      <c r="CT28" s="644"/>
      <c r="CU28" s="644"/>
      <c r="CV28" s="644"/>
      <c r="CW28" s="644"/>
      <c r="CX28" s="644"/>
      <c r="CY28" s="645"/>
      <c r="CZ28" s="646">
        <v>6.8</v>
      </c>
      <c r="DA28" s="675"/>
      <c r="DB28" s="675"/>
      <c r="DC28" s="676"/>
      <c r="DD28" s="649">
        <v>3045976</v>
      </c>
      <c r="DE28" s="644"/>
      <c r="DF28" s="644"/>
      <c r="DG28" s="644"/>
      <c r="DH28" s="644"/>
      <c r="DI28" s="644"/>
      <c r="DJ28" s="644"/>
      <c r="DK28" s="645"/>
      <c r="DL28" s="649">
        <v>3045976</v>
      </c>
      <c r="DM28" s="644"/>
      <c r="DN28" s="644"/>
      <c r="DO28" s="644"/>
      <c r="DP28" s="644"/>
      <c r="DQ28" s="644"/>
      <c r="DR28" s="644"/>
      <c r="DS28" s="644"/>
      <c r="DT28" s="644"/>
      <c r="DU28" s="644"/>
      <c r="DV28" s="645"/>
      <c r="DW28" s="646">
        <v>10.6</v>
      </c>
      <c r="DX28" s="675"/>
      <c r="DY28" s="675"/>
      <c r="DZ28" s="675"/>
      <c r="EA28" s="675"/>
      <c r="EB28" s="675"/>
      <c r="EC28" s="677"/>
    </row>
    <row r="29" spans="2:133" ht="11.25" customHeight="1" x14ac:dyDescent="0.15">
      <c r="B29" s="638" t="s">
        <v>300</v>
      </c>
      <c r="C29" s="639"/>
      <c r="D29" s="639"/>
      <c r="E29" s="639"/>
      <c r="F29" s="639"/>
      <c r="G29" s="639"/>
      <c r="H29" s="639"/>
      <c r="I29" s="639"/>
      <c r="J29" s="639"/>
      <c r="K29" s="639"/>
      <c r="L29" s="639"/>
      <c r="M29" s="639"/>
      <c r="N29" s="639"/>
      <c r="O29" s="639"/>
      <c r="P29" s="639"/>
      <c r="Q29" s="640"/>
      <c r="R29" s="641">
        <v>3190300</v>
      </c>
      <c r="S29" s="644"/>
      <c r="T29" s="644"/>
      <c r="U29" s="644"/>
      <c r="V29" s="644"/>
      <c r="W29" s="644"/>
      <c r="X29" s="644"/>
      <c r="Y29" s="645"/>
      <c r="Z29" s="703">
        <v>6.6</v>
      </c>
      <c r="AA29" s="703"/>
      <c r="AB29" s="703"/>
      <c r="AC29" s="703"/>
      <c r="AD29" s="704" t="s">
        <v>225</v>
      </c>
      <c r="AE29" s="704"/>
      <c r="AF29" s="704"/>
      <c r="AG29" s="704"/>
      <c r="AH29" s="704"/>
      <c r="AI29" s="704"/>
      <c r="AJ29" s="704"/>
      <c r="AK29" s="704"/>
      <c r="AL29" s="646" t="s">
        <v>121</v>
      </c>
      <c r="AM29" s="647"/>
      <c r="AN29" s="647"/>
      <c r="AO29" s="705"/>
      <c r="AP29" s="715" t="s">
        <v>219</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304</v>
      </c>
      <c r="CG29" s="682"/>
      <c r="CH29" s="682"/>
      <c r="CI29" s="682"/>
      <c r="CJ29" s="682"/>
      <c r="CK29" s="682"/>
      <c r="CL29" s="682"/>
      <c r="CM29" s="682"/>
      <c r="CN29" s="682"/>
      <c r="CO29" s="682"/>
      <c r="CP29" s="682"/>
      <c r="CQ29" s="683"/>
      <c r="CR29" s="641">
        <v>3144219</v>
      </c>
      <c r="CS29" s="642"/>
      <c r="CT29" s="642"/>
      <c r="CU29" s="642"/>
      <c r="CV29" s="642"/>
      <c r="CW29" s="642"/>
      <c r="CX29" s="642"/>
      <c r="CY29" s="643"/>
      <c r="CZ29" s="646">
        <v>6.8</v>
      </c>
      <c r="DA29" s="675"/>
      <c r="DB29" s="675"/>
      <c r="DC29" s="676"/>
      <c r="DD29" s="649">
        <v>3045976</v>
      </c>
      <c r="DE29" s="642"/>
      <c r="DF29" s="642"/>
      <c r="DG29" s="642"/>
      <c r="DH29" s="642"/>
      <c r="DI29" s="642"/>
      <c r="DJ29" s="642"/>
      <c r="DK29" s="643"/>
      <c r="DL29" s="649">
        <v>3045976</v>
      </c>
      <c r="DM29" s="642"/>
      <c r="DN29" s="642"/>
      <c r="DO29" s="642"/>
      <c r="DP29" s="642"/>
      <c r="DQ29" s="642"/>
      <c r="DR29" s="642"/>
      <c r="DS29" s="642"/>
      <c r="DT29" s="642"/>
      <c r="DU29" s="642"/>
      <c r="DV29" s="643"/>
      <c r="DW29" s="646">
        <v>10.6</v>
      </c>
      <c r="DX29" s="675"/>
      <c r="DY29" s="675"/>
      <c r="DZ29" s="675"/>
      <c r="EA29" s="675"/>
      <c r="EB29" s="675"/>
      <c r="EC29" s="677"/>
    </row>
    <row r="30" spans="2:133" ht="11.25" customHeight="1" x14ac:dyDescent="0.15">
      <c r="B30" s="638" t="s">
        <v>305</v>
      </c>
      <c r="C30" s="639"/>
      <c r="D30" s="639"/>
      <c r="E30" s="639"/>
      <c r="F30" s="639"/>
      <c r="G30" s="639"/>
      <c r="H30" s="639"/>
      <c r="I30" s="639"/>
      <c r="J30" s="639"/>
      <c r="K30" s="639"/>
      <c r="L30" s="639"/>
      <c r="M30" s="639"/>
      <c r="N30" s="639"/>
      <c r="O30" s="639"/>
      <c r="P30" s="639"/>
      <c r="Q30" s="640"/>
      <c r="R30" s="641">
        <v>89319</v>
      </c>
      <c r="S30" s="644"/>
      <c r="T30" s="644"/>
      <c r="U30" s="644"/>
      <c r="V30" s="644"/>
      <c r="W30" s="644"/>
      <c r="X30" s="644"/>
      <c r="Y30" s="645"/>
      <c r="Z30" s="703">
        <v>0.2</v>
      </c>
      <c r="AA30" s="703"/>
      <c r="AB30" s="703"/>
      <c r="AC30" s="703"/>
      <c r="AD30" s="704">
        <v>20828</v>
      </c>
      <c r="AE30" s="704"/>
      <c r="AF30" s="704"/>
      <c r="AG30" s="704"/>
      <c r="AH30" s="704"/>
      <c r="AI30" s="704"/>
      <c r="AJ30" s="704"/>
      <c r="AK30" s="704"/>
      <c r="AL30" s="646">
        <v>0.1</v>
      </c>
      <c r="AM30" s="647"/>
      <c r="AN30" s="647"/>
      <c r="AO30" s="705"/>
      <c r="AP30" s="731" t="s">
        <v>306</v>
      </c>
      <c r="AQ30" s="732"/>
      <c r="AR30" s="732"/>
      <c r="AS30" s="732"/>
      <c r="AT30" s="737" t="s">
        <v>307</v>
      </c>
      <c r="AU30" s="210"/>
      <c r="AV30" s="210"/>
      <c r="AW30" s="210"/>
      <c r="AX30" s="740" t="s">
        <v>181</v>
      </c>
      <c r="AY30" s="741"/>
      <c r="AZ30" s="741"/>
      <c r="BA30" s="741"/>
      <c r="BB30" s="741"/>
      <c r="BC30" s="741"/>
      <c r="BD30" s="741"/>
      <c r="BE30" s="741"/>
      <c r="BF30" s="742"/>
      <c r="BG30" s="721">
        <v>98.6</v>
      </c>
      <c r="BH30" s="722"/>
      <c r="BI30" s="722"/>
      <c r="BJ30" s="722"/>
      <c r="BK30" s="722"/>
      <c r="BL30" s="722"/>
      <c r="BM30" s="723">
        <v>93.8</v>
      </c>
      <c r="BN30" s="722"/>
      <c r="BO30" s="722"/>
      <c r="BP30" s="722"/>
      <c r="BQ30" s="724"/>
      <c r="BR30" s="721">
        <v>98.6</v>
      </c>
      <c r="BS30" s="722"/>
      <c r="BT30" s="722"/>
      <c r="BU30" s="722"/>
      <c r="BV30" s="722"/>
      <c r="BW30" s="722"/>
      <c r="BX30" s="723">
        <v>93.2</v>
      </c>
      <c r="BY30" s="722"/>
      <c r="BZ30" s="722"/>
      <c r="CA30" s="722"/>
      <c r="CB30" s="724"/>
      <c r="CD30" s="727"/>
      <c r="CE30" s="728"/>
      <c r="CF30" s="685" t="s">
        <v>308</v>
      </c>
      <c r="CG30" s="682"/>
      <c r="CH30" s="682"/>
      <c r="CI30" s="682"/>
      <c r="CJ30" s="682"/>
      <c r="CK30" s="682"/>
      <c r="CL30" s="682"/>
      <c r="CM30" s="682"/>
      <c r="CN30" s="682"/>
      <c r="CO30" s="682"/>
      <c r="CP30" s="682"/>
      <c r="CQ30" s="683"/>
      <c r="CR30" s="641">
        <v>2898449</v>
      </c>
      <c r="CS30" s="644"/>
      <c r="CT30" s="644"/>
      <c r="CU30" s="644"/>
      <c r="CV30" s="644"/>
      <c r="CW30" s="644"/>
      <c r="CX30" s="644"/>
      <c r="CY30" s="645"/>
      <c r="CZ30" s="646">
        <v>6.3</v>
      </c>
      <c r="DA30" s="675"/>
      <c r="DB30" s="675"/>
      <c r="DC30" s="676"/>
      <c r="DD30" s="649">
        <v>2800744</v>
      </c>
      <c r="DE30" s="644"/>
      <c r="DF30" s="644"/>
      <c r="DG30" s="644"/>
      <c r="DH30" s="644"/>
      <c r="DI30" s="644"/>
      <c r="DJ30" s="644"/>
      <c r="DK30" s="645"/>
      <c r="DL30" s="649">
        <v>2800744</v>
      </c>
      <c r="DM30" s="644"/>
      <c r="DN30" s="644"/>
      <c r="DO30" s="644"/>
      <c r="DP30" s="644"/>
      <c r="DQ30" s="644"/>
      <c r="DR30" s="644"/>
      <c r="DS30" s="644"/>
      <c r="DT30" s="644"/>
      <c r="DU30" s="644"/>
      <c r="DV30" s="645"/>
      <c r="DW30" s="646">
        <v>9.6999999999999993</v>
      </c>
      <c r="DX30" s="675"/>
      <c r="DY30" s="675"/>
      <c r="DZ30" s="675"/>
      <c r="EA30" s="675"/>
      <c r="EB30" s="675"/>
      <c r="EC30" s="677"/>
    </row>
    <row r="31" spans="2:133" ht="11.25" customHeight="1" x14ac:dyDescent="0.15">
      <c r="B31" s="638" t="s">
        <v>309</v>
      </c>
      <c r="C31" s="639"/>
      <c r="D31" s="639"/>
      <c r="E31" s="639"/>
      <c r="F31" s="639"/>
      <c r="G31" s="639"/>
      <c r="H31" s="639"/>
      <c r="I31" s="639"/>
      <c r="J31" s="639"/>
      <c r="K31" s="639"/>
      <c r="L31" s="639"/>
      <c r="M31" s="639"/>
      <c r="N31" s="639"/>
      <c r="O31" s="639"/>
      <c r="P31" s="639"/>
      <c r="Q31" s="640"/>
      <c r="R31" s="641">
        <v>205920</v>
      </c>
      <c r="S31" s="644"/>
      <c r="T31" s="644"/>
      <c r="U31" s="644"/>
      <c r="V31" s="644"/>
      <c r="W31" s="644"/>
      <c r="X31" s="644"/>
      <c r="Y31" s="645"/>
      <c r="Z31" s="703">
        <v>0.4</v>
      </c>
      <c r="AA31" s="703"/>
      <c r="AB31" s="703"/>
      <c r="AC31" s="703"/>
      <c r="AD31" s="704" t="s">
        <v>121</v>
      </c>
      <c r="AE31" s="704"/>
      <c r="AF31" s="704"/>
      <c r="AG31" s="704"/>
      <c r="AH31" s="704"/>
      <c r="AI31" s="704"/>
      <c r="AJ31" s="704"/>
      <c r="AK31" s="704"/>
      <c r="AL31" s="646" t="s">
        <v>132</v>
      </c>
      <c r="AM31" s="647"/>
      <c r="AN31" s="647"/>
      <c r="AO31" s="705"/>
      <c r="AP31" s="733"/>
      <c r="AQ31" s="734"/>
      <c r="AR31" s="734"/>
      <c r="AS31" s="734"/>
      <c r="AT31" s="738"/>
      <c r="AU31" s="209" t="s">
        <v>310</v>
      </c>
      <c r="AV31" s="209"/>
      <c r="AW31" s="209"/>
      <c r="AX31" s="638" t="s">
        <v>311</v>
      </c>
      <c r="AY31" s="639"/>
      <c r="AZ31" s="639"/>
      <c r="BA31" s="639"/>
      <c r="BB31" s="639"/>
      <c r="BC31" s="639"/>
      <c r="BD31" s="639"/>
      <c r="BE31" s="639"/>
      <c r="BF31" s="640"/>
      <c r="BG31" s="719">
        <v>98.7</v>
      </c>
      <c r="BH31" s="642"/>
      <c r="BI31" s="642"/>
      <c r="BJ31" s="642"/>
      <c r="BK31" s="642"/>
      <c r="BL31" s="642"/>
      <c r="BM31" s="647">
        <v>94.2</v>
      </c>
      <c r="BN31" s="720"/>
      <c r="BO31" s="720"/>
      <c r="BP31" s="720"/>
      <c r="BQ31" s="681"/>
      <c r="BR31" s="719">
        <v>98.7</v>
      </c>
      <c r="BS31" s="642"/>
      <c r="BT31" s="642"/>
      <c r="BU31" s="642"/>
      <c r="BV31" s="642"/>
      <c r="BW31" s="642"/>
      <c r="BX31" s="647">
        <v>93.6</v>
      </c>
      <c r="BY31" s="720"/>
      <c r="BZ31" s="720"/>
      <c r="CA31" s="720"/>
      <c r="CB31" s="681"/>
      <c r="CD31" s="727"/>
      <c r="CE31" s="728"/>
      <c r="CF31" s="685" t="s">
        <v>312</v>
      </c>
      <c r="CG31" s="682"/>
      <c r="CH31" s="682"/>
      <c r="CI31" s="682"/>
      <c r="CJ31" s="682"/>
      <c r="CK31" s="682"/>
      <c r="CL31" s="682"/>
      <c r="CM31" s="682"/>
      <c r="CN31" s="682"/>
      <c r="CO31" s="682"/>
      <c r="CP31" s="682"/>
      <c r="CQ31" s="683"/>
      <c r="CR31" s="641">
        <v>245770</v>
      </c>
      <c r="CS31" s="642"/>
      <c r="CT31" s="642"/>
      <c r="CU31" s="642"/>
      <c r="CV31" s="642"/>
      <c r="CW31" s="642"/>
      <c r="CX31" s="642"/>
      <c r="CY31" s="643"/>
      <c r="CZ31" s="646">
        <v>0.5</v>
      </c>
      <c r="DA31" s="675"/>
      <c r="DB31" s="675"/>
      <c r="DC31" s="676"/>
      <c r="DD31" s="649">
        <v>245232</v>
      </c>
      <c r="DE31" s="642"/>
      <c r="DF31" s="642"/>
      <c r="DG31" s="642"/>
      <c r="DH31" s="642"/>
      <c r="DI31" s="642"/>
      <c r="DJ31" s="642"/>
      <c r="DK31" s="643"/>
      <c r="DL31" s="649">
        <v>245232</v>
      </c>
      <c r="DM31" s="642"/>
      <c r="DN31" s="642"/>
      <c r="DO31" s="642"/>
      <c r="DP31" s="642"/>
      <c r="DQ31" s="642"/>
      <c r="DR31" s="642"/>
      <c r="DS31" s="642"/>
      <c r="DT31" s="642"/>
      <c r="DU31" s="642"/>
      <c r="DV31" s="643"/>
      <c r="DW31" s="646">
        <v>0.8</v>
      </c>
      <c r="DX31" s="675"/>
      <c r="DY31" s="675"/>
      <c r="DZ31" s="675"/>
      <c r="EA31" s="675"/>
      <c r="EB31" s="675"/>
      <c r="EC31" s="677"/>
    </row>
    <row r="32" spans="2:133" ht="11.25" customHeight="1" x14ac:dyDescent="0.15">
      <c r="B32" s="638" t="s">
        <v>313</v>
      </c>
      <c r="C32" s="639"/>
      <c r="D32" s="639"/>
      <c r="E32" s="639"/>
      <c r="F32" s="639"/>
      <c r="G32" s="639"/>
      <c r="H32" s="639"/>
      <c r="I32" s="639"/>
      <c r="J32" s="639"/>
      <c r="K32" s="639"/>
      <c r="L32" s="639"/>
      <c r="M32" s="639"/>
      <c r="N32" s="639"/>
      <c r="O32" s="639"/>
      <c r="P32" s="639"/>
      <c r="Q32" s="640"/>
      <c r="R32" s="641">
        <v>3326850</v>
      </c>
      <c r="S32" s="644"/>
      <c r="T32" s="644"/>
      <c r="U32" s="644"/>
      <c r="V32" s="644"/>
      <c r="W32" s="644"/>
      <c r="X32" s="644"/>
      <c r="Y32" s="645"/>
      <c r="Z32" s="703">
        <v>6.9</v>
      </c>
      <c r="AA32" s="703"/>
      <c r="AB32" s="703"/>
      <c r="AC32" s="703"/>
      <c r="AD32" s="704" t="s">
        <v>225</v>
      </c>
      <c r="AE32" s="704"/>
      <c r="AF32" s="704"/>
      <c r="AG32" s="704"/>
      <c r="AH32" s="704"/>
      <c r="AI32" s="704"/>
      <c r="AJ32" s="704"/>
      <c r="AK32" s="704"/>
      <c r="AL32" s="646" t="s">
        <v>225</v>
      </c>
      <c r="AM32" s="647"/>
      <c r="AN32" s="647"/>
      <c r="AO32" s="705"/>
      <c r="AP32" s="735"/>
      <c r="AQ32" s="736"/>
      <c r="AR32" s="736"/>
      <c r="AS32" s="736"/>
      <c r="AT32" s="739"/>
      <c r="AU32" s="211"/>
      <c r="AV32" s="211"/>
      <c r="AW32" s="211"/>
      <c r="AX32" s="653" t="s">
        <v>314</v>
      </c>
      <c r="AY32" s="654"/>
      <c r="AZ32" s="654"/>
      <c r="BA32" s="654"/>
      <c r="BB32" s="654"/>
      <c r="BC32" s="654"/>
      <c r="BD32" s="654"/>
      <c r="BE32" s="654"/>
      <c r="BF32" s="655"/>
      <c r="BG32" s="718">
        <v>98.5</v>
      </c>
      <c r="BH32" s="657"/>
      <c r="BI32" s="657"/>
      <c r="BJ32" s="657"/>
      <c r="BK32" s="657"/>
      <c r="BL32" s="657"/>
      <c r="BM32" s="701">
        <v>93</v>
      </c>
      <c r="BN32" s="657"/>
      <c r="BO32" s="657"/>
      <c r="BP32" s="657"/>
      <c r="BQ32" s="694"/>
      <c r="BR32" s="718">
        <v>98.4</v>
      </c>
      <c r="BS32" s="657"/>
      <c r="BT32" s="657"/>
      <c r="BU32" s="657"/>
      <c r="BV32" s="657"/>
      <c r="BW32" s="657"/>
      <c r="BX32" s="701">
        <v>92.3</v>
      </c>
      <c r="BY32" s="657"/>
      <c r="BZ32" s="657"/>
      <c r="CA32" s="657"/>
      <c r="CB32" s="694"/>
      <c r="CD32" s="729"/>
      <c r="CE32" s="730"/>
      <c r="CF32" s="685" t="s">
        <v>315</v>
      </c>
      <c r="CG32" s="682"/>
      <c r="CH32" s="682"/>
      <c r="CI32" s="682"/>
      <c r="CJ32" s="682"/>
      <c r="CK32" s="682"/>
      <c r="CL32" s="682"/>
      <c r="CM32" s="682"/>
      <c r="CN32" s="682"/>
      <c r="CO32" s="682"/>
      <c r="CP32" s="682"/>
      <c r="CQ32" s="683"/>
      <c r="CR32" s="641" t="s">
        <v>225</v>
      </c>
      <c r="CS32" s="644"/>
      <c r="CT32" s="644"/>
      <c r="CU32" s="644"/>
      <c r="CV32" s="644"/>
      <c r="CW32" s="644"/>
      <c r="CX32" s="644"/>
      <c r="CY32" s="645"/>
      <c r="CZ32" s="646" t="s">
        <v>132</v>
      </c>
      <c r="DA32" s="675"/>
      <c r="DB32" s="675"/>
      <c r="DC32" s="676"/>
      <c r="DD32" s="649" t="s">
        <v>121</v>
      </c>
      <c r="DE32" s="644"/>
      <c r="DF32" s="644"/>
      <c r="DG32" s="644"/>
      <c r="DH32" s="644"/>
      <c r="DI32" s="644"/>
      <c r="DJ32" s="644"/>
      <c r="DK32" s="645"/>
      <c r="DL32" s="649" t="s">
        <v>121</v>
      </c>
      <c r="DM32" s="644"/>
      <c r="DN32" s="644"/>
      <c r="DO32" s="644"/>
      <c r="DP32" s="644"/>
      <c r="DQ32" s="644"/>
      <c r="DR32" s="644"/>
      <c r="DS32" s="644"/>
      <c r="DT32" s="644"/>
      <c r="DU32" s="644"/>
      <c r="DV32" s="645"/>
      <c r="DW32" s="646" t="s">
        <v>121</v>
      </c>
      <c r="DX32" s="675"/>
      <c r="DY32" s="675"/>
      <c r="DZ32" s="675"/>
      <c r="EA32" s="675"/>
      <c r="EB32" s="675"/>
      <c r="EC32" s="677"/>
    </row>
    <row r="33" spans="2:133" ht="11.25" customHeight="1" x14ac:dyDescent="0.15">
      <c r="B33" s="638" t="s">
        <v>316</v>
      </c>
      <c r="C33" s="639"/>
      <c r="D33" s="639"/>
      <c r="E33" s="639"/>
      <c r="F33" s="639"/>
      <c r="G33" s="639"/>
      <c r="H33" s="639"/>
      <c r="I33" s="639"/>
      <c r="J33" s="639"/>
      <c r="K33" s="639"/>
      <c r="L33" s="639"/>
      <c r="M33" s="639"/>
      <c r="N33" s="639"/>
      <c r="O33" s="639"/>
      <c r="P33" s="639"/>
      <c r="Q33" s="640"/>
      <c r="R33" s="641">
        <v>1720990</v>
      </c>
      <c r="S33" s="644"/>
      <c r="T33" s="644"/>
      <c r="U33" s="644"/>
      <c r="V33" s="644"/>
      <c r="W33" s="644"/>
      <c r="X33" s="644"/>
      <c r="Y33" s="645"/>
      <c r="Z33" s="703">
        <v>3.5</v>
      </c>
      <c r="AA33" s="703"/>
      <c r="AB33" s="703"/>
      <c r="AC33" s="703"/>
      <c r="AD33" s="704" t="s">
        <v>121</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317</v>
      </c>
      <c r="CE33" s="682"/>
      <c r="CF33" s="682"/>
      <c r="CG33" s="682"/>
      <c r="CH33" s="682"/>
      <c r="CI33" s="682"/>
      <c r="CJ33" s="682"/>
      <c r="CK33" s="682"/>
      <c r="CL33" s="682"/>
      <c r="CM33" s="682"/>
      <c r="CN33" s="682"/>
      <c r="CO33" s="682"/>
      <c r="CP33" s="682"/>
      <c r="CQ33" s="683"/>
      <c r="CR33" s="641">
        <v>19117758</v>
      </c>
      <c r="CS33" s="642"/>
      <c r="CT33" s="642"/>
      <c r="CU33" s="642"/>
      <c r="CV33" s="642"/>
      <c r="CW33" s="642"/>
      <c r="CX33" s="642"/>
      <c r="CY33" s="643"/>
      <c r="CZ33" s="646">
        <v>41.3</v>
      </c>
      <c r="DA33" s="675"/>
      <c r="DB33" s="675"/>
      <c r="DC33" s="676"/>
      <c r="DD33" s="649">
        <v>16841924</v>
      </c>
      <c r="DE33" s="642"/>
      <c r="DF33" s="642"/>
      <c r="DG33" s="642"/>
      <c r="DH33" s="642"/>
      <c r="DI33" s="642"/>
      <c r="DJ33" s="642"/>
      <c r="DK33" s="643"/>
      <c r="DL33" s="649">
        <v>13672760</v>
      </c>
      <c r="DM33" s="642"/>
      <c r="DN33" s="642"/>
      <c r="DO33" s="642"/>
      <c r="DP33" s="642"/>
      <c r="DQ33" s="642"/>
      <c r="DR33" s="642"/>
      <c r="DS33" s="642"/>
      <c r="DT33" s="642"/>
      <c r="DU33" s="642"/>
      <c r="DV33" s="643"/>
      <c r="DW33" s="646">
        <v>47.4</v>
      </c>
      <c r="DX33" s="675"/>
      <c r="DY33" s="675"/>
      <c r="DZ33" s="675"/>
      <c r="EA33" s="675"/>
      <c r="EB33" s="675"/>
      <c r="EC33" s="677"/>
    </row>
    <row r="34" spans="2:133" ht="11.25" customHeight="1" x14ac:dyDescent="0.15">
      <c r="B34" s="638" t="s">
        <v>318</v>
      </c>
      <c r="C34" s="639"/>
      <c r="D34" s="639"/>
      <c r="E34" s="639"/>
      <c r="F34" s="639"/>
      <c r="G34" s="639"/>
      <c r="H34" s="639"/>
      <c r="I34" s="639"/>
      <c r="J34" s="639"/>
      <c r="K34" s="639"/>
      <c r="L34" s="639"/>
      <c r="M34" s="639"/>
      <c r="N34" s="639"/>
      <c r="O34" s="639"/>
      <c r="P34" s="639"/>
      <c r="Q34" s="640"/>
      <c r="R34" s="641">
        <v>513746</v>
      </c>
      <c r="S34" s="644"/>
      <c r="T34" s="644"/>
      <c r="U34" s="644"/>
      <c r="V34" s="644"/>
      <c r="W34" s="644"/>
      <c r="X34" s="644"/>
      <c r="Y34" s="645"/>
      <c r="Z34" s="703">
        <v>1.1000000000000001</v>
      </c>
      <c r="AA34" s="703"/>
      <c r="AB34" s="703"/>
      <c r="AC34" s="703"/>
      <c r="AD34" s="704">
        <v>109547</v>
      </c>
      <c r="AE34" s="704"/>
      <c r="AF34" s="704"/>
      <c r="AG34" s="704"/>
      <c r="AH34" s="704"/>
      <c r="AI34" s="704"/>
      <c r="AJ34" s="704"/>
      <c r="AK34" s="704"/>
      <c r="AL34" s="646">
        <v>0.4</v>
      </c>
      <c r="AM34" s="647"/>
      <c r="AN34" s="647"/>
      <c r="AO34" s="705"/>
      <c r="AP34" s="214"/>
      <c r="AQ34" s="715" t="s">
        <v>319</v>
      </c>
      <c r="AR34" s="716"/>
      <c r="AS34" s="716"/>
      <c r="AT34" s="716"/>
      <c r="AU34" s="716"/>
      <c r="AV34" s="716"/>
      <c r="AW34" s="716"/>
      <c r="AX34" s="716"/>
      <c r="AY34" s="716"/>
      <c r="AZ34" s="716"/>
      <c r="BA34" s="716"/>
      <c r="BB34" s="716"/>
      <c r="BC34" s="716"/>
      <c r="BD34" s="716"/>
      <c r="BE34" s="716"/>
      <c r="BF34" s="717"/>
      <c r="BG34" s="715" t="s">
        <v>320</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321</v>
      </c>
      <c r="CE34" s="682"/>
      <c r="CF34" s="682"/>
      <c r="CG34" s="682"/>
      <c r="CH34" s="682"/>
      <c r="CI34" s="682"/>
      <c r="CJ34" s="682"/>
      <c r="CK34" s="682"/>
      <c r="CL34" s="682"/>
      <c r="CM34" s="682"/>
      <c r="CN34" s="682"/>
      <c r="CO34" s="682"/>
      <c r="CP34" s="682"/>
      <c r="CQ34" s="683"/>
      <c r="CR34" s="641">
        <v>7638033</v>
      </c>
      <c r="CS34" s="644"/>
      <c r="CT34" s="644"/>
      <c r="CU34" s="644"/>
      <c r="CV34" s="644"/>
      <c r="CW34" s="644"/>
      <c r="CX34" s="644"/>
      <c r="CY34" s="645"/>
      <c r="CZ34" s="646">
        <v>16.5</v>
      </c>
      <c r="DA34" s="675"/>
      <c r="DB34" s="675"/>
      <c r="DC34" s="676"/>
      <c r="DD34" s="649">
        <v>6749941</v>
      </c>
      <c r="DE34" s="644"/>
      <c r="DF34" s="644"/>
      <c r="DG34" s="644"/>
      <c r="DH34" s="644"/>
      <c r="DI34" s="644"/>
      <c r="DJ34" s="644"/>
      <c r="DK34" s="645"/>
      <c r="DL34" s="649">
        <v>5783244</v>
      </c>
      <c r="DM34" s="644"/>
      <c r="DN34" s="644"/>
      <c r="DO34" s="644"/>
      <c r="DP34" s="644"/>
      <c r="DQ34" s="644"/>
      <c r="DR34" s="644"/>
      <c r="DS34" s="644"/>
      <c r="DT34" s="644"/>
      <c r="DU34" s="644"/>
      <c r="DV34" s="645"/>
      <c r="DW34" s="646">
        <v>20</v>
      </c>
      <c r="DX34" s="675"/>
      <c r="DY34" s="675"/>
      <c r="DZ34" s="675"/>
      <c r="EA34" s="675"/>
      <c r="EB34" s="675"/>
      <c r="EC34" s="677"/>
    </row>
    <row r="35" spans="2:133" ht="11.25" customHeight="1" x14ac:dyDescent="0.15">
      <c r="B35" s="638" t="s">
        <v>322</v>
      </c>
      <c r="C35" s="639"/>
      <c r="D35" s="639"/>
      <c r="E35" s="639"/>
      <c r="F35" s="639"/>
      <c r="G35" s="639"/>
      <c r="H35" s="639"/>
      <c r="I35" s="639"/>
      <c r="J35" s="639"/>
      <c r="K35" s="639"/>
      <c r="L35" s="639"/>
      <c r="M35" s="639"/>
      <c r="N35" s="639"/>
      <c r="O35" s="639"/>
      <c r="P35" s="639"/>
      <c r="Q35" s="640"/>
      <c r="R35" s="641">
        <v>2375100</v>
      </c>
      <c r="S35" s="644"/>
      <c r="T35" s="644"/>
      <c r="U35" s="644"/>
      <c r="V35" s="644"/>
      <c r="W35" s="644"/>
      <c r="X35" s="644"/>
      <c r="Y35" s="645"/>
      <c r="Z35" s="703">
        <v>4.9000000000000004</v>
      </c>
      <c r="AA35" s="703"/>
      <c r="AB35" s="703"/>
      <c r="AC35" s="703"/>
      <c r="AD35" s="704" t="s">
        <v>121</v>
      </c>
      <c r="AE35" s="704"/>
      <c r="AF35" s="704"/>
      <c r="AG35" s="704"/>
      <c r="AH35" s="704"/>
      <c r="AI35" s="704"/>
      <c r="AJ35" s="704"/>
      <c r="AK35" s="704"/>
      <c r="AL35" s="646" t="s">
        <v>225</v>
      </c>
      <c r="AM35" s="647"/>
      <c r="AN35" s="647"/>
      <c r="AO35" s="705"/>
      <c r="AP35" s="214"/>
      <c r="AQ35" s="709" t="s">
        <v>323</v>
      </c>
      <c r="AR35" s="710"/>
      <c r="AS35" s="710"/>
      <c r="AT35" s="710"/>
      <c r="AU35" s="710"/>
      <c r="AV35" s="710"/>
      <c r="AW35" s="710"/>
      <c r="AX35" s="710"/>
      <c r="AY35" s="711"/>
      <c r="AZ35" s="706">
        <v>4968659</v>
      </c>
      <c r="BA35" s="707"/>
      <c r="BB35" s="707"/>
      <c r="BC35" s="707"/>
      <c r="BD35" s="707"/>
      <c r="BE35" s="707"/>
      <c r="BF35" s="708"/>
      <c r="BG35" s="712" t="s">
        <v>324</v>
      </c>
      <c r="BH35" s="713"/>
      <c r="BI35" s="713"/>
      <c r="BJ35" s="713"/>
      <c r="BK35" s="713"/>
      <c r="BL35" s="713"/>
      <c r="BM35" s="713"/>
      <c r="BN35" s="713"/>
      <c r="BO35" s="713"/>
      <c r="BP35" s="713"/>
      <c r="BQ35" s="713"/>
      <c r="BR35" s="713"/>
      <c r="BS35" s="713"/>
      <c r="BT35" s="713"/>
      <c r="BU35" s="714"/>
      <c r="BV35" s="706">
        <v>155546</v>
      </c>
      <c r="BW35" s="707"/>
      <c r="BX35" s="707"/>
      <c r="BY35" s="707"/>
      <c r="BZ35" s="707"/>
      <c r="CA35" s="707"/>
      <c r="CB35" s="708"/>
      <c r="CD35" s="685" t="s">
        <v>325</v>
      </c>
      <c r="CE35" s="682"/>
      <c r="CF35" s="682"/>
      <c r="CG35" s="682"/>
      <c r="CH35" s="682"/>
      <c r="CI35" s="682"/>
      <c r="CJ35" s="682"/>
      <c r="CK35" s="682"/>
      <c r="CL35" s="682"/>
      <c r="CM35" s="682"/>
      <c r="CN35" s="682"/>
      <c r="CO35" s="682"/>
      <c r="CP35" s="682"/>
      <c r="CQ35" s="683"/>
      <c r="CR35" s="641">
        <v>393873</v>
      </c>
      <c r="CS35" s="642"/>
      <c r="CT35" s="642"/>
      <c r="CU35" s="642"/>
      <c r="CV35" s="642"/>
      <c r="CW35" s="642"/>
      <c r="CX35" s="642"/>
      <c r="CY35" s="643"/>
      <c r="CZ35" s="646">
        <v>0.9</v>
      </c>
      <c r="DA35" s="675"/>
      <c r="DB35" s="675"/>
      <c r="DC35" s="676"/>
      <c r="DD35" s="649">
        <v>381750</v>
      </c>
      <c r="DE35" s="642"/>
      <c r="DF35" s="642"/>
      <c r="DG35" s="642"/>
      <c r="DH35" s="642"/>
      <c r="DI35" s="642"/>
      <c r="DJ35" s="642"/>
      <c r="DK35" s="643"/>
      <c r="DL35" s="649">
        <v>381750</v>
      </c>
      <c r="DM35" s="642"/>
      <c r="DN35" s="642"/>
      <c r="DO35" s="642"/>
      <c r="DP35" s="642"/>
      <c r="DQ35" s="642"/>
      <c r="DR35" s="642"/>
      <c r="DS35" s="642"/>
      <c r="DT35" s="642"/>
      <c r="DU35" s="642"/>
      <c r="DV35" s="643"/>
      <c r="DW35" s="646">
        <v>1.3</v>
      </c>
      <c r="DX35" s="675"/>
      <c r="DY35" s="675"/>
      <c r="DZ35" s="675"/>
      <c r="EA35" s="675"/>
      <c r="EB35" s="675"/>
      <c r="EC35" s="677"/>
    </row>
    <row r="36" spans="2:133" ht="11.25" customHeight="1" x14ac:dyDescent="0.15">
      <c r="B36" s="638" t="s">
        <v>326</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225</v>
      </c>
      <c r="AA36" s="703"/>
      <c r="AB36" s="703"/>
      <c r="AC36" s="703"/>
      <c r="AD36" s="704" t="s">
        <v>121</v>
      </c>
      <c r="AE36" s="704"/>
      <c r="AF36" s="704"/>
      <c r="AG36" s="704"/>
      <c r="AH36" s="704"/>
      <c r="AI36" s="704"/>
      <c r="AJ36" s="704"/>
      <c r="AK36" s="704"/>
      <c r="AL36" s="646" t="s">
        <v>225</v>
      </c>
      <c r="AM36" s="647"/>
      <c r="AN36" s="647"/>
      <c r="AO36" s="705"/>
      <c r="AQ36" s="678" t="s">
        <v>327</v>
      </c>
      <c r="AR36" s="679"/>
      <c r="AS36" s="679"/>
      <c r="AT36" s="679"/>
      <c r="AU36" s="679"/>
      <c r="AV36" s="679"/>
      <c r="AW36" s="679"/>
      <c r="AX36" s="679"/>
      <c r="AY36" s="680"/>
      <c r="AZ36" s="641">
        <v>357348</v>
      </c>
      <c r="BA36" s="644"/>
      <c r="BB36" s="644"/>
      <c r="BC36" s="644"/>
      <c r="BD36" s="642"/>
      <c r="BE36" s="642"/>
      <c r="BF36" s="681"/>
      <c r="BG36" s="685" t="s">
        <v>328</v>
      </c>
      <c r="BH36" s="682"/>
      <c r="BI36" s="682"/>
      <c r="BJ36" s="682"/>
      <c r="BK36" s="682"/>
      <c r="BL36" s="682"/>
      <c r="BM36" s="682"/>
      <c r="BN36" s="682"/>
      <c r="BO36" s="682"/>
      <c r="BP36" s="682"/>
      <c r="BQ36" s="682"/>
      <c r="BR36" s="682"/>
      <c r="BS36" s="682"/>
      <c r="BT36" s="682"/>
      <c r="BU36" s="683"/>
      <c r="BV36" s="641">
        <v>-10963</v>
      </c>
      <c r="BW36" s="644"/>
      <c r="BX36" s="644"/>
      <c r="BY36" s="644"/>
      <c r="BZ36" s="644"/>
      <c r="CA36" s="644"/>
      <c r="CB36" s="684"/>
      <c r="CD36" s="685" t="s">
        <v>329</v>
      </c>
      <c r="CE36" s="682"/>
      <c r="CF36" s="682"/>
      <c r="CG36" s="682"/>
      <c r="CH36" s="682"/>
      <c r="CI36" s="682"/>
      <c r="CJ36" s="682"/>
      <c r="CK36" s="682"/>
      <c r="CL36" s="682"/>
      <c r="CM36" s="682"/>
      <c r="CN36" s="682"/>
      <c r="CO36" s="682"/>
      <c r="CP36" s="682"/>
      <c r="CQ36" s="683"/>
      <c r="CR36" s="641">
        <v>5470464</v>
      </c>
      <c r="CS36" s="644"/>
      <c r="CT36" s="644"/>
      <c r="CU36" s="644"/>
      <c r="CV36" s="644"/>
      <c r="CW36" s="644"/>
      <c r="CX36" s="644"/>
      <c r="CY36" s="645"/>
      <c r="CZ36" s="646">
        <v>11.8</v>
      </c>
      <c r="DA36" s="675"/>
      <c r="DB36" s="675"/>
      <c r="DC36" s="676"/>
      <c r="DD36" s="649">
        <v>5228127</v>
      </c>
      <c r="DE36" s="644"/>
      <c r="DF36" s="644"/>
      <c r="DG36" s="644"/>
      <c r="DH36" s="644"/>
      <c r="DI36" s="644"/>
      <c r="DJ36" s="644"/>
      <c r="DK36" s="645"/>
      <c r="DL36" s="649">
        <v>3829090</v>
      </c>
      <c r="DM36" s="644"/>
      <c r="DN36" s="644"/>
      <c r="DO36" s="644"/>
      <c r="DP36" s="644"/>
      <c r="DQ36" s="644"/>
      <c r="DR36" s="644"/>
      <c r="DS36" s="644"/>
      <c r="DT36" s="644"/>
      <c r="DU36" s="644"/>
      <c r="DV36" s="645"/>
      <c r="DW36" s="646">
        <v>13.3</v>
      </c>
      <c r="DX36" s="675"/>
      <c r="DY36" s="675"/>
      <c r="DZ36" s="675"/>
      <c r="EA36" s="675"/>
      <c r="EB36" s="675"/>
      <c r="EC36" s="677"/>
    </row>
    <row r="37" spans="2:133" ht="11.25" customHeight="1" x14ac:dyDescent="0.15">
      <c r="B37" s="638" t="s">
        <v>330</v>
      </c>
      <c r="C37" s="639"/>
      <c r="D37" s="639"/>
      <c r="E37" s="639"/>
      <c r="F37" s="639"/>
      <c r="G37" s="639"/>
      <c r="H37" s="639"/>
      <c r="I37" s="639"/>
      <c r="J37" s="639"/>
      <c r="K37" s="639"/>
      <c r="L37" s="639"/>
      <c r="M37" s="639"/>
      <c r="N37" s="639"/>
      <c r="O37" s="639"/>
      <c r="P37" s="639"/>
      <c r="Q37" s="640"/>
      <c r="R37" s="641">
        <v>1700000</v>
      </c>
      <c r="S37" s="644"/>
      <c r="T37" s="644"/>
      <c r="U37" s="644"/>
      <c r="V37" s="644"/>
      <c r="W37" s="644"/>
      <c r="X37" s="644"/>
      <c r="Y37" s="645"/>
      <c r="Z37" s="703">
        <v>3.5</v>
      </c>
      <c r="AA37" s="703"/>
      <c r="AB37" s="703"/>
      <c r="AC37" s="703"/>
      <c r="AD37" s="704" t="s">
        <v>121</v>
      </c>
      <c r="AE37" s="704"/>
      <c r="AF37" s="704"/>
      <c r="AG37" s="704"/>
      <c r="AH37" s="704"/>
      <c r="AI37" s="704"/>
      <c r="AJ37" s="704"/>
      <c r="AK37" s="704"/>
      <c r="AL37" s="646" t="s">
        <v>225</v>
      </c>
      <c r="AM37" s="647"/>
      <c r="AN37" s="647"/>
      <c r="AO37" s="705"/>
      <c r="AQ37" s="678" t="s">
        <v>331</v>
      </c>
      <c r="AR37" s="679"/>
      <c r="AS37" s="679"/>
      <c r="AT37" s="679"/>
      <c r="AU37" s="679"/>
      <c r="AV37" s="679"/>
      <c r="AW37" s="679"/>
      <c r="AX37" s="679"/>
      <c r="AY37" s="680"/>
      <c r="AZ37" s="641">
        <v>91527</v>
      </c>
      <c r="BA37" s="644"/>
      <c r="BB37" s="644"/>
      <c r="BC37" s="644"/>
      <c r="BD37" s="642"/>
      <c r="BE37" s="642"/>
      <c r="BF37" s="681"/>
      <c r="BG37" s="685" t="s">
        <v>332</v>
      </c>
      <c r="BH37" s="682"/>
      <c r="BI37" s="682"/>
      <c r="BJ37" s="682"/>
      <c r="BK37" s="682"/>
      <c r="BL37" s="682"/>
      <c r="BM37" s="682"/>
      <c r="BN37" s="682"/>
      <c r="BO37" s="682"/>
      <c r="BP37" s="682"/>
      <c r="BQ37" s="682"/>
      <c r="BR37" s="682"/>
      <c r="BS37" s="682"/>
      <c r="BT37" s="682"/>
      <c r="BU37" s="683"/>
      <c r="BV37" s="641">
        <v>26675</v>
      </c>
      <c r="BW37" s="644"/>
      <c r="BX37" s="644"/>
      <c r="BY37" s="644"/>
      <c r="BZ37" s="644"/>
      <c r="CA37" s="644"/>
      <c r="CB37" s="684"/>
      <c r="CD37" s="685" t="s">
        <v>333</v>
      </c>
      <c r="CE37" s="682"/>
      <c r="CF37" s="682"/>
      <c r="CG37" s="682"/>
      <c r="CH37" s="682"/>
      <c r="CI37" s="682"/>
      <c r="CJ37" s="682"/>
      <c r="CK37" s="682"/>
      <c r="CL37" s="682"/>
      <c r="CM37" s="682"/>
      <c r="CN37" s="682"/>
      <c r="CO37" s="682"/>
      <c r="CP37" s="682"/>
      <c r="CQ37" s="683"/>
      <c r="CR37" s="641">
        <v>3651227</v>
      </c>
      <c r="CS37" s="642"/>
      <c r="CT37" s="642"/>
      <c r="CU37" s="642"/>
      <c r="CV37" s="642"/>
      <c r="CW37" s="642"/>
      <c r="CX37" s="642"/>
      <c r="CY37" s="643"/>
      <c r="CZ37" s="646">
        <v>7.9</v>
      </c>
      <c r="DA37" s="675"/>
      <c r="DB37" s="675"/>
      <c r="DC37" s="676"/>
      <c r="DD37" s="649">
        <v>3651227</v>
      </c>
      <c r="DE37" s="642"/>
      <c r="DF37" s="642"/>
      <c r="DG37" s="642"/>
      <c r="DH37" s="642"/>
      <c r="DI37" s="642"/>
      <c r="DJ37" s="642"/>
      <c r="DK37" s="643"/>
      <c r="DL37" s="649">
        <v>3070894</v>
      </c>
      <c r="DM37" s="642"/>
      <c r="DN37" s="642"/>
      <c r="DO37" s="642"/>
      <c r="DP37" s="642"/>
      <c r="DQ37" s="642"/>
      <c r="DR37" s="642"/>
      <c r="DS37" s="642"/>
      <c r="DT37" s="642"/>
      <c r="DU37" s="642"/>
      <c r="DV37" s="643"/>
      <c r="DW37" s="646">
        <v>10.6</v>
      </c>
      <c r="DX37" s="675"/>
      <c r="DY37" s="675"/>
      <c r="DZ37" s="675"/>
      <c r="EA37" s="675"/>
      <c r="EB37" s="675"/>
      <c r="EC37" s="677"/>
    </row>
    <row r="38" spans="2:133" ht="11.25" customHeight="1" x14ac:dyDescent="0.15">
      <c r="B38" s="653" t="s">
        <v>334</v>
      </c>
      <c r="C38" s="654"/>
      <c r="D38" s="654"/>
      <c r="E38" s="654"/>
      <c r="F38" s="654"/>
      <c r="G38" s="654"/>
      <c r="H38" s="654"/>
      <c r="I38" s="654"/>
      <c r="J38" s="654"/>
      <c r="K38" s="654"/>
      <c r="L38" s="654"/>
      <c r="M38" s="654"/>
      <c r="N38" s="654"/>
      <c r="O38" s="654"/>
      <c r="P38" s="654"/>
      <c r="Q38" s="655"/>
      <c r="R38" s="656">
        <v>48554754</v>
      </c>
      <c r="S38" s="693"/>
      <c r="T38" s="693"/>
      <c r="U38" s="693"/>
      <c r="V38" s="693"/>
      <c r="W38" s="693"/>
      <c r="X38" s="693"/>
      <c r="Y38" s="698"/>
      <c r="Z38" s="699">
        <v>100</v>
      </c>
      <c r="AA38" s="699"/>
      <c r="AB38" s="699"/>
      <c r="AC38" s="699"/>
      <c r="AD38" s="700">
        <v>27155062</v>
      </c>
      <c r="AE38" s="700"/>
      <c r="AF38" s="700"/>
      <c r="AG38" s="700"/>
      <c r="AH38" s="700"/>
      <c r="AI38" s="700"/>
      <c r="AJ38" s="700"/>
      <c r="AK38" s="700"/>
      <c r="AL38" s="659">
        <v>100</v>
      </c>
      <c r="AM38" s="701"/>
      <c r="AN38" s="701"/>
      <c r="AO38" s="702"/>
      <c r="AQ38" s="678" t="s">
        <v>335</v>
      </c>
      <c r="AR38" s="679"/>
      <c r="AS38" s="679"/>
      <c r="AT38" s="679"/>
      <c r="AU38" s="679"/>
      <c r="AV38" s="679"/>
      <c r="AW38" s="679"/>
      <c r="AX38" s="679"/>
      <c r="AY38" s="680"/>
      <c r="AZ38" s="641" t="s">
        <v>121</v>
      </c>
      <c r="BA38" s="644"/>
      <c r="BB38" s="644"/>
      <c r="BC38" s="644"/>
      <c r="BD38" s="642"/>
      <c r="BE38" s="642"/>
      <c r="BF38" s="681"/>
      <c r="BG38" s="685" t="s">
        <v>336</v>
      </c>
      <c r="BH38" s="682"/>
      <c r="BI38" s="682"/>
      <c r="BJ38" s="682"/>
      <c r="BK38" s="682"/>
      <c r="BL38" s="682"/>
      <c r="BM38" s="682"/>
      <c r="BN38" s="682"/>
      <c r="BO38" s="682"/>
      <c r="BP38" s="682"/>
      <c r="BQ38" s="682"/>
      <c r="BR38" s="682"/>
      <c r="BS38" s="682"/>
      <c r="BT38" s="682"/>
      <c r="BU38" s="683"/>
      <c r="BV38" s="641">
        <v>42999</v>
      </c>
      <c r="BW38" s="644"/>
      <c r="BX38" s="644"/>
      <c r="BY38" s="644"/>
      <c r="BZ38" s="644"/>
      <c r="CA38" s="644"/>
      <c r="CB38" s="684"/>
      <c r="CD38" s="685" t="s">
        <v>337</v>
      </c>
      <c r="CE38" s="682"/>
      <c r="CF38" s="682"/>
      <c r="CG38" s="682"/>
      <c r="CH38" s="682"/>
      <c r="CI38" s="682"/>
      <c r="CJ38" s="682"/>
      <c r="CK38" s="682"/>
      <c r="CL38" s="682"/>
      <c r="CM38" s="682"/>
      <c r="CN38" s="682"/>
      <c r="CO38" s="682"/>
      <c r="CP38" s="682"/>
      <c r="CQ38" s="683"/>
      <c r="CR38" s="641">
        <v>4537057</v>
      </c>
      <c r="CS38" s="644"/>
      <c r="CT38" s="644"/>
      <c r="CU38" s="644"/>
      <c r="CV38" s="644"/>
      <c r="CW38" s="644"/>
      <c r="CX38" s="644"/>
      <c r="CY38" s="645"/>
      <c r="CZ38" s="646">
        <v>9.8000000000000007</v>
      </c>
      <c r="DA38" s="675"/>
      <c r="DB38" s="675"/>
      <c r="DC38" s="676"/>
      <c r="DD38" s="649">
        <v>3777530</v>
      </c>
      <c r="DE38" s="644"/>
      <c r="DF38" s="644"/>
      <c r="DG38" s="644"/>
      <c r="DH38" s="644"/>
      <c r="DI38" s="644"/>
      <c r="DJ38" s="644"/>
      <c r="DK38" s="645"/>
      <c r="DL38" s="649">
        <v>3661311</v>
      </c>
      <c r="DM38" s="644"/>
      <c r="DN38" s="644"/>
      <c r="DO38" s="644"/>
      <c r="DP38" s="644"/>
      <c r="DQ38" s="644"/>
      <c r="DR38" s="644"/>
      <c r="DS38" s="644"/>
      <c r="DT38" s="644"/>
      <c r="DU38" s="644"/>
      <c r="DV38" s="645"/>
      <c r="DW38" s="646">
        <v>12.7</v>
      </c>
      <c r="DX38" s="675"/>
      <c r="DY38" s="675"/>
      <c r="DZ38" s="675"/>
      <c r="EA38" s="675"/>
      <c r="EB38" s="675"/>
      <c r="EC38" s="677"/>
    </row>
    <row r="39" spans="2:133" ht="11.25" customHeight="1" x14ac:dyDescent="0.15">
      <c r="AQ39" s="678" t="s">
        <v>338</v>
      </c>
      <c r="AR39" s="679"/>
      <c r="AS39" s="679"/>
      <c r="AT39" s="679"/>
      <c r="AU39" s="679"/>
      <c r="AV39" s="679"/>
      <c r="AW39" s="679"/>
      <c r="AX39" s="679"/>
      <c r="AY39" s="680"/>
      <c r="AZ39" s="641" t="s">
        <v>121</v>
      </c>
      <c r="BA39" s="644"/>
      <c r="BB39" s="644"/>
      <c r="BC39" s="644"/>
      <c r="BD39" s="642"/>
      <c r="BE39" s="642"/>
      <c r="BF39" s="681"/>
      <c r="BG39" s="686" t="s">
        <v>339</v>
      </c>
      <c r="BH39" s="687"/>
      <c r="BI39" s="687"/>
      <c r="BJ39" s="687"/>
      <c r="BK39" s="687"/>
      <c r="BL39" s="215"/>
      <c r="BM39" s="682" t="s">
        <v>340</v>
      </c>
      <c r="BN39" s="682"/>
      <c r="BO39" s="682"/>
      <c r="BP39" s="682"/>
      <c r="BQ39" s="682"/>
      <c r="BR39" s="682"/>
      <c r="BS39" s="682"/>
      <c r="BT39" s="682"/>
      <c r="BU39" s="683"/>
      <c r="BV39" s="641">
        <v>95</v>
      </c>
      <c r="BW39" s="644"/>
      <c r="BX39" s="644"/>
      <c r="BY39" s="644"/>
      <c r="BZ39" s="644"/>
      <c r="CA39" s="644"/>
      <c r="CB39" s="684"/>
      <c r="CD39" s="685" t="s">
        <v>341</v>
      </c>
      <c r="CE39" s="682"/>
      <c r="CF39" s="682"/>
      <c r="CG39" s="682"/>
      <c r="CH39" s="682"/>
      <c r="CI39" s="682"/>
      <c r="CJ39" s="682"/>
      <c r="CK39" s="682"/>
      <c r="CL39" s="682"/>
      <c r="CM39" s="682"/>
      <c r="CN39" s="682"/>
      <c r="CO39" s="682"/>
      <c r="CP39" s="682"/>
      <c r="CQ39" s="683"/>
      <c r="CR39" s="641">
        <v>904712</v>
      </c>
      <c r="CS39" s="642"/>
      <c r="CT39" s="642"/>
      <c r="CU39" s="642"/>
      <c r="CV39" s="642"/>
      <c r="CW39" s="642"/>
      <c r="CX39" s="642"/>
      <c r="CY39" s="643"/>
      <c r="CZ39" s="646">
        <v>2</v>
      </c>
      <c r="DA39" s="675"/>
      <c r="DB39" s="675"/>
      <c r="DC39" s="676"/>
      <c r="DD39" s="649">
        <v>605557</v>
      </c>
      <c r="DE39" s="642"/>
      <c r="DF39" s="642"/>
      <c r="DG39" s="642"/>
      <c r="DH39" s="642"/>
      <c r="DI39" s="642"/>
      <c r="DJ39" s="642"/>
      <c r="DK39" s="643"/>
      <c r="DL39" s="649" t="s">
        <v>225</v>
      </c>
      <c r="DM39" s="642"/>
      <c r="DN39" s="642"/>
      <c r="DO39" s="642"/>
      <c r="DP39" s="642"/>
      <c r="DQ39" s="642"/>
      <c r="DR39" s="642"/>
      <c r="DS39" s="642"/>
      <c r="DT39" s="642"/>
      <c r="DU39" s="642"/>
      <c r="DV39" s="643"/>
      <c r="DW39" s="646" t="s">
        <v>121</v>
      </c>
      <c r="DX39" s="675"/>
      <c r="DY39" s="675"/>
      <c r="DZ39" s="675"/>
      <c r="EA39" s="675"/>
      <c r="EB39" s="675"/>
      <c r="EC39" s="677"/>
    </row>
    <row r="40" spans="2:133" ht="11.25" customHeight="1" x14ac:dyDescent="0.15">
      <c r="AQ40" s="678" t="s">
        <v>342</v>
      </c>
      <c r="AR40" s="679"/>
      <c r="AS40" s="679"/>
      <c r="AT40" s="679"/>
      <c r="AU40" s="679"/>
      <c r="AV40" s="679"/>
      <c r="AW40" s="679"/>
      <c r="AX40" s="679"/>
      <c r="AY40" s="680"/>
      <c r="AZ40" s="641">
        <v>1082365</v>
      </c>
      <c r="BA40" s="644"/>
      <c r="BB40" s="644"/>
      <c r="BC40" s="644"/>
      <c r="BD40" s="642"/>
      <c r="BE40" s="642"/>
      <c r="BF40" s="681"/>
      <c r="BG40" s="686"/>
      <c r="BH40" s="687"/>
      <c r="BI40" s="687"/>
      <c r="BJ40" s="687"/>
      <c r="BK40" s="687"/>
      <c r="BL40" s="215"/>
      <c r="BM40" s="682" t="s">
        <v>343</v>
      </c>
      <c r="BN40" s="682"/>
      <c r="BO40" s="682"/>
      <c r="BP40" s="682"/>
      <c r="BQ40" s="682"/>
      <c r="BR40" s="682"/>
      <c r="BS40" s="682"/>
      <c r="BT40" s="682"/>
      <c r="BU40" s="683"/>
      <c r="BV40" s="641">
        <v>88</v>
      </c>
      <c r="BW40" s="644"/>
      <c r="BX40" s="644"/>
      <c r="BY40" s="644"/>
      <c r="BZ40" s="644"/>
      <c r="CA40" s="644"/>
      <c r="CB40" s="684"/>
      <c r="CD40" s="685" t="s">
        <v>344</v>
      </c>
      <c r="CE40" s="682"/>
      <c r="CF40" s="682"/>
      <c r="CG40" s="682"/>
      <c r="CH40" s="682"/>
      <c r="CI40" s="682"/>
      <c r="CJ40" s="682"/>
      <c r="CK40" s="682"/>
      <c r="CL40" s="682"/>
      <c r="CM40" s="682"/>
      <c r="CN40" s="682"/>
      <c r="CO40" s="682"/>
      <c r="CP40" s="682"/>
      <c r="CQ40" s="683"/>
      <c r="CR40" s="641">
        <v>173619</v>
      </c>
      <c r="CS40" s="644"/>
      <c r="CT40" s="644"/>
      <c r="CU40" s="644"/>
      <c r="CV40" s="644"/>
      <c r="CW40" s="644"/>
      <c r="CX40" s="644"/>
      <c r="CY40" s="645"/>
      <c r="CZ40" s="646">
        <v>0.4</v>
      </c>
      <c r="DA40" s="675"/>
      <c r="DB40" s="675"/>
      <c r="DC40" s="676"/>
      <c r="DD40" s="649">
        <v>99019</v>
      </c>
      <c r="DE40" s="644"/>
      <c r="DF40" s="644"/>
      <c r="DG40" s="644"/>
      <c r="DH40" s="644"/>
      <c r="DI40" s="644"/>
      <c r="DJ40" s="644"/>
      <c r="DK40" s="645"/>
      <c r="DL40" s="649">
        <v>17365</v>
      </c>
      <c r="DM40" s="644"/>
      <c r="DN40" s="644"/>
      <c r="DO40" s="644"/>
      <c r="DP40" s="644"/>
      <c r="DQ40" s="644"/>
      <c r="DR40" s="644"/>
      <c r="DS40" s="644"/>
      <c r="DT40" s="644"/>
      <c r="DU40" s="644"/>
      <c r="DV40" s="645"/>
      <c r="DW40" s="646">
        <v>0.1</v>
      </c>
      <c r="DX40" s="675"/>
      <c r="DY40" s="675"/>
      <c r="DZ40" s="675"/>
      <c r="EA40" s="675"/>
      <c r="EB40" s="675"/>
      <c r="EC40" s="677"/>
    </row>
    <row r="41" spans="2:133" ht="11.25" customHeight="1" x14ac:dyDescent="0.15">
      <c r="AQ41" s="690" t="s">
        <v>345</v>
      </c>
      <c r="AR41" s="691"/>
      <c r="AS41" s="691"/>
      <c r="AT41" s="691"/>
      <c r="AU41" s="691"/>
      <c r="AV41" s="691"/>
      <c r="AW41" s="691"/>
      <c r="AX41" s="691"/>
      <c r="AY41" s="692"/>
      <c r="AZ41" s="656">
        <v>3437419</v>
      </c>
      <c r="BA41" s="693"/>
      <c r="BB41" s="693"/>
      <c r="BC41" s="693"/>
      <c r="BD41" s="657"/>
      <c r="BE41" s="657"/>
      <c r="BF41" s="694"/>
      <c r="BG41" s="688"/>
      <c r="BH41" s="689"/>
      <c r="BI41" s="689"/>
      <c r="BJ41" s="689"/>
      <c r="BK41" s="689"/>
      <c r="BL41" s="216"/>
      <c r="BM41" s="695" t="s">
        <v>346</v>
      </c>
      <c r="BN41" s="695"/>
      <c r="BO41" s="695"/>
      <c r="BP41" s="695"/>
      <c r="BQ41" s="695"/>
      <c r="BR41" s="695"/>
      <c r="BS41" s="695"/>
      <c r="BT41" s="695"/>
      <c r="BU41" s="696"/>
      <c r="BV41" s="656">
        <v>306</v>
      </c>
      <c r="BW41" s="693"/>
      <c r="BX41" s="693"/>
      <c r="BY41" s="693"/>
      <c r="BZ41" s="693"/>
      <c r="CA41" s="693"/>
      <c r="CB41" s="697"/>
      <c r="CD41" s="685" t="s">
        <v>347</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225</v>
      </c>
      <c r="DA41" s="675"/>
      <c r="DB41" s="675"/>
      <c r="DC41" s="676"/>
      <c r="DD41" s="649" t="s">
        <v>121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349</v>
      </c>
      <c r="CE42" s="639"/>
      <c r="CF42" s="639"/>
      <c r="CG42" s="639"/>
      <c r="CH42" s="639"/>
      <c r="CI42" s="639"/>
      <c r="CJ42" s="639"/>
      <c r="CK42" s="639"/>
      <c r="CL42" s="639"/>
      <c r="CM42" s="639"/>
      <c r="CN42" s="639"/>
      <c r="CO42" s="639"/>
      <c r="CP42" s="639"/>
      <c r="CQ42" s="640"/>
      <c r="CR42" s="641">
        <v>3909569</v>
      </c>
      <c r="CS42" s="644"/>
      <c r="CT42" s="644"/>
      <c r="CU42" s="644"/>
      <c r="CV42" s="644"/>
      <c r="CW42" s="644"/>
      <c r="CX42" s="644"/>
      <c r="CY42" s="645"/>
      <c r="CZ42" s="646">
        <v>8.4</v>
      </c>
      <c r="DA42" s="647"/>
      <c r="DB42" s="647"/>
      <c r="DC42" s="648"/>
      <c r="DD42" s="649">
        <v>1948116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351</v>
      </c>
      <c r="CE43" s="639"/>
      <c r="CF43" s="639"/>
      <c r="CG43" s="639"/>
      <c r="CH43" s="639"/>
      <c r="CI43" s="639"/>
      <c r="CJ43" s="639"/>
      <c r="CK43" s="639"/>
      <c r="CL43" s="639"/>
      <c r="CM43" s="639"/>
      <c r="CN43" s="639"/>
      <c r="CO43" s="639"/>
      <c r="CP43" s="639"/>
      <c r="CQ43" s="640"/>
      <c r="CR43" s="641">
        <v>123934</v>
      </c>
      <c r="CS43" s="642"/>
      <c r="CT43" s="642"/>
      <c r="CU43" s="642"/>
      <c r="CV43" s="642"/>
      <c r="CW43" s="642"/>
      <c r="CX43" s="642"/>
      <c r="CY43" s="643"/>
      <c r="CZ43" s="646">
        <v>0.3</v>
      </c>
      <c r="DA43" s="675"/>
      <c r="DB43" s="675"/>
      <c r="DC43" s="676"/>
      <c r="DD43" s="649">
        <v>123934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352</v>
      </c>
      <c r="CD44" s="669" t="s">
        <v>303</v>
      </c>
      <c r="CE44" s="670"/>
      <c r="CF44" s="638" t="s">
        <v>353</v>
      </c>
      <c r="CG44" s="639"/>
      <c r="CH44" s="639"/>
      <c r="CI44" s="639"/>
      <c r="CJ44" s="639"/>
      <c r="CK44" s="639"/>
      <c r="CL44" s="639"/>
      <c r="CM44" s="639"/>
      <c r="CN44" s="639"/>
      <c r="CO44" s="639"/>
      <c r="CP44" s="639"/>
      <c r="CQ44" s="640"/>
      <c r="CR44" s="641">
        <v>3909569</v>
      </c>
      <c r="CS44" s="644"/>
      <c r="CT44" s="644"/>
      <c r="CU44" s="644"/>
      <c r="CV44" s="644"/>
      <c r="CW44" s="644"/>
      <c r="CX44" s="644"/>
      <c r="CY44" s="645"/>
      <c r="CZ44" s="646">
        <v>8.4</v>
      </c>
      <c r="DA44" s="647"/>
      <c r="DB44" s="647"/>
      <c r="DC44" s="648"/>
      <c r="DD44" s="649">
        <v>1948116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354</v>
      </c>
      <c r="CG45" s="639"/>
      <c r="CH45" s="639"/>
      <c r="CI45" s="639"/>
      <c r="CJ45" s="639"/>
      <c r="CK45" s="639"/>
      <c r="CL45" s="639"/>
      <c r="CM45" s="639"/>
      <c r="CN45" s="639"/>
      <c r="CO45" s="639"/>
      <c r="CP45" s="639"/>
      <c r="CQ45" s="640"/>
      <c r="CR45" s="641">
        <v>1547039</v>
      </c>
      <c r="CS45" s="642"/>
      <c r="CT45" s="642"/>
      <c r="CU45" s="642"/>
      <c r="CV45" s="642"/>
      <c r="CW45" s="642"/>
      <c r="CX45" s="642"/>
      <c r="CY45" s="643"/>
      <c r="CZ45" s="646">
        <v>3.3</v>
      </c>
      <c r="DA45" s="675"/>
      <c r="DB45" s="675"/>
      <c r="DC45" s="676"/>
      <c r="DD45" s="649">
        <v>250214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355</v>
      </c>
      <c r="CG46" s="639"/>
      <c r="CH46" s="639"/>
      <c r="CI46" s="639"/>
      <c r="CJ46" s="639"/>
      <c r="CK46" s="639"/>
      <c r="CL46" s="639"/>
      <c r="CM46" s="639"/>
      <c r="CN46" s="639"/>
      <c r="CO46" s="639"/>
      <c r="CP46" s="639"/>
      <c r="CQ46" s="640"/>
      <c r="CR46" s="641">
        <v>2359073</v>
      </c>
      <c r="CS46" s="644"/>
      <c r="CT46" s="644"/>
      <c r="CU46" s="644"/>
      <c r="CV46" s="644"/>
      <c r="CW46" s="644"/>
      <c r="CX46" s="644"/>
      <c r="CY46" s="645"/>
      <c r="CZ46" s="646">
        <v>5.0999999999999996</v>
      </c>
      <c r="DA46" s="647"/>
      <c r="DB46" s="647"/>
      <c r="DC46" s="648"/>
      <c r="DD46" s="649">
        <v>1694445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356</v>
      </c>
      <c r="CG47" s="639"/>
      <c r="CH47" s="639"/>
      <c r="CI47" s="639"/>
      <c r="CJ47" s="639"/>
      <c r="CK47" s="639"/>
      <c r="CL47" s="639"/>
      <c r="CM47" s="639"/>
      <c r="CN47" s="639"/>
      <c r="CO47" s="639"/>
      <c r="CP47" s="639"/>
      <c r="CQ47" s="640"/>
      <c r="CR47" s="641" t="s">
        <v>121</v>
      </c>
      <c r="CS47" s="642"/>
      <c r="CT47" s="642"/>
      <c r="CU47" s="642"/>
      <c r="CV47" s="642"/>
      <c r="CW47" s="642"/>
      <c r="CX47" s="642"/>
      <c r="CY47" s="643"/>
      <c r="CZ47" s="646" t="s">
        <v>225</v>
      </c>
      <c r="DA47" s="675"/>
      <c r="DB47" s="675"/>
      <c r="DC47" s="676"/>
      <c r="DD47" s="649" t="s">
        <v>121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357</v>
      </c>
      <c r="CG48" s="639"/>
      <c r="CH48" s="639"/>
      <c r="CI48" s="639"/>
      <c r="CJ48" s="639"/>
      <c r="CK48" s="639"/>
      <c r="CL48" s="639"/>
      <c r="CM48" s="639"/>
      <c r="CN48" s="639"/>
      <c r="CO48" s="639"/>
      <c r="CP48" s="639"/>
      <c r="CQ48" s="640"/>
      <c r="CR48" s="641" t="s">
        <v>121</v>
      </c>
      <c r="CS48" s="644"/>
      <c r="CT48" s="644"/>
      <c r="CU48" s="644"/>
      <c r="CV48" s="644"/>
      <c r="CW48" s="644"/>
      <c r="CX48" s="644"/>
      <c r="CY48" s="645"/>
      <c r="CZ48" s="646" t="s">
        <v>121</v>
      </c>
      <c r="DA48" s="647"/>
      <c r="DB48" s="647"/>
      <c r="DC48" s="648"/>
      <c r="DD48" s="649" t="s">
        <v>121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358</v>
      </c>
      <c r="CE49" s="654"/>
      <c r="CF49" s="654"/>
      <c r="CG49" s="654"/>
      <c r="CH49" s="654"/>
      <c r="CI49" s="654"/>
      <c r="CJ49" s="654"/>
      <c r="CK49" s="654"/>
      <c r="CL49" s="654"/>
      <c r="CM49" s="654"/>
      <c r="CN49" s="654"/>
      <c r="CO49" s="654"/>
      <c r="CP49" s="654"/>
      <c r="CQ49" s="655"/>
      <c r="CR49" s="656">
        <v>46298592</v>
      </c>
      <c r="CS49" s="657"/>
      <c r="CT49" s="657"/>
      <c r="CU49" s="657"/>
      <c r="CV49" s="657"/>
      <c r="CW49" s="657"/>
      <c r="CX49" s="657"/>
      <c r="CY49" s="658"/>
      <c r="CZ49" s="659">
        <v>100</v>
      </c>
      <c r="DA49" s="660"/>
      <c r="DB49" s="660"/>
      <c r="DC49" s="661"/>
      <c r="DD49" s="662">
        <v>33511178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hcynchxEs5s4bshzNATUAKF04VFWU6Pmtc/Ty7vOLRBvWAWEqTyFvz3FBuvQESgn93DSzP+Dyk3Gqq/GR72cZQ==" saltValue="GsdaDUQercmSJsToqabU2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0" t="s">
        <v>360</v>
      </c>
      <c r="DK2" s="1181"/>
      <c r="DL2" s="1181"/>
      <c r="DM2" s="1181"/>
      <c r="DN2" s="1181"/>
      <c r="DO2" s="1182"/>
      <c r="DP2" s="229"/>
      <c r="DQ2" s="1180" t="s">
        <v>361</v>
      </c>
      <c r="DR2" s="1181"/>
      <c r="DS2" s="1181"/>
      <c r="DT2" s="1181"/>
      <c r="DU2" s="1181"/>
      <c r="DV2" s="1181"/>
      <c r="DW2" s="1181"/>
      <c r="DX2" s="1181"/>
      <c r="DY2" s="1181"/>
      <c r="DZ2" s="1182"/>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362</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364</v>
      </c>
      <c r="B5" s="1065"/>
      <c r="C5" s="1065"/>
      <c r="D5" s="1065"/>
      <c r="E5" s="1065"/>
      <c r="F5" s="1065"/>
      <c r="G5" s="1065"/>
      <c r="H5" s="1065"/>
      <c r="I5" s="1065"/>
      <c r="J5" s="1065"/>
      <c r="K5" s="1065"/>
      <c r="L5" s="1065"/>
      <c r="M5" s="1065"/>
      <c r="N5" s="1065"/>
      <c r="O5" s="1065"/>
      <c r="P5" s="1066"/>
      <c r="Q5" s="1070" t="s">
        <v>365</v>
      </c>
      <c r="R5" s="1071"/>
      <c r="S5" s="1071"/>
      <c r="T5" s="1071"/>
      <c r="U5" s="1072"/>
      <c r="V5" s="1070" t="s">
        <v>366</v>
      </c>
      <c r="W5" s="1071"/>
      <c r="X5" s="1071"/>
      <c r="Y5" s="1071"/>
      <c r="Z5" s="1072"/>
      <c r="AA5" s="1070" t="s">
        <v>367</v>
      </c>
      <c r="AB5" s="1071"/>
      <c r="AC5" s="1071"/>
      <c r="AD5" s="1071"/>
      <c r="AE5" s="1071"/>
      <c r="AF5" s="1183" t="s">
        <v>368</v>
      </c>
      <c r="AG5" s="1071"/>
      <c r="AH5" s="1071"/>
      <c r="AI5" s="1071"/>
      <c r="AJ5" s="1086"/>
      <c r="AK5" s="1071" t="s">
        <v>369</v>
      </c>
      <c r="AL5" s="1071"/>
      <c r="AM5" s="1071"/>
      <c r="AN5" s="1071"/>
      <c r="AO5" s="1072"/>
      <c r="AP5" s="1070" t="s">
        <v>370</v>
      </c>
      <c r="AQ5" s="1071"/>
      <c r="AR5" s="1071"/>
      <c r="AS5" s="1071"/>
      <c r="AT5" s="1072"/>
      <c r="AU5" s="1070" t="s">
        <v>371</v>
      </c>
      <c r="AV5" s="1071"/>
      <c r="AW5" s="1071"/>
      <c r="AX5" s="1071"/>
      <c r="AY5" s="1086"/>
      <c r="AZ5" s="236"/>
      <c r="BA5" s="236"/>
      <c r="BB5" s="236"/>
      <c r="BC5" s="236"/>
      <c r="BD5" s="236"/>
      <c r="BE5" s="237"/>
      <c r="BF5" s="237"/>
      <c r="BG5" s="237"/>
      <c r="BH5" s="237"/>
      <c r="BI5" s="237"/>
      <c r="BJ5" s="237"/>
      <c r="BK5" s="237"/>
      <c r="BL5" s="237"/>
      <c r="BM5" s="237"/>
      <c r="BN5" s="237"/>
      <c r="BO5" s="237"/>
      <c r="BP5" s="237"/>
      <c r="BQ5" s="1064" t="s">
        <v>372</v>
      </c>
      <c r="BR5" s="1065"/>
      <c r="BS5" s="1065"/>
      <c r="BT5" s="1065"/>
      <c r="BU5" s="1065"/>
      <c r="BV5" s="1065"/>
      <c r="BW5" s="1065"/>
      <c r="BX5" s="1065"/>
      <c r="BY5" s="1065"/>
      <c r="BZ5" s="1065"/>
      <c r="CA5" s="1065"/>
      <c r="CB5" s="1065"/>
      <c r="CC5" s="1065"/>
      <c r="CD5" s="1065"/>
      <c r="CE5" s="1065"/>
      <c r="CF5" s="1065"/>
      <c r="CG5" s="1066"/>
      <c r="CH5" s="1070" t="s">
        <v>373</v>
      </c>
      <c r="CI5" s="1071"/>
      <c r="CJ5" s="1071"/>
      <c r="CK5" s="1071"/>
      <c r="CL5" s="1072"/>
      <c r="CM5" s="1070" t="s">
        <v>374</v>
      </c>
      <c r="CN5" s="1071"/>
      <c r="CO5" s="1071"/>
      <c r="CP5" s="1071"/>
      <c r="CQ5" s="1072"/>
      <c r="CR5" s="1070" t="s">
        <v>375</v>
      </c>
      <c r="CS5" s="1071"/>
      <c r="CT5" s="1071"/>
      <c r="CU5" s="1071"/>
      <c r="CV5" s="1072"/>
      <c r="CW5" s="1070" t="s">
        <v>376</v>
      </c>
      <c r="CX5" s="1071"/>
      <c r="CY5" s="1071"/>
      <c r="CZ5" s="1071"/>
      <c r="DA5" s="1072"/>
      <c r="DB5" s="1070" t="s">
        <v>377</v>
      </c>
      <c r="DC5" s="1071"/>
      <c r="DD5" s="1071"/>
      <c r="DE5" s="1071"/>
      <c r="DF5" s="1072"/>
      <c r="DG5" s="1168" t="s">
        <v>378</v>
      </c>
      <c r="DH5" s="1169"/>
      <c r="DI5" s="1169"/>
      <c r="DJ5" s="1169"/>
      <c r="DK5" s="1170"/>
      <c r="DL5" s="1168" t="s">
        <v>379</v>
      </c>
      <c r="DM5" s="1169"/>
      <c r="DN5" s="1169"/>
      <c r="DO5" s="1169"/>
      <c r="DP5" s="1170"/>
      <c r="DQ5" s="1070" t="s">
        <v>380</v>
      </c>
      <c r="DR5" s="1071"/>
      <c r="DS5" s="1071"/>
      <c r="DT5" s="1071"/>
      <c r="DU5" s="1072"/>
      <c r="DV5" s="1070" t="s">
        <v>371</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4"/>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1"/>
      <c r="DH6" s="1172"/>
      <c r="DI6" s="1172"/>
      <c r="DJ6" s="1172"/>
      <c r="DK6" s="1173"/>
      <c r="DL6" s="1171"/>
      <c r="DM6" s="1172"/>
      <c r="DN6" s="1172"/>
      <c r="DO6" s="1172"/>
      <c r="DP6" s="1173"/>
      <c r="DQ6" s="1073"/>
      <c r="DR6" s="1074"/>
      <c r="DS6" s="1074"/>
      <c r="DT6" s="1074"/>
      <c r="DU6" s="1075"/>
      <c r="DV6" s="1073"/>
      <c r="DW6" s="1074"/>
      <c r="DX6" s="1074"/>
      <c r="DY6" s="1074"/>
      <c r="DZ6" s="1087"/>
      <c r="EA6" s="234"/>
    </row>
    <row r="7" spans="1:131" s="235" customFormat="1" ht="26.25" customHeight="1" thickTop="1" x14ac:dyDescent="0.15">
      <c r="A7" s="238">
        <v>1</v>
      </c>
      <c r="B7" s="1119" t="s">
        <v>381</v>
      </c>
      <c r="C7" s="1120"/>
      <c r="D7" s="1120"/>
      <c r="E7" s="1120"/>
      <c r="F7" s="1120"/>
      <c r="G7" s="1120"/>
      <c r="H7" s="1120"/>
      <c r="I7" s="1120"/>
      <c r="J7" s="1120"/>
      <c r="K7" s="1120"/>
      <c r="L7" s="1120"/>
      <c r="M7" s="1120"/>
      <c r="N7" s="1120"/>
      <c r="O7" s="1120"/>
      <c r="P7" s="1121"/>
      <c r="Q7" s="1174">
        <v>48600</v>
      </c>
      <c r="R7" s="1175"/>
      <c r="S7" s="1175"/>
      <c r="T7" s="1175"/>
      <c r="U7" s="1175"/>
      <c r="V7" s="1175">
        <v>46349</v>
      </c>
      <c r="W7" s="1175"/>
      <c r="X7" s="1175"/>
      <c r="Y7" s="1175"/>
      <c r="Z7" s="1175"/>
      <c r="AA7" s="1175">
        <v>2251</v>
      </c>
      <c r="AB7" s="1175"/>
      <c r="AC7" s="1175"/>
      <c r="AD7" s="1175"/>
      <c r="AE7" s="1176"/>
      <c r="AF7" s="1177">
        <v>2042</v>
      </c>
      <c r="AG7" s="1178"/>
      <c r="AH7" s="1178"/>
      <c r="AI7" s="1178"/>
      <c r="AJ7" s="1179"/>
      <c r="AK7" s="1161">
        <v>3329</v>
      </c>
      <c r="AL7" s="1162"/>
      <c r="AM7" s="1162"/>
      <c r="AN7" s="1162"/>
      <c r="AO7" s="1162"/>
      <c r="AP7" s="1162">
        <v>30535</v>
      </c>
      <c r="AQ7" s="1162"/>
      <c r="AR7" s="1162"/>
      <c r="AS7" s="1162"/>
      <c r="AT7" s="1162"/>
      <c r="AU7" s="1163"/>
      <c r="AV7" s="1163"/>
      <c r="AW7" s="1163"/>
      <c r="AX7" s="1163"/>
      <c r="AY7" s="1164"/>
      <c r="AZ7" s="232"/>
      <c r="BA7" s="232"/>
      <c r="BB7" s="232"/>
      <c r="BC7" s="232"/>
      <c r="BD7" s="232"/>
      <c r="BE7" s="233"/>
      <c r="BF7" s="233"/>
      <c r="BG7" s="233"/>
      <c r="BH7" s="233"/>
      <c r="BI7" s="233"/>
      <c r="BJ7" s="233"/>
      <c r="BK7" s="233"/>
      <c r="BL7" s="233"/>
      <c r="BM7" s="233"/>
      <c r="BN7" s="233"/>
      <c r="BO7" s="233"/>
      <c r="BP7" s="233"/>
      <c r="BQ7" s="239">
        <v>1</v>
      </c>
      <c r="BR7" s="240"/>
      <c r="BS7" s="1165" t="s">
        <v>572</v>
      </c>
      <c r="BT7" s="1166"/>
      <c r="BU7" s="1166"/>
      <c r="BV7" s="1166"/>
      <c r="BW7" s="1166"/>
      <c r="BX7" s="1166"/>
      <c r="BY7" s="1166"/>
      <c r="BZ7" s="1166"/>
      <c r="CA7" s="1166"/>
      <c r="CB7" s="1166"/>
      <c r="CC7" s="1166"/>
      <c r="CD7" s="1166"/>
      <c r="CE7" s="1166"/>
      <c r="CF7" s="1166"/>
      <c r="CG7" s="1167"/>
      <c r="CH7" s="1158">
        <v>0</v>
      </c>
      <c r="CI7" s="1159"/>
      <c r="CJ7" s="1159"/>
      <c r="CK7" s="1159"/>
      <c r="CL7" s="1160"/>
      <c r="CM7" s="1158">
        <v>304</v>
      </c>
      <c r="CN7" s="1159"/>
      <c r="CO7" s="1159"/>
      <c r="CP7" s="1159"/>
      <c r="CQ7" s="1160"/>
      <c r="CR7" s="1158">
        <v>285</v>
      </c>
      <c r="CS7" s="1159"/>
      <c r="CT7" s="1159"/>
      <c r="CU7" s="1159"/>
      <c r="CV7" s="1160"/>
      <c r="CW7" s="1158" t="s">
        <v>582</v>
      </c>
      <c r="CX7" s="1159"/>
      <c r="CY7" s="1159"/>
      <c r="CZ7" s="1159"/>
      <c r="DA7" s="1160"/>
      <c r="DB7" s="1158" t="s">
        <v>513</v>
      </c>
      <c r="DC7" s="1159"/>
      <c r="DD7" s="1159"/>
      <c r="DE7" s="1159"/>
      <c r="DF7" s="1160"/>
      <c r="DG7" s="1158" t="s">
        <v>513</v>
      </c>
      <c r="DH7" s="1159"/>
      <c r="DI7" s="1159"/>
      <c r="DJ7" s="1159"/>
      <c r="DK7" s="1160"/>
      <c r="DL7" s="1158" t="s">
        <v>513</v>
      </c>
      <c r="DM7" s="1159"/>
      <c r="DN7" s="1159"/>
      <c r="DO7" s="1159"/>
      <c r="DP7" s="1160"/>
      <c r="DQ7" s="1158" t="s">
        <v>513</v>
      </c>
      <c r="DR7" s="1159"/>
      <c r="DS7" s="1159"/>
      <c r="DT7" s="1159"/>
      <c r="DU7" s="1160"/>
      <c r="DV7" s="1185"/>
      <c r="DW7" s="1186"/>
      <c r="DX7" s="1186"/>
      <c r="DY7" s="1186"/>
      <c r="DZ7" s="1187"/>
      <c r="EA7" s="234"/>
    </row>
    <row r="8" spans="1:131" s="235" customFormat="1" ht="26.25" customHeight="1" x14ac:dyDescent="0.15">
      <c r="A8" s="241">
        <v>2</v>
      </c>
      <c r="B8" s="1106" t="s">
        <v>382</v>
      </c>
      <c r="C8" s="1107"/>
      <c r="D8" s="1107"/>
      <c r="E8" s="1107"/>
      <c r="F8" s="1107"/>
      <c r="G8" s="1107"/>
      <c r="H8" s="1107"/>
      <c r="I8" s="1107"/>
      <c r="J8" s="1107"/>
      <c r="K8" s="1107"/>
      <c r="L8" s="1107"/>
      <c r="M8" s="1107"/>
      <c r="N8" s="1107"/>
      <c r="O8" s="1107"/>
      <c r="P8" s="1108"/>
      <c r="Q8" s="1112">
        <v>3</v>
      </c>
      <c r="R8" s="1113"/>
      <c r="S8" s="1113"/>
      <c r="T8" s="1113"/>
      <c r="U8" s="1113"/>
      <c r="V8" s="1113">
        <v>3</v>
      </c>
      <c r="W8" s="1113"/>
      <c r="X8" s="1113"/>
      <c r="Y8" s="1113"/>
      <c r="Z8" s="1113"/>
      <c r="AA8" s="1113" t="s">
        <v>582</v>
      </c>
      <c r="AB8" s="1113"/>
      <c r="AC8" s="1113"/>
      <c r="AD8" s="1113"/>
      <c r="AE8" s="1114"/>
      <c r="AF8" s="1088" t="s">
        <v>121</v>
      </c>
      <c r="AG8" s="1089"/>
      <c r="AH8" s="1089"/>
      <c r="AI8" s="1089"/>
      <c r="AJ8" s="1090"/>
      <c r="AK8" s="1157" t="s">
        <v>582</v>
      </c>
      <c r="AL8" s="1059"/>
      <c r="AM8" s="1059"/>
      <c r="AN8" s="1059"/>
      <c r="AO8" s="1155"/>
      <c r="AP8" s="1156" t="s">
        <v>582</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573</v>
      </c>
      <c r="BT8" s="1084"/>
      <c r="BU8" s="1084"/>
      <c r="BV8" s="1084"/>
      <c r="BW8" s="1084"/>
      <c r="BX8" s="1084"/>
      <c r="BY8" s="1084"/>
      <c r="BZ8" s="1084"/>
      <c r="CA8" s="1084"/>
      <c r="CB8" s="1084"/>
      <c r="CC8" s="1084"/>
      <c r="CD8" s="1084"/>
      <c r="CE8" s="1084"/>
      <c r="CF8" s="1084"/>
      <c r="CG8" s="1085"/>
      <c r="CH8" s="1058">
        <v>0</v>
      </c>
      <c r="CI8" s="1059"/>
      <c r="CJ8" s="1059"/>
      <c r="CK8" s="1059"/>
      <c r="CL8" s="1060"/>
      <c r="CM8" s="1058">
        <v>455</v>
      </c>
      <c r="CN8" s="1059"/>
      <c r="CO8" s="1059"/>
      <c r="CP8" s="1059"/>
      <c r="CQ8" s="1060"/>
      <c r="CR8" s="1058">
        <v>200</v>
      </c>
      <c r="CS8" s="1059"/>
      <c r="CT8" s="1059"/>
      <c r="CU8" s="1059"/>
      <c r="CV8" s="1060"/>
      <c r="CW8" s="1058" t="s">
        <v>513</v>
      </c>
      <c r="CX8" s="1059"/>
      <c r="CY8" s="1059"/>
      <c r="CZ8" s="1059"/>
      <c r="DA8" s="1060"/>
      <c r="DB8" s="1058" t="s">
        <v>513</v>
      </c>
      <c r="DC8" s="1059"/>
      <c r="DD8" s="1059"/>
      <c r="DE8" s="1059"/>
      <c r="DF8" s="1060"/>
      <c r="DG8" s="1058" t="s">
        <v>513</v>
      </c>
      <c r="DH8" s="1059"/>
      <c r="DI8" s="1059"/>
      <c r="DJ8" s="1059"/>
      <c r="DK8" s="1060"/>
      <c r="DL8" s="1058" t="s">
        <v>513</v>
      </c>
      <c r="DM8" s="1059"/>
      <c r="DN8" s="1059"/>
      <c r="DO8" s="1059"/>
      <c r="DP8" s="1060"/>
      <c r="DQ8" s="1058" t="s">
        <v>513</v>
      </c>
      <c r="DR8" s="1059"/>
      <c r="DS8" s="1059"/>
      <c r="DT8" s="1059"/>
      <c r="DU8" s="1060"/>
      <c r="DV8" s="1061"/>
      <c r="DW8" s="1062"/>
      <c r="DX8" s="1062"/>
      <c r="DY8" s="1062"/>
      <c r="DZ8" s="1063"/>
      <c r="EA8" s="234"/>
    </row>
    <row r="9" spans="1:131" s="235" customFormat="1" ht="26.25" customHeight="1" x14ac:dyDescent="0.15">
      <c r="A9" s="241">
        <v>3</v>
      </c>
      <c r="B9" s="1106" t="s">
        <v>383</v>
      </c>
      <c r="C9" s="1107"/>
      <c r="D9" s="1107"/>
      <c r="E9" s="1107"/>
      <c r="F9" s="1107"/>
      <c r="G9" s="1107"/>
      <c r="H9" s="1107"/>
      <c r="I9" s="1107"/>
      <c r="J9" s="1107"/>
      <c r="K9" s="1107"/>
      <c r="L9" s="1107"/>
      <c r="M9" s="1107"/>
      <c r="N9" s="1107"/>
      <c r="O9" s="1107"/>
      <c r="P9" s="1108"/>
      <c r="Q9" s="1112">
        <v>5</v>
      </c>
      <c r="R9" s="1113"/>
      <c r="S9" s="1113"/>
      <c r="T9" s="1113"/>
      <c r="U9" s="1113"/>
      <c r="V9" s="1113">
        <v>1</v>
      </c>
      <c r="W9" s="1113"/>
      <c r="X9" s="1113"/>
      <c r="Y9" s="1113"/>
      <c r="Z9" s="1113"/>
      <c r="AA9" s="1113">
        <v>5</v>
      </c>
      <c r="AB9" s="1113"/>
      <c r="AC9" s="1113"/>
      <c r="AD9" s="1113"/>
      <c r="AE9" s="1114"/>
      <c r="AF9" s="1088">
        <v>5</v>
      </c>
      <c r="AG9" s="1089"/>
      <c r="AH9" s="1089"/>
      <c r="AI9" s="1089"/>
      <c r="AJ9" s="1090"/>
      <c r="AK9" s="1157" t="s">
        <v>582</v>
      </c>
      <c r="AL9" s="1059"/>
      <c r="AM9" s="1059"/>
      <c r="AN9" s="1059"/>
      <c r="AO9" s="1155"/>
      <c r="AP9" s="1156" t="s">
        <v>582</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574</v>
      </c>
      <c r="BT9" s="1084"/>
      <c r="BU9" s="1084"/>
      <c r="BV9" s="1084"/>
      <c r="BW9" s="1084"/>
      <c r="BX9" s="1084"/>
      <c r="BY9" s="1084"/>
      <c r="BZ9" s="1084"/>
      <c r="CA9" s="1084"/>
      <c r="CB9" s="1084"/>
      <c r="CC9" s="1084"/>
      <c r="CD9" s="1084"/>
      <c r="CE9" s="1084"/>
      <c r="CF9" s="1084"/>
      <c r="CG9" s="1085"/>
      <c r="CH9" s="1058">
        <v>21</v>
      </c>
      <c r="CI9" s="1059"/>
      <c r="CJ9" s="1059"/>
      <c r="CK9" s="1059"/>
      <c r="CL9" s="1060"/>
      <c r="CM9" s="1058">
        <v>146</v>
      </c>
      <c r="CN9" s="1059"/>
      <c r="CO9" s="1059"/>
      <c r="CP9" s="1059"/>
      <c r="CQ9" s="1060"/>
      <c r="CR9" s="1058">
        <v>3</v>
      </c>
      <c r="CS9" s="1059"/>
      <c r="CT9" s="1059"/>
      <c r="CU9" s="1059"/>
      <c r="CV9" s="1060"/>
      <c r="CW9" s="1058" t="s">
        <v>513</v>
      </c>
      <c r="CX9" s="1059"/>
      <c r="CY9" s="1059"/>
      <c r="CZ9" s="1059"/>
      <c r="DA9" s="1060"/>
      <c r="DB9" s="1058" t="s">
        <v>513</v>
      </c>
      <c r="DC9" s="1059"/>
      <c r="DD9" s="1059"/>
      <c r="DE9" s="1059"/>
      <c r="DF9" s="1060"/>
      <c r="DG9" s="1058" t="s">
        <v>513</v>
      </c>
      <c r="DH9" s="1059"/>
      <c r="DI9" s="1059"/>
      <c r="DJ9" s="1059"/>
      <c r="DK9" s="1060"/>
      <c r="DL9" s="1058" t="s">
        <v>513</v>
      </c>
      <c r="DM9" s="1059"/>
      <c r="DN9" s="1059"/>
      <c r="DO9" s="1059"/>
      <c r="DP9" s="1060"/>
      <c r="DQ9" s="1058" t="s">
        <v>513</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384</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385</v>
      </c>
      <c r="B23" s="1013" t="s">
        <v>386</v>
      </c>
      <c r="C23" s="1014"/>
      <c r="D23" s="1014"/>
      <c r="E23" s="1014"/>
      <c r="F23" s="1014"/>
      <c r="G23" s="1014"/>
      <c r="H23" s="1014"/>
      <c r="I23" s="1014"/>
      <c r="J23" s="1014"/>
      <c r="K23" s="1014"/>
      <c r="L23" s="1014"/>
      <c r="M23" s="1014"/>
      <c r="N23" s="1014"/>
      <c r="O23" s="1014"/>
      <c r="P23" s="1015"/>
      <c r="Q23" s="1137">
        <v>48608</v>
      </c>
      <c r="R23" s="1138"/>
      <c r="S23" s="1138"/>
      <c r="T23" s="1138"/>
      <c r="U23" s="1138"/>
      <c r="V23" s="1138">
        <v>46353</v>
      </c>
      <c r="W23" s="1138"/>
      <c r="X23" s="1138"/>
      <c r="Y23" s="1138"/>
      <c r="Z23" s="1138"/>
      <c r="AA23" s="1138">
        <v>2256</v>
      </c>
      <c r="AB23" s="1138"/>
      <c r="AC23" s="1138"/>
      <c r="AD23" s="1138"/>
      <c r="AE23" s="1139"/>
      <c r="AF23" s="1140">
        <v>2047</v>
      </c>
      <c r="AG23" s="1138"/>
      <c r="AH23" s="1138"/>
      <c r="AI23" s="1138"/>
      <c r="AJ23" s="1141"/>
      <c r="AK23" s="1142"/>
      <c r="AL23" s="1143"/>
      <c r="AM23" s="1143"/>
      <c r="AN23" s="1143"/>
      <c r="AO23" s="1143"/>
      <c r="AP23" s="1138">
        <v>30535</v>
      </c>
      <c r="AQ23" s="1138"/>
      <c r="AR23" s="1138"/>
      <c r="AS23" s="1138"/>
      <c r="AT23" s="1138"/>
      <c r="AU23" s="1144"/>
      <c r="AV23" s="1144"/>
      <c r="AW23" s="1144"/>
      <c r="AX23" s="1144"/>
      <c r="AY23" s="1145"/>
      <c r="AZ23" s="1134" t="s">
        <v>387</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388</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389</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364</v>
      </c>
      <c r="B26" s="1065"/>
      <c r="C26" s="1065"/>
      <c r="D26" s="1065"/>
      <c r="E26" s="1065"/>
      <c r="F26" s="1065"/>
      <c r="G26" s="1065"/>
      <c r="H26" s="1065"/>
      <c r="I26" s="1065"/>
      <c r="J26" s="1065"/>
      <c r="K26" s="1065"/>
      <c r="L26" s="1065"/>
      <c r="M26" s="1065"/>
      <c r="N26" s="1065"/>
      <c r="O26" s="1065"/>
      <c r="P26" s="1066"/>
      <c r="Q26" s="1070" t="s">
        <v>390</v>
      </c>
      <c r="R26" s="1071"/>
      <c r="S26" s="1071"/>
      <c r="T26" s="1071"/>
      <c r="U26" s="1072"/>
      <c r="V26" s="1070" t="s">
        <v>391</v>
      </c>
      <c r="W26" s="1071"/>
      <c r="X26" s="1071"/>
      <c r="Y26" s="1071"/>
      <c r="Z26" s="1072"/>
      <c r="AA26" s="1070" t="s">
        <v>392</v>
      </c>
      <c r="AB26" s="1071"/>
      <c r="AC26" s="1071"/>
      <c r="AD26" s="1071"/>
      <c r="AE26" s="1071"/>
      <c r="AF26" s="1128" t="s">
        <v>393</v>
      </c>
      <c r="AG26" s="1077"/>
      <c r="AH26" s="1077"/>
      <c r="AI26" s="1077"/>
      <c r="AJ26" s="1129"/>
      <c r="AK26" s="1071" t="s">
        <v>394</v>
      </c>
      <c r="AL26" s="1071"/>
      <c r="AM26" s="1071"/>
      <c r="AN26" s="1071"/>
      <c r="AO26" s="1072"/>
      <c r="AP26" s="1070" t="s">
        <v>395</v>
      </c>
      <c r="AQ26" s="1071"/>
      <c r="AR26" s="1071"/>
      <c r="AS26" s="1071"/>
      <c r="AT26" s="1072"/>
      <c r="AU26" s="1070" t="s">
        <v>396</v>
      </c>
      <c r="AV26" s="1071"/>
      <c r="AW26" s="1071"/>
      <c r="AX26" s="1071"/>
      <c r="AY26" s="1072"/>
      <c r="AZ26" s="1070" t="s">
        <v>397</v>
      </c>
      <c r="BA26" s="1071"/>
      <c r="BB26" s="1071"/>
      <c r="BC26" s="1071"/>
      <c r="BD26" s="1072"/>
      <c r="BE26" s="1070" t="s">
        <v>371</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398</v>
      </c>
      <c r="C28" s="1120"/>
      <c r="D28" s="1120"/>
      <c r="E28" s="1120"/>
      <c r="F28" s="1120"/>
      <c r="G28" s="1120"/>
      <c r="H28" s="1120"/>
      <c r="I28" s="1120"/>
      <c r="J28" s="1120"/>
      <c r="K28" s="1120"/>
      <c r="L28" s="1120"/>
      <c r="M28" s="1120"/>
      <c r="N28" s="1120"/>
      <c r="O28" s="1120"/>
      <c r="P28" s="1121"/>
      <c r="Q28" s="1122">
        <v>21295</v>
      </c>
      <c r="R28" s="1123"/>
      <c r="S28" s="1123"/>
      <c r="T28" s="1123"/>
      <c r="U28" s="1123"/>
      <c r="V28" s="1123">
        <v>21139</v>
      </c>
      <c r="W28" s="1123"/>
      <c r="X28" s="1123"/>
      <c r="Y28" s="1123"/>
      <c r="Z28" s="1123"/>
      <c r="AA28" s="1123">
        <v>156</v>
      </c>
      <c r="AB28" s="1123"/>
      <c r="AC28" s="1123"/>
      <c r="AD28" s="1123"/>
      <c r="AE28" s="1124"/>
      <c r="AF28" s="1125">
        <v>156</v>
      </c>
      <c r="AG28" s="1123"/>
      <c r="AH28" s="1123"/>
      <c r="AI28" s="1123"/>
      <c r="AJ28" s="1126"/>
      <c r="AK28" s="1127">
        <v>882</v>
      </c>
      <c r="AL28" s="1115"/>
      <c r="AM28" s="1115"/>
      <c r="AN28" s="1115"/>
      <c r="AO28" s="1115"/>
      <c r="AP28" s="1115" t="s">
        <v>582</v>
      </c>
      <c r="AQ28" s="1115"/>
      <c r="AR28" s="1115"/>
      <c r="AS28" s="1115"/>
      <c r="AT28" s="1115"/>
      <c r="AU28" s="1115" t="s">
        <v>582</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399</v>
      </c>
      <c r="C29" s="1107"/>
      <c r="D29" s="1107"/>
      <c r="E29" s="1107"/>
      <c r="F29" s="1107"/>
      <c r="G29" s="1107"/>
      <c r="H29" s="1107"/>
      <c r="I29" s="1107"/>
      <c r="J29" s="1107"/>
      <c r="K29" s="1107"/>
      <c r="L29" s="1107"/>
      <c r="M29" s="1107"/>
      <c r="N29" s="1107"/>
      <c r="O29" s="1107"/>
      <c r="P29" s="1108"/>
      <c r="Q29" s="1112">
        <v>11631</v>
      </c>
      <c r="R29" s="1113"/>
      <c r="S29" s="1113"/>
      <c r="T29" s="1113"/>
      <c r="U29" s="1113"/>
      <c r="V29" s="1113">
        <v>11517</v>
      </c>
      <c r="W29" s="1113"/>
      <c r="X29" s="1113"/>
      <c r="Y29" s="1113"/>
      <c r="Z29" s="1113"/>
      <c r="AA29" s="1113">
        <v>114</v>
      </c>
      <c r="AB29" s="1113"/>
      <c r="AC29" s="1113"/>
      <c r="AD29" s="1113"/>
      <c r="AE29" s="1114"/>
      <c r="AF29" s="1088">
        <v>114</v>
      </c>
      <c r="AG29" s="1089"/>
      <c r="AH29" s="1089"/>
      <c r="AI29" s="1089"/>
      <c r="AJ29" s="1090"/>
      <c r="AK29" s="1049">
        <v>1659</v>
      </c>
      <c r="AL29" s="1040"/>
      <c r="AM29" s="1040"/>
      <c r="AN29" s="1040"/>
      <c r="AO29" s="1040"/>
      <c r="AP29" s="1040" t="s">
        <v>582</v>
      </c>
      <c r="AQ29" s="1040"/>
      <c r="AR29" s="1040"/>
      <c r="AS29" s="1040"/>
      <c r="AT29" s="1040"/>
      <c r="AU29" s="1040" t="s">
        <v>582</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400</v>
      </c>
      <c r="C30" s="1107"/>
      <c r="D30" s="1107"/>
      <c r="E30" s="1107"/>
      <c r="F30" s="1107"/>
      <c r="G30" s="1107"/>
      <c r="H30" s="1107"/>
      <c r="I30" s="1107"/>
      <c r="J30" s="1107"/>
      <c r="K30" s="1107"/>
      <c r="L30" s="1107"/>
      <c r="M30" s="1107"/>
      <c r="N30" s="1107"/>
      <c r="O30" s="1107"/>
      <c r="P30" s="1108"/>
      <c r="Q30" s="1112">
        <v>2098</v>
      </c>
      <c r="R30" s="1113"/>
      <c r="S30" s="1113"/>
      <c r="T30" s="1113"/>
      <c r="U30" s="1113"/>
      <c r="V30" s="1113">
        <v>2091</v>
      </c>
      <c r="W30" s="1113"/>
      <c r="X30" s="1113"/>
      <c r="Y30" s="1113"/>
      <c r="Z30" s="1113"/>
      <c r="AA30" s="1113">
        <v>7</v>
      </c>
      <c r="AB30" s="1113"/>
      <c r="AC30" s="1113"/>
      <c r="AD30" s="1113"/>
      <c r="AE30" s="1114"/>
      <c r="AF30" s="1088">
        <v>7</v>
      </c>
      <c r="AG30" s="1089"/>
      <c r="AH30" s="1089"/>
      <c r="AI30" s="1089"/>
      <c r="AJ30" s="1090"/>
      <c r="AK30" s="1049">
        <v>273</v>
      </c>
      <c r="AL30" s="1040"/>
      <c r="AM30" s="1040"/>
      <c r="AN30" s="1040"/>
      <c r="AO30" s="1040"/>
      <c r="AP30" s="1040" t="s">
        <v>582</v>
      </c>
      <c r="AQ30" s="1040"/>
      <c r="AR30" s="1040"/>
      <c r="AS30" s="1040"/>
      <c r="AT30" s="1040"/>
      <c r="AU30" s="1040" t="s">
        <v>582</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401</v>
      </c>
      <c r="C31" s="1107"/>
      <c r="D31" s="1107"/>
      <c r="E31" s="1107"/>
      <c r="F31" s="1107"/>
      <c r="G31" s="1107"/>
      <c r="H31" s="1107"/>
      <c r="I31" s="1107"/>
      <c r="J31" s="1107"/>
      <c r="K31" s="1107"/>
      <c r="L31" s="1107"/>
      <c r="M31" s="1107"/>
      <c r="N31" s="1107"/>
      <c r="O31" s="1107"/>
      <c r="P31" s="1108"/>
      <c r="Q31" s="1112">
        <v>3859</v>
      </c>
      <c r="R31" s="1113"/>
      <c r="S31" s="1113"/>
      <c r="T31" s="1113"/>
      <c r="U31" s="1113"/>
      <c r="V31" s="1113">
        <v>3378</v>
      </c>
      <c r="W31" s="1113"/>
      <c r="X31" s="1113"/>
      <c r="Y31" s="1113"/>
      <c r="Z31" s="1113"/>
      <c r="AA31" s="1113">
        <v>481</v>
      </c>
      <c r="AB31" s="1113"/>
      <c r="AC31" s="1113"/>
      <c r="AD31" s="1113"/>
      <c r="AE31" s="1114"/>
      <c r="AF31" s="1088">
        <v>5366</v>
      </c>
      <c r="AG31" s="1089"/>
      <c r="AH31" s="1089"/>
      <c r="AI31" s="1089"/>
      <c r="AJ31" s="1090"/>
      <c r="AK31" s="1049">
        <v>4</v>
      </c>
      <c r="AL31" s="1040"/>
      <c r="AM31" s="1040"/>
      <c r="AN31" s="1040"/>
      <c r="AO31" s="1040"/>
      <c r="AP31" s="1040">
        <v>1966</v>
      </c>
      <c r="AQ31" s="1040"/>
      <c r="AR31" s="1040"/>
      <c r="AS31" s="1040"/>
      <c r="AT31" s="1040"/>
      <c r="AU31" s="1040">
        <v>2</v>
      </c>
      <c r="AV31" s="1040"/>
      <c r="AW31" s="1040"/>
      <c r="AX31" s="1040"/>
      <c r="AY31" s="1040"/>
      <c r="AZ31" s="1111"/>
      <c r="BA31" s="1111"/>
      <c r="BB31" s="1111"/>
      <c r="BC31" s="1111"/>
      <c r="BD31" s="1111"/>
      <c r="BE31" s="1101" t="s">
        <v>402</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403</v>
      </c>
      <c r="C32" s="1107"/>
      <c r="D32" s="1107"/>
      <c r="E32" s="1107"/>
      <c r="F32" s="1107"/>
      <c r="G32" s="1107"/>
      <c r="H32" s="1107"/>
      <c r="I32" s="1107"/>
      <c r="J32" s="1107"/>
      <c r="K32" s="1107"/>
      <c r="L32" s="1107"/>
      <c r="M32" s="1107"/>
      <c r="N32" s="1107"/>
      <c r="O32" s="1107"/>
      <c r="P32" s="1108"/>
      <c r="Q32" s="1112">
        <v>3610</v>
      </c>
      <c r="R32" s="1113"/>
      <c r="S32" s="1113"/>
      <c r="T32" s="1113"/>
      <c r="U32" s="1113"/>
      <c r="V32" s="1113">
        <v>3249</v>
      </c>
      <c r="W32" s="1113"/>
      <c r="X32" s="1113"/>
      <c r="Y32" s="1113"/>
      <c r="Z32" s="1113"/>
      <c r="AA32" s="1113">
        <v>362</v>
      </c>
      <c r="AB32" s="1113"/>
      <c r="AC32" s="1113"/>
      <c r="AD32" s="1113"/>
      <c r="AE32" s="1114"/>
      <c r="AF32" s="1088">
        <v>1052</v>
      </c>
      <c r="AG32" s="1089"/>
      <c r="AH32" s="1089"/>
      <c r="AI32" s="1089"/>
      <c r="AJ32" s="1090"/>
      <c r="AK32" s="1049">
        <v>237</v>
      </c>
      <c r="AL32" s="1040"/>
      <c r="AM32" s="1040"/>
      <c r="AN32" s="1040"/>
      <c r="AO32" s="1040"/>
      <c r="AP32" s="1040">
        <v>3547</v>
      </c>
      <c r="AQ32" s="1040"/>
      <c r="AR32" s="1040"/>
      <c r="AS32" s="1040"/>
      <c r="AT32" s="1040"/>
      <c r="AU32" s="1040">
        <v>979</v>
      </c>
      <c r="AV32" s="1040"/>
      <c r="AW32" s="1040"/>
      <c r="AX32" s="1040"/>
      <c r="AY32" s="1040"/>
      <c r="AZ32" s="1111"/>
      <c r="BA32" s="1111"/>
      <c r="BB32" s="1111"/>
      <c r="BC32" s="1111"/>
      <c r="BD32" s="1111"/>
      <c r="BE32" s="1101" t="s">
        <v>404</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405</v>
      </c>
      <c r="C33" s="1107"/>
      <c r="D33" s="1107"/>
      <c r="E33" s="1107"/>
      <c r="F33" s="1107"/>
      <c r="G33" s="1107"/>
      <c r="H33" s="1107"/>
      <c r="I33" s="1107"/>
      <c r="J33" s="1107"/>
      <c r="K33" s="1107"/>
      <c r="L33" s="1107"/>
      <c r="M33" s="1107"/>
      <c r="N33" s="1107"/>
      <c r="O33" s="1107"/>
      <c r="P33" s="1108"/>
      <c r="Q33" s="1112">
        <v>20</v>
      </c>
      <c r="R33" s="1113"/>
      <c r="S33" s="1113"/>
      <c r="T33" s="1113"/>
      <c r="U33" s="1113"/>
      <c r="V33" s="1113">
        <v>20</v>
      </c>
      <c r="W33" s="1113"/>
      <c r="X33" s="1113"/>
      <c r="Y33" s="1113"/>
      <c r="Z33" s="1113"/>
      <c r="AA33" s="1113" t="s">
        <v>583</v>
      </c>
      <c r="AB33" s="1113"/>
      <c r="AC33" s="1113"/>
      <c r="AD33" s="1113"/>
      <c r="AE33" s="1114"/>
      <c r="AF33" s="1088" t="s">
        <v>406</v>
      </c>
      <c r="AG33" s="1089"/>
      <c r="AH33" s="1089"/>
      <c r="AI33" s="1089"/>
      <c r="AJ33" s="1090"/>
      <c r="AK33" s="1049">
        <v>17</v>
      </c>
      <c r="AL33" s="1040"/>
      <c r="AM33" s="1040"/>
      <c r="AN33" s="1040"/>
      <c r="AO33" s="1040"/>
      <c r="AP33" s="1040">
        <v>23</v>
      </c>
      <c r="AQ33" s="1040"/>
      <c r="AR33" s="1040"/>
      <c r="AS33" s="1040"/>
      <c r="AT33" s="1040"/>
      <c r="AU33" s="1040">
        <v>23</v>
      </c>
      <c r="AV33" s="1040"/>
      <c r="AW33" s="1040"/>
      <c r="AX33" s="1040"/>
      <c r="AY33" s="1040"/>
      <c r="AZ33" s="1111"/>
      <c r="BA33" s="1111"/>
      <c r="BB33" s="1111"/>
      <c r="BC33" s="1111"/>
      <c r="BD33" s="1111"/>
      <c r="BE33" s="1101" t="s">
        <v>407</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385</v>
      </c>
      <c r="B63" s="1013" t="s">
        <v>409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6694</v>
      </c>
      <c r="AG63" s="1028"/>
      <c r="AH63" s="1028"/>
      <c r="AI63" s="1028"/>
      <c r="AJ63" s="1099"/>
      <c r="AK63" s="1100"/>
      <c r="AL63" s="1032"/>
      <c r="AM63" s="1032"/>
      <c r="AN63" s="1032"/>
      <c r="AO63" s="1032"/>
      <c r="AP63" s="1028">
        <v>5536</v>
      </c>
      <c r="AQ63" s="1028"/>
      <c r="AR63" s="1028"/>
      <c r="AS63" s="1028"/>
      <c r="AT63" s="1028"/>
      <c r="AU63" s="1028">
        <v>1004</v>
      </c>
      <c r="AV63" s="1028"/>
      <c r="AW63" s="1028"/>
      <c r="AX63" s="1028"/>
      <c r="AY63" s="1028"/>
      <c r="AZ63" s="1094"/>
      <c r="BA63" s="1094"/>
      <c r="BB63" s="1094"/>
      <c r="BC63" s="1094"/>
      <c r="BD63" s="1094"/>
      <c r="BE63" s="1029"/>
      <c r="BF63" s="1029"/>
      <c r="BG63" s="1029"/>
      <c r="BH63" s="1029"/>
      <c r="BI63" s="1030"/>
      <c r="BJ63" s="1095" t="s">
        <v>121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411</v>
      </c>
      <c r="B66" s="1065"/>
      <c r="C66" s="1065"/>
      <c r="D66" s="1065"/>
      <c r="E66" s="1065"/>
      <c r="F66" s="1065"/>
      <c r="G66" s="1065"/>
      <c r="H66" s="1065"/>
      <c r="I66" s="1065"/>
      <c r="J66" s="1065"/>
      <c r="K66" s="1065"/>
      <c r="L66" s="1065"/>
      <c r="M66" s="1065"/>
      <c r="N66" s="1065"/>
      <c r="O66" s="1065"/>
      <c r="P66" s="1066"/>
      <c r="Q66" s="1070" t="s">
        <v>412</v>
      </c>
      <c r="R66" s="1071"/>
      <c r="S66" s="1071"/>
      <c r="T66" s="1071"/>
      <c r="U66" s="1072"/>
      <c r="V66" s="1070" t="s">
        <v>391</v>
      </c>
      <c r="W66" s="1071"/>
      <c r="X66" s="1071"/>
      <c r="Y66" s="1071"/>
      <c r="Z66" s="1072"/>
      <c r="AA66" s="1070" t="s">
        <v>413</v>
      </c>
      <c r="AB66" s="1071"/>
      <c r="AC66" s="1071"/>
      <c r="AD66" s="1071"/>
      <c r="AE66" s="1072"/>
      <c r="AF66" s="1076" t="s">
        <v>414</v>
      </c>
      <c r="AG66" s="1077"/>
      <c r="AH66" s="1077"/>
      <c r="AI66" s="1077"/>
      <c r="AJ66" s="1078"/>
      <c r="AK66" s="1070" t="s">
        <v>415</v>
      </c>
      <c r="AL66" s="1065"/>
      <c r="AM66" s="1065"/>
      <c r="AN66" s="1065"/>
      <c r="AO66" s="1066"/>
      <c r="AP66" s="1070" t="s">
        <v>395</v>
      </c>
      <c r="AQ66" s="1071"/>
      <c r="AR66" s="1071"/>
      <c r="AS66" s="1071"/>
      <c r="AT66" s="1072"/>
      <c r="AU66" s="1070" t="s">
        <v>416</v>
      </c>
      <c r="AV66" s="1071"/>
      <c r="AW66" s="1071"/>
      <c r="AX66" s="1071"/>
      <c r="AY66" s="1072"/>
      <c r="AZ66" s="1070" t="s">
        <v>371</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589</v>
      </c>
      <c r="C68" s="1055"/>
      <c r="D68" s="1055"/>
      <c r="E68" s="1055"/>
      <c r="F68" s="1055"/>
      <c r="G68" s="1055"/>
      <c r="H68" s="1055"/>
      <c r="I68" s="1055"/>
      <c r="J68" s="1055"/>
      <c r="K68" s="1055"/>
      <c r="L68" s="1055"/>
      <c r="M68" s="1055"/>
      <c r="N68" s="1055"/>
      <c r="O68" s="1055"/>
      <c r="P68" s="1056"/>
      <c r="Q68" s="1057">
        <v>24203</v>
      </c>
      <c r="R68" s="1051"/>
      <c r="S68" s="1051"/>
      <c r="T68" s="1051"/>
      <c r="U68" s="1051"/>
      <c r="V68" s="1051">
        <v>22513</v>
      </c>
      <c r="W68" s="1051"/>
      <c r="X68" s="1051"/>
      <c r="Y68" s="1051"/>
      <c r="Z68" s="1051"/>
      <c r="AA68" s="1051">
        <v>1690</v>
      </c>
      <c r="AB68" s="1051"/>
      <c r="AC68" s="1051"/>
      <c r="AD68" s="1051"/>
      <c r="AE68" s="1051"/>
      <c r="AF68" s="1051">
        <v>1690</v>
      </c>
      <c r="AG68" s="1051"/>
      <c r="AH68" s="1051"/>
      <c r="AI68" s="1051"/>
      <c r="AJ68" s="1051"/>
      <c r="AK68" s="1051">
        <v>32</v>
      </c>
      <c r="AL68" s="1051"/>
      <c r="AM68" s="1051"/>
      <c r="AN68" s="1051"/>
      <c r="AO68" s="1051"/>
      <c r="AP68" s="1051" t="s">
        <v>513</v>
      </c>
      <c r="AQ68" s="1051"/>
      <c r="AR68" s="1051"/>
      <c r="AS68" s="1051"/>
      <c r="AT68" s="1051"/>
      <c r="AU68" s="1051" t="s">
        <v>513</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590</v>
      </c>
      <c r="C69" s="1044"/>
      <c r="D69" s="1044"/>
      <c r="E69" s="1044"/>
      <c r="F69" s="1044"/>
      <c r="G69" s="1044"/>
      <c r="H69" s="1044"/>
      <c r="I69" s="1044"/>
      <c r="J69" s="1044"/>
      <c r="K69" s="1044"/>
      <c r="L69" s="1044"/>
      <c r="M69" s="1044"/>
      <c r="N69" s="1044"/>
      <c r="O69" s="1044"/>
      <c r="P69" s="1045"/>
      <c r="Q69" s="1046">
        <v>176</v>
      </c>
      <c r="R69" s="1040"/>
      <c r="S69" s="1040"/>
      <c r="T69" s="1040"/>
      <c r="U69" s="1040"/>
      <c r="V69" s="1040">
        <v>143</v>
      </c>
      <c r="W69" s="1040"/>
      <c r="X69" s="1040"/>
      <c r="Y69" s="1040"/>
      <c r="Z69" s="1040"/>
      <c r="AA69" s="1040">
        <v>33</v>
      </c>
      <c r="AB69" s="1040"/>
      <c r="AC69" s="1040"/>
      <c r="AD69" s="1040"/>
      <c r="AE69" s="1040"/>
      <c r="AF69" s="1040">
        <v>33</v>
      </c>
      <c r="AG69" s="1040"/>
      <c r="AH69" s="1040"/>
      <c r="AI69" s="1040"/>
      <c r="AJ69" s="1040"/>
      <c r="AK69" s="1040" t="s">
        <v>513</v>
      </c>
      <c r="AL69" s="1040"/>
      <c r="AM69" s="1040"/>
      <c r="AN69" s="1040"/>
      <c r="AO69" s="1040"/>
      <c r="AP69" s="1040" t="s">
        <v>513</v>
      </c>
      <c r="AQ69" s="1040"/>
      <c r="AR69" s="1040"/>
      <c r="AS69" s="1040"/>
      <c r="AT69" s="1040"/>
      <c r="AU69" s="1040" t="s">
        <v>513</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591</v>
      </c>
      <c r="C70" s="1044"/>
      <c r="D70" s="1044"/>
      <c r="E70" s="1044"/>
      <c r="F70" s="1044"/>
      <c r="G70" s="1044"/>
      <c r="H70" s="1044"/>
      <c r="I70" s="1044"/>
      <c r="J70" s="1044"/>
      <c r="K70" s="1044"/>
      <c r="L70" s="1044"/>
      <c r="M70" s="1044"/>
      <c r="N70" s="1044"/>
      <c r="O70" s="1044"/>
      <c r="P70" s="1045"/>
      <c r="Q70" s="1046">
        <v>113</v>
      </c>
      <c r="R70" s="1040"/>
      <c r="S70" s="1040"/>
      <c r="T70" s="1040"/>
      <c r="U70" s="1040"/>
      <c r="V70" s="1040">
        <v>105</v>
      </c>
      <c r="W70" s="1040"/>
      <c r="X70" s="1040"/>
      <c r="Y70" s="1040"/>
      <c r="Z70" s="1040"/>
      <c r="AA70" s="1040">
        <v>7</v>
      </c>
      <c r="AB70" s="1040"/>
      <c r="AC70" s="1040"/>
      <c r="AD70" s="1040"/>
      <c r="AE70" s="1040"/>
      <c r="AF70" s="1040">
        <v>7</v>
      </c>
      <c r="AG70" s="1040"/>
      <c r="AH70" s="1040"/>
      <c r="AI70" s="1040"/>
      <c r="AJ70" s="1040"/>
      <c r="AK70" s="1040">
        <v>2</v>
      </c>
      <c r="AL70" s="1040"/>
      <c r="AM70" s="1040"/>
      <c r="AN70" s="1040"/>
      <c r="AO70" s="1040"/>
      <c r="AP70" s="1040" t="s">
        <v>513</v>
      </c>
      <c r="AQ70" s="1040"/>
      <c r="AR70" s="1040"/>
      <c r="AS70" s="1040"/>
      <c r="AT70" s="1040"/>
      <c r="AU70" s="1040" t="s">
        <v>513</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592</v>
      </c>
      <c r="C71" s="1044"/>
      <c r="D71" s="1044"/>
      <c r="E71" s="1044"/>
      <c r="F71" s="1044"/>
      <c r="G71" s="1044"/>
      <c r="H71" s="1044"/>
      <c r="I71" s="1044"/>
      <c r="J71" s="1044"/>
      <c r="K71" s="1044"/>
      <c r="L71" s="1044"/>
      <c r="M71" s="1044"/>
      <c r="N71" s="1044"/>
      <c r="O71" s="1044"/>
      <c r="P71" s="1045"/>
      <c r="Q71" s="1046">
        <v>116</v>
      </c>
      <c r="R71" s="1040"/>
      <c r="S71" s="1040"/>
      <c r="T71" s="1040"/>
      <c r="U71" s="1040"/>
      <c r="V71" s="1040">
        <v>88</v>
      </c>
      <c r="W71" s="1040"/>
      <c r="X71" s="1040"/>
      <c r="Y71" s="1040"/>
      <c r="Z71" s="1040"/>
      <c r="AA71" s="1040">
        <v>27</v>
      </c>
      <c r="AB71" s="1040"/>
      <c r="AC71" s="1040"/>
      <c r="AD71" s="1040"/>
      <c r="AE71" s="1040"/>
      <c r="AF71" s="1040">
        <v>27</v>
      </c>
      <c r="AG71" s="1040"/>
      <c r="AH71" s="1040"/>
      <c r="AI71" s="1040"/>
      <c r="AJ71" s="1040"/>
      <c r="AK71" s="1040" t="s">
        <v>513</v>
      </c>
      <c r="AL71" s="1040"/>
      <c r="AM71" s="1040"/>
      <c r="AN71" s="1040"/>
      <c r="AO71" s="1040"/>
      <c r="AP71" s="1040" t="s">
        <v>513</v>
      </c>
      <c r="AQ71" s="1040"/>
      <c r="AR71" s="1040"/>
      <c r="AS71" s="1040"/>
      <c r="AT71" s="1040"/>
      <c r="AU71" s="1040" t="s">
        <v>513</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593</v>
      </c>
      <c r="C72" s="1044"/>
      <c r="D72" s="1044"/>
      <c r="E72" s="1044"/>
      <c r="F72" s="1044"/>
      <c r="G72" s="1044"/>
      <c r="H72" s="1044"/>
      <c r="I72" s="1044"/>
      <c r="J72" s="1044"/>
      <c r="K72" s="1044"/>
      <c r="L72" s="1044"/>
      <c r="M72" s="1044"/>
      <c r="N72" s="1044"/>
      <c r="O72" s="1044"/>
      <c r="P72" s="1045"/>
      <c r="Q72" s="1046">
        <v>2217</v>
      </c>
      <c r="R72" s="1040"/>
      <c r="S72" s="1040"/>
      <c r="T72" s="1040"/>
      <c r="U72" s="1040"/>
      <c r="V72" s="1040">
        <v>1583</v>
      </c>
      <c r="W72" s="1040"/>
      <c r="X72" s="1040"/>
      <c r="Y72" s="1040"/>
      <c r="Z72" s="1040"/>
      <c r="AA72" s="1040">
        <v>634</v>
      </c>
      <c r="AB72" s="1040"/>
      <c r="AC72" s="1040"/>
      <c r="AD72" s="1040"/>
      <c r="AE72" s="1040"/>
      <c r="AF72" s="1040">
        <v>634</v>
      </c>
      <c r="AG72" s="1040"/>
      <c r="AH72" s="1040"/>
      <c r="AI72" s="1040"/>
      <c r="AJ72" s="1040"/>
      <c r="AK72" s="1040">
        <v>128</v>
      </c>
      <c r="AL72" s="1040"/>
      <c r="AM72" s="1040"/>
      <c r="AN72" s="1040"/>
      <c r="AO72" s="1040"/>
      <c r="AP72" s="1040" t="s">
        <v>513</v>
      </c>
      <c r="AQ72" s="1040"/>
      <c r="AR72" s="1040"/>
      <c r="AS72" s="1040"/>
      <c r="AT72" s="1040"/>
      <c r="AU72" s="1040" t="s">
        <v>513</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594</v>
      </c>
      <c r="C73" s="1044"/>
      <c r="D73" s="1044"/>
      <c r="E73" s="1044"/>
      <c r="F73" s="1044"/>
      <c r="G73" s="1044"/>
      <c r="H73" s="1044"/>
      <c r="I73" s="1044"/>
      <c r="J73" s="1044"/>
      <c r="K73" s="1044"/>
      <c r="L73" s="1044"/>
      <c r="M73" s="1044"/>
      <c r="N73" s="1044"/>
      <c r="O73" s="1044"/>
      <c r="P73" s="1045"/>
      <c r="Q73" s="1046">
        <v>597893</v>
      </c>
      <c r="R73" s="1040"/>
      <c r="S73" s="1040"/>
      <c r="T73" s="1040"/>
      <c r="U73" s="1040"/>
      <c r="V73" s="1040">
        <v>589317</v>
      </c>
      <c r="W73" s="1040"/>
      <c r="X73" s="1040"/>
      <c r="Y73" s="1040"/>
      <c r="Z73" s="1040"/>
      <c r="AA73" s="1040">
        <v>8576</v>
      </c>
      <c r="AB73" s="1040"/>
      <c r="AC73" s="1040"/>
      <c r="AD73" s="1040"/>
      <c r="AE73" s="1040"/>
      <c r="AF73" s="1040">
        <v>8576</v>
      </c>
      <c r="AG73" s="1040"/>
      <c r="AH73" s="1040"/>
      <c r="AI73" s="1040"/>
      <c r="AJ73" s="1040"/>
      <c r="AK73" s="1040">
        <v>3188</v>
      </c>
      <c r="AL73" s="1040"/>
      <c r="AM73" s="1040"/>
      <c r="AN73" s="1040"/>
      <c r="AO73" s="1040"/>
      <c r="AP73" s="1040" t="s">
        <v>513</v>
      </c>
      <c r="AQ73" s="1040"/>
      <c r="AR73" s="1040"/>
      <c r="AS73" s="1040"/>
      <c r="AT73" s="1040"/>
      <c r="AU73" s="1040" t="s">
        <v>513</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575</v>
      </c>
      <c r="C74" s="1044"/>
      <c r="D74" s="1044"/>
      <c r="E74" s="1044"/>
      <c r="F74" s="1044"/>
      <c r="G74" s="1044"/>
      <c r="H74" s="1044"/>
      <c r="I74" s="1044"/>
      <c r="J74" s="1044"/>
      <c r="K74" s="1044"/>
      <c r="L74" s="1044"/>
      <c r="M74" s="1044"/>
      <c r="N74" s="1044"/>
      <c r="O74" s="1044"/>
      <c r="P74" s="1045"/>
      <c r="Q74" s="1046">
        <v>3671</v>
      </c>
      <c r="R74" s="1040"/>
      <c r="S74" s="1040"/>
      <c r="T74" s="1040"/>
      <c r="U74" s="1040"/>
      <c r="V74" s="1040">
        <v>3604</v>
      </c>
      <c r="W74" s="1040"/>
      <c r="X74" s="1040"/>
      <c r="Y74" s="1040"/>
      <c r="Z74" s="1040"/>
      <c r="AA74" s="1040">
        <v>67</v>
      </c>
      <c r="AB74" s="1040"/>
      <c r="AC74" s="1040"/>
      <c r="AD74" s="1040"/>
      <c r="AE74" s="1040"/>
      <c r="AF74" s="1040">
        <v>67</v>
      </c>
      <c r="AG74" s="1040"/>
      <c r="AH74" s="1040"/>
      <c r="AI74" s="1040"/>
      <c r="AJ74" s="1040"/>
      <c r="AK74" s="1040" t="s">
        <v>513</v>
      </c>
      <c r="AL74" s="1040"/>
      <c r="AM74" s="1040"/>
      <c r="AN74" s="1040"/>
      <c r="AO74" s="1040"/>
      <c r="AP74" s="1050">
        <v>2314</v>
      </c>
      <c r="AQ74" s="1048"/>
      <c r="AR74" s="1048"/>
      <c r="AS74" s="1048"/>
      <c r="AT74" s="1049"/>
      <c r="AU74" s="1050">
        <v>2067</v>
      </c>
      <c r="AV74" s="1048"/>
      <c r="AW74" s="1048"/>
      <c r="AX74" s="1048"/>
      <c r="AY74" s="1049"/>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576</v>
      </c>
      <c r="C75" s="1044"/>
      <c r="D75" s="1044"/>
      <c r="E75" s="1044"/>
      <c r="F75" s="1044"/>
      <c r="G75" s="1044"/>
      <c r="H75" s="1044"/>
      <c r="I75" s="1044"/>
      <c r="J75" s="1044"/>
      <c r="K75" s="1044"/>
      <c r="L75" s="1044"/>
      <c r="M75" s="1044"/>
      <c r="N75" s="1044"/>
      <c r="O75" s="1044"/>
      <c r="P75" s="1045"/>
      <c r="Q75" s="1047">
        <v>4671</v>
      </c>
      <c r="R75" s="1048"/>
      <c r="S75" s="1048"/>
      <c r="T75" s="1048"/>
      <c r="U75" s="1049"/>
      <c r="V75" s="1050">
        <v>4580</v>
      </c>
      <c r="W75" s="1048"/>
      <c r="X75" s="1048"/>
      <c r="Y75" s="1048"/>
      <c r="Z75" s="1049"/>
      <c r="AA75" s="1050">
        <v>91</v>
      </c>
      <c r="AB75" s="1048"/>
      <c r="AC75" s="1048"/>
      <c r="AD75" s="1048"/>
      <c r="AE75" s="1049"/>
      <c r="AF75" s="1050">
        <v>81</v>
      </c>
      <c r="AG75" s="1048"/>
      <c r="AH75" s="1048"/>
      <c r="AI75" s="1048"/>
      <c r="AJ75" s="1049"/>
      <c r="AK75" s="1050" t="s">
        <v>513</v>
      </c>
      <c r="AL75" s="1048"/>
      <c r="AM75" s="1048"/>
      <c r="AN75" s="1048"/>
      <c r="AO75" s="1049"/>
      <c r="AP75" s="1050">
        <v>2290</v>
      </c>
      <c r="AQ75" s="1048"/>
      <c r="AR75" s="1048"/>
      <c r="AS75" s="1048"/>
      <c r="AT75" s="1049"/>
      <c r="AU75" s="1050">
        <v>1564</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577</v>
      </c>
      <c r="C76" s="1044"/>
      <c r="D76" s="1044"/>
      <c r="E76" s="1044"/>
      <c r="F76" s="1044"/>
      <c r="G76" s="1044"/>
      <c r="H76" s="1044"/>
      <c r="I76" s="1044"/>
      <c r="J76" s="1044"/>
      <c r="K76" s="1044"/>
      <c r="L76" s="1044"/>
      <c r="M76" s="1044"/>
      <c r="N76" s="1044"/>
      <c r="O76" s="1044"/>
      <c r="P76" s="1045"/>
      <c r="Q76" s="1047">
        <v>427</v>
      </c>
      <c r="R76" s="1048"/>
      <c r="S76" s="1048"/>
      <c r="T76" s="1048"/>
      <c r="U76" s="1049"/>
      <c r="V76" s="1050">
        <v>421</v>
      </c>
      <c r="W76" s="1048"/>
      <c r="X76" s="1048"/>
      <c r="Y76" s="1048"/>
      <c r="Z76" s="1049"/>
      <c r="AA76" s="1050">
        <v>6</v>
      </c>
      <c r="AB76" s="1048"/>
      <c r="AC76" s="1048"/>
      <c r="AD76" s="1048"/>
      <c r="AE76" s="1049"/>
      <c r="AF76" s="1050">
        <v>6</v>
      </c>
      <c r="AG76" s="1048"/>
      <c r="AH76" s="1048"/>
      <c r="AI76" s="1048"/>
      <c r="AJ76" s="1049"/>
      <c r="AK76" s="1050" t="s">
        <v>513</v>
      </c>
      <c r="AL76" s="1048"/>
      <c r="AM76" s="1048"/>
      <c r="AN76" s="1048"/>
      <c r="AO76" s="1049"/>
      <c r="AP76" s="1050" t="s">
        <v>513</v>
      </c>
      <c r="AQ76" s="1048"/>
      <c r="AR76" s="1048"/>
      <c r="AS76" s="1048"/>
      <c r="AT76" s="1049"/>
      <c r="AU76" s="1050" t="s">
        <v>513</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578</v>
      </c>
      <c r="C77" s="1044"/>
      <c r="D77" s="1044"/>
      <c r="E77" s="1044"/>
      <c r="F77" s="1044"/>
      <c r="G77" s="1044"/>
      <c r="H77" s="1044"/>
      <c r="I77" s="1044"/>
      <c r="J77" s="1044"/>
      <c r="K77" s="1044"/>
      <c r="L77" s="1044"/>
      <c r="M77" s="1044"/>
      <c r="N77" s="1044"/>
      <c r="O77" s="1044"/>
      <c r="P77" s="1045"/>
      <c r="Q77" s="1047">
        <v>313</v>
      </c>
      <c r="R77" s="1048"/>
      <c r="S77" s="1048"/>
      <c r="T77" s="1048"/>
      <c r="U77" s="1049"/>
      <c r="V77" s="1050">
        <v>306</v>
      </c>
      <c r="W77" s="1048"/>
      <c r="X77" s="1048"/>
      <c r="Y77" s="1048"/>
      <c r="Z77" s="1049"/>
      <c r="AA77" s="1050">
        <v>8</v>
      </c>
      <c r="AB77" s="1048"/>
      <c r="AC77" s="1048"/>
      <c r="AD77" s="1048"/>
      <c r="AE77" s="1049"/>
      <c r="AF77" s="1050">
        <v>8</v>
      </c>
      <c r="AG77" s="1048"/>
      <c r="AH77" s="1048"/>
      <c r="AI77" s="1048"/>
      <c r="AJ77" s="1049"/>
      <c r="AK77" s="1050">
        <v>5</v>
      </c>
      <c r="AL77" s="1048"/>
      <c r="AM77" s="1048"/>
      <c r="AN77" s="1048"/>
      <c r="AO77" s="1049"/>
      <c r="AP77" s="1050" t="s">
        <v>513</v>
      </c>
      <c r="AQ77" s="1048"/>
      <c r="AR77" s="1048"/>
      <c r="AS77" s="1048"/>
      <c r="AT77" s="1049"/>
      <c r="AU77" s="1050" t="s">
        <v>513</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579</v>
      </c>
      <c r="C78" s="1044"/>
      <c r="D78" s="1044"/>
      <c r="E78" s="1044"/>
      <c r="F78" s="1044"/>
      <c r="G78" s="1044"/>
      <c r="H78" s="1044"/>
      <c r="I78" s="1044"/>
      <c r="J78" s="1044"/>
      <c r="K78" s="1044"/>
      <c r="L78" s="1044"/>
      <c r="M78" s="1044"/>
      <c r="N78" s="1044"/>
      <c r="O78" s="1044"/>
      <c r="P78" s="1045"/>
      <c r="Q78" s="1046">
        <v>14</v>
      </c>
      <c r="R78" s="1040"/>
      <c r="S78" s="1040"/>
      <c r="T78" s="1040"/>
      <c r="U78" s="1040"/>
      <c r="V78" s="1040">
        <v>13</v>
      </c>
      <c r="W78" s="1040"/>
      <c r="X78" s="1040"/>
      <c r="Y78" s="1040"/>
      <c r="Z78" s="1040"/>
      <c r="AA78" s="1040">
        <v>1</v>
      </c>
      <c r="AB78" s="1040"/>
      <c r="AC78" s="1040"/>
      <c r="AD78" s="1040"/>
      <c r="AE78" s="1040"/>
      <c r="AF78" s="1040">
        <v>1</v>
      </c>
      <c r="AG78" s="1040"/>
      <c r="AH78" s="1040"/>
      <c r="AI78" s="1040"/>
      <c r="AJ78" s="1040"/>
      <c r="AK78" s="1040">
        <v>3</v>
      </c>
      <c r="AL78" s="1040"/>
      <c r="AM78" s="1040"/>
      <c r="AN78" s="1040"/>
      <c r="AO78" s="1040"/>
      <c r="AP78" s="1040" t="s">
        <v>513</v>
      </c>
      <c r="AQ78" s="1040"/>
      <c r="AR78" s="1040"/>
      <c r="AS78" s="1040"/>
      <c r="AT78" s="1040"/>
      <c r="AU78" s="1040" t="s">
        <v>513</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580</v>
      </c>
      <c r="C79" s="1044"/>
      <c r="D79" s="1044"/>
      <c r="E79" s="1044"/>
      <c r="F79" s="1044"/>
      <c r="G79" s="1044"/>
      <c r="H79" s="1044"/>
      <c r="I79" s="1044"/>
      <c r="J79" s="1044"/>
      <c r="K79" s="1044"/>
      <c r="L79" s="1044"/>
      <c r="M79" s="1044"/>
      <c r="N79" s="1044"/>
      <c r="O79" s="1044"/>
      <c r="P79" s="1045"/>
      <c r="Q79" s="1046">
        <v>209</v>
      </c>
      <c r="R79" s="1040"/>
      <c r="S79" s="1040"/>
      <c r="T79" s="1040"/>
      <c r="U79" s="1040"/>
      <c r="V79" s="1040">
        <v>190</v>
      </c>
      <c r="W79" s="1040"/>
      <c r="X79" s="1040"/>
      <c r="Y79" s="1040"/>
      <c r="Z79" s="1040"/>
      <c r="AA79" s="1040">
        <v>19</v>
      </c>
      <c r="AB79" s="1040"/>
      <c r="AC79" s="1040"/>
      <c r="AD79" s="1040"/>
      <c r="AE79" s="1040"/>
      <c r="AF79" s="1040">
        <v>19</v>
      </c>
      <c r="AG79" s="1040"/>
      <c r="AH79" s="1040"/>
      <c r="AI79" s="1040"/>
      <c r="AJ79" s="1040"/>
      <c r="AK79" s="1040" t="s">
        <v>513</v>
      </c>
      <c r="AL79" s="1040"/>
      <c r="AM79" s="1040"/>
      <c r="AN79" s="1040"/>
      <c r="AO79" s="1040"/>
      <c r="AP79" s="1040" t="s">
        <v>513</v>
      </c>
      <c r="AQ79" s="1040"/>
      <c r="AR79" s="1040"/>
      <c r="AS79" s="1040"/>
      <c r="AT79" s="1040"/>
      <c r="AU79" s="1040" t="s">
        <v>513</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581</v>
      </c>
      <c r="C80" s="1044"/>
      <c r="D80" s="1044"/>
      <c r="E80" s="1044"/>
      <c r="F80" s="1044"/>
      <c r="G80" s="1044"/>
      <c r="H80" s="1044"/>
      <c r="I80" s="1044"/>
      <c r="J80" s="1044"/>
      <c r="K80" s="1044"/>
      <c r="L80" s="1044"/>
      <c r="M80" s="1044"/>
      <c r="N80" s="1044"/>
      <c r="O80" s="1044"/>
      <c r="P80" s="1045"/>
      <c r="Q80" s="1046">
        <v>3492</v>
      </c>
      <c r="R80" s="1040"/>
      <c r="S80" s="1040"/>
      <c r="T80" s="1040"/>
      <c r="U80" s="1040"/>
      <c r="V80" s="1040">
        <v>2813</v>
      </c>
      <c r="W80" s="1040"/>
      <c r="X80" s="1040"/>
      <c r="Y80" s="1040"/>
      <c r="Z80" s="1040"/>
      <c r="AA80" s="1040">
        <v>679</v>
      </c>
      <c r="AB80" s="1040"/>
      <c r="AC80" s="1040"/>
      <c r="AD80" s="1040"/>
      <c r="AE80" s="1040"/>
      <c r="AF80" s="1040">
        <v>3536</v>
      </c>
      <c r="AG80" s="1040"/>
      <c r="AH80" s="1040"/>
      <c r="AI80" s="1040"/>
      <c r="AJ80" s="1040"/>
      <c r="AK80" s="1040" t="s">
        <v>513</v>
      </c>
      <c r="AL80" s="1040"/>
      <c r="AM80" s="1040"/>
      <c r="AN80" s="1040"/>
      <c r="AO80" s="1040"/>
      <c r="AP80" s="1040">
        <v>3304</v>
      </c>
      <c r="AQ80" s="1040"/>
      <c r="AR80" s="1040"/>
      <c r="AS80" s="1040"/>
      <c r="AT80" s="1040"/>
      <c r="AU80" s="1040">
        <v>2</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385</v>
      </c>
      <c r="B88" s="1013" t="s">
        <v>417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14685</v>
      </c>
      <c r="AG88" s="1028"/>
      <c r="AH88" s="1028"/>
      <c r="AI88" s="1028"/>
      <c r="AJ88" s="1028"/>
      <c r="AK88" s="1032"/>
      <c r="AL88" s="1032"/>
      <c r="AM88" s="1032"/>
      <c r="AN88" s="1032"/>
      <c r="AO88" s="1032"/>
      <c r="AP88" s="1028">
        <v>7908</v>
      </c>
      <c r="AQ88" s="1028"/>
      <c r="AR88" s="1028"/>
      <c r="AS88" s="1028"/>
      <c r="AT88" s="1028"/>
      <c r="AU88" s="1028">
        <v>3633</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1013" t="s">
        <v>418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488</v>
      </c>
      <c r="CS102" s="1020"/>
      <c r="CT102" s="1020"/>
      <c r="CU102" s="1020"/>
      <c r="CV102" s="1021"/>
      <c r="CW102" s="1019" t="s">
        <v>595</v>
      </c>
      <c r="CX102" s="1020"/>
      <c r="CY102" s="1020"/>
      <c r="CZ102" s="1020"/>
      <c r="DA102" s="1021"/>
      <c r="DB102" s="1019" t="s">
        <v>595</v>
      </c>
      <c r="DC102" s="1020"/>
      <c r="DD102" s="1020"/>
      <c r="DE102" s="1020"/>
      <c r="DF102" s="1021"/>
      <c r="DG102" s="1019" t="s">
        <v>595</v>
      </c>
      <c r="DH102" s="1020"/>
      <c r="DI102" s="1020"/>
      <c r="DJ102" s="1020"/>
      <c r="DK102" s="1021"/>
      <c r="DL102" s="1019" t="s">
        <v>595</v>
      </c>
      <c r="DM102" s="1020"/>
      <c r="DN102" s="1020"/>
      <c r="DO102" s="1020"/>
      <c r="DP102" s="1021"/>
      <c r="DQ102" s="1019" t="s">
        <v>595</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426</v>
      </c>
      <c r="AB109" s="963"/>
      <c r="AC109" s="963"/>
      <c r="AD109" s="963"/>
      <c r="AE109" s="964"/>
      <c r="AF109" s="965" t="s">
        <v>302</v>
      </c>
      <c r="AG109" s="963"/>
      <c r="AH109" s="963"/>
      <c r="AI109" s="963"/>
      <c r="AJ109" s="964"/>
      <c r="AK109" s="965" t="s">
        <v>301</v>
      </c>
      <c r="AL109" s="963"/>
      <c r="AM109" s="963"/>
      <c r="AN109" s="963"/>
      <c r="AO109" s="964"/>
      <c r="AP109" s="965" t="s">
        <v>427</v>
      </c>
      <c r="AQ109" s="963"/>
      <c r="AR109" s="963"/>
      <c r="AS109" s="963"/>
      <c r="AT109" s="994"/>
      <c r="AU109" s="962" t="s">
        <v>425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426</v>
      </c>
      <c r="BR109" s="963"/>
      <c r="BS109" s="963"/>
      <c r="BT109" s="963"/>
      <c r="BU109" s="964"/>
      <c r="BV109" s="965" t="s">
        <v>302</v>
      </c>
      <c r="BW109" s="963"/>
      <c r="BX109" s="963"/>
      <c r="BY109" s="963"/>
      <c r="BZ109" s="964"/>
      <c r="CA109" s="965" t="s">
        <v>301</v>
      </c>
      <c r="CB109" s="963"/>
      <c r="CC109" s="963"/>
      <c r="CD109" s="963"/>
      <c r="CE109" s="964"/>
      <c r="CF109" s="1001" t="s">
        <v>427</v>
      </c>
      <c r="CG109" s="1001"/>
      <c r="CH109" s="1001"/>
      <c r="CI109" s="1001"/>
      <c r="CJ109" s="1001"/>
      <c r="CK109" s="965" t="s">
        <v>428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426</v>
      </c>
      <c r="DH109" s="963"/>
      <c r="DI109" s="963"/>
      <c r="DJ109" s="963"/>
      <c r="DK109" s="964"/>
      <c r="DL109" s="965" t="s">
        <v>302</v>
      </c>
      <c r="DM109" s="963"/>
      <c r="DN109" s="963"/>
      <c r="DO109" s="963"/>
      <c r="DP109" s="964"/>
      <c r="DQ109" s="965" t="s">
        <v>301</v>
      </c>
      <c r="DR109" s="963"/>
      <c r="DS109" s="963"/>
      <c r="DT109" s="963"/>
      <c r="DU109" s="964"/>
      <c r="DV109" s="965" t="s">
        <v>427</v>
      </c>
      <c r="DW109" s="963"/>
      <c r="DX109" s="963"/>
      <c r="DY109" s="963"/>
      <c r="DZ109" s="994"/>
    </row>
    <row r="110" spans="1:131" s="226" customFormat="1" ht="26.25" customHeight="1" x14ac:dyDescent="0.15">
      <c r="A110" s="865" t="s">
        <v>429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3237620</v>
      </c>
      <c r="AB110" s="956"/>
      <c r="AC110" s="956"/>
      <c r="AD110" s="956"/>
      <c r="AE110" s="957"/>
      <c r="AF110" s="958">
        <v>3131385</v>
      </c>
      <c r="AG110" s="956"/>
      <c r="AH110" s="956"/>
      <c r="AI110" s="956"/>
      <c r="AJ110" s="957"/>
      <c r="AK110" s="958">
        <v>3144219</v>
      </c>
      <c r="AL110" s="956"/>
      <c r="AM110" s="956"/>
      <c r="AN110" s="956"/>
      <c r="AO110" s="957"/>
      <c r="AP110" s="959">
        <v>12.3</v>
      </c>
      <c r="AQ110" s="960"/>
      <c r="AR110" s="960"/>
      <c r="AS110" s="960"/>
      <c r="AT110" s="961"/>
      <c r="AU110" s="995" t="s">
        <v>67</v>
      </c>
      <c r="AV110" s="996"/>
      <c r="AW110" s="996"/>
      <c r="AX110" s="996"/>
      <c r="AY110" s="996"/>
      <c r="AZ110" s="921" t="s">
        <v>430</v>
      </c>
      <c r="BA110" s="866"/>
      <c r="BB110" s="866"/>
      <c r="BC110" s="866"/>
      <c r="BD110" s="866"/>
      <c r="BE110" s="866"/>
      <c r="BF110" s="866"/>
      <c r="BG110" s="866"/>
      <c r="BH110" s="866"/>
      <c r="BI110" s="866"/>
      <c r="BJ110" s="866"/>
      <c r="BK110" s="866"/>
      <c r="BL110" s="866"/>
      <c r="BM110" s="866"/>
      <c r="BN110" s="866"/>
      <c r="BO110" s="866"/>
      <c r="BP110" s="867"/>
      <c r="BQ110" s="922">
        <v>31657708</v>
      </c>
      <c r="BR110" s="903"/>
      <c r="BS110" s="903"/>
      <c r="BT110" s="903"/>
      <c r="BU110" s="903"/>
      <c r="BV110" s="903">
        <v>31058232</v>
      </c>
      <c r="BW110" s="903"/>
      <c r="BX110" s="903"/>
      <c r="BY110" s="903"/>
      <c r="BZ110" s="903"/>
      <c r="CA110" s="903">
        <v>30534883</v>
      </c>
      <c r="CB110" s="903"/>
      <c r="CC110" s="903"/>
      <c r="CD110" s="903"/>
      <c r="CE110" s="903"/>
      <c r="CF110" s="927">
        <v>119.1</v>
      </c>
      <c r="CG110" s="928"/>
      <c r="CH110" s="928"/>
      <c r="CI110" s="928"/>
      <c r="CJ110" s="928"/>
      <c r="CK110" s="991" t="s">
        <v>431</v>
      </c>
      <c r="CL110" s="877"/>
      <c r="CM110" s="952" t="s">
        <v>432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121</v>
      </c>
      <c r="DH110" s="903"/>
      <c r="DI110" s="903"/>
      <c r="DJ110" s="903"/>
      <c r="DK110" s="903"/>
      <c r="DL110" s="903" t="s">
        <v>121</v>
      </c>
      <c r="DM110" s="903"/>
      <c r="DN110" s="903"/>
      <c r="DO110" s="903"/>
      <c r="DP110" s="903"/>
      <c r="DQ110" s="903" t="s">
        <v>433</v>
      </c>
      <c r="DR110" s="903"/>
      <c r="DS110" s="903"/>
      <c r="DT110" s="903"/>
      <c r="DU110" s="903"/>
      <c r="DV110" s="904" t="s">
        <v>121</v>
      </c>
      <c r="DW110" s="904"/>
      <c r="DX110" s="904"/>
      <c r="DY110" s="904"/>
      <c r="DZ110" s="905"/>
    </row>
    <row r="111" spans="1:131" s="226" customFormat="1" ht="26.25" customHeight="1" x14ac:dyDescent="0.15">
      <c r="A111" s="832" t="s">
        <v>434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121</v>
      </c>
      <c r="AB111" s="984"/>
      <c r="AC111" s="984"/>
      <c r="AD111" s="984"/>
      <c r="AE111" s="985"/>
      <c r="AF111" s="986" t="s">
        <v>435</v>
      </c>
      <c r="AG111" s="984"/>
      <c r="AH111" s="984"/>
      <c r="AI111" s="984"/>
      <c r="AJ111" s="985"/>
      <c r="AK111" s="986" t="s">
        <v>436</v>
      </c>
      <c r="AL111" s="984"/>
      <c r="AM111" s="984"/>
      <c r="AN111" s="984"/>
      <c r="AO111" s="985"/>
      <c r="AP111" s="987" t="s">
        <v>121</v>
      </c>
      <c r="AQ111" s="988"/>
      <c r="AR111" s="988"/>
      <c r="AS111" s="988"/>
      <c r="AT111" s="989"/>
      <c r="AU111" s="997"/>
      <c r="AV111" s="998"/>
      <c r="AW111" s="998"/>
      <c r="AX111" s="998"/>
      <c r="AY111" s="998"/>
      <c r="AZ111" s="873" t="s">
        <v>437</v>
      </c>
      <c r="BA111" s="808"/>
      <c r="BB111" s="808"/>
      <c r="BC111" s="808"/>
      <c r="BD111" s="808"/>
      <c r="BE111" s="808"/>
      <c r="BF111" s="808"/>
      <c r="BG111" s="808"/>
      <c r="BH111" s="808"/>
      <c r="BI111" s="808"/>
      <c r="BJ111" s="808"/>
      <c r="BK111" s="808"/>
      <c r="BL111" s="808"/>
      <c r="BM111" s="808"/>
      <c r="BN111" s="808"/>
      <c r="BO111" s="808"/>
      <c r="BP111" s="809"/>
      <c r="BQ111" s="874">
        <v>494885</v>
      </c>
      <c r="BR111" s="875"/>
      <c r="BS111" s="875"/>
      <c r="BT111" s="875"/>
      <c r="BU111" s="875"/>
      <c r="BV111" s="875">
        <v>485196</v>
      </c>
      <c r="BW111" s="875"/>
      <c r="BX111" s="875"/>
      <c r="BY111" s="875"/>
      <c r="BZ111" s="875"/>
      <c r="CA111" s="875">
        <v>475508</v>
      </c>
      <c r="CB111" s="875"/>
      <c r="CC111" s="875"/>
      <c r="CD111" s="875"/>
      <c r="CE111" s="875"/>
      <c r="CF111" s="936">
        <v>1.9</v>
      </c>
      <c r="CG111" s="937"/>
      <c r="CH111" s="937"/>
      <c r="CI111" s="937"/>
      <c r="CJ111" s="937"/>
      <c r="CK111" s="992"/>
      <c r="CL111" s="879"/>
      <c r="CM111" s="882" t="s">
        <v>438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121</v>
      </c>
      <c r="DH111" s="875"/>
      <c r="DI111" s="875"/>
      <c r="DJ111" s="875"/>
      <c r="DK111" s="875"/>
      <c r="DL111" s="875" t="s">
        <v>121</v>
      </c>
      <c r="DM111" s="875"/>
      <c r="DN111" s="875"/>
      <c r="DO111" s="875"/>
      <c r="DP111" s="875"/>
      <c r="DQ111" s="875" t="s">
        <v>121</v>
      </c>
      <c r="DR111" s="875"/>
      <c r="DS111" s="875"/>
      <c r="DT111" s="875"/>
      <c r="DU111" s="875"/>
      <c r="DV111" s="852" t="s">
        <v>121</v>
      </c>
      <c r="DW111" s="852"/>
      <c r="DX111" s="852"/>
      <c r="DY111" s="852"/>
      <c r="DZ111" s="853"/>
    </row>
    <row r="112" spans="1:131" s="226" customFormat="1" ht="26.25" customHeight="1" x14ac:dyDescent="0.15">
      <c r="A112" s="977" t="s">
        <v>439</v>
      </c>
      <c r="B112" s="978"/>
      <c r="C112" s="808" t="s">
        <v>440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441</v>
      </c>
      <c r="AB112" s="838"/>
      <c r="AC112" s="838"/>
      <c r="AD112" s="838"/>
      <c r="AE112" s="839"/>
      <c r="AF112" s="840" t="s">
        <v>441</v>
      </c>
      <c r="AG112" s="838"/>
      <c r="AH112" s="838"/>
      <c r="AI112" s="838"/>
      <c r="AJ112" s="839"/>
      <c r="AK112" s="840" t="s">
        <v>121</v>
      </c>
      <c r="AL112" s="838"/>
      <c r="AM112" s="838"/>
      <c r="AN112" s="838"/>
      <c r="AO112" s="839"/>
      <c r="AP112" s="885" t="s">
        <v>121</v>
      </c>
      <c r="AQ112" s="886"/>
      <c r="AR112" s="886"/>
      <c r="AS112" s="886"/>
      <c r="AT112" s="887"/>
      <c r="AU112" s="997"/>
      <c r="AV112" s="998"/>
      <c r="AW112" s="998"/>
      <c r="AX112" s="998"/>
      <c r="AY112" s="998"/>
      <c r="AZ112" s="873" t="s">
        <v>442</v>
      </c>
      <c r="BA112" s="808"/>
      <c r="BB112" s="808"/>
      <c r="BC112" s="808"/>
      <c r="BD112" s="808"/>
      <c r="BE112" s="808"/>
      <c r="BF112" s="808"/>
      <c r="BG112" s="808"/>
      <c r="BH112" s="808"/>
      <c r="BI112" s="808"/>
      <c r="BJ112" s="808"/>
      <c r="BK112" s="808"/>
      <c r="BL112" s="808"/>
      <c r="BM112" s="808"/>
      <c r="BN112" s="808"/>
      <c r="BO112" s="808"/>
      <c r="BP112" s="809"/>
      <c r="BQ112" s="874">
        <v>1183861</v>
      </c>
      <c r="BR112" s="875"/>
      <c r="BS112" s="875"/>
      <c r="BT112" s="875"/>
      <c r="BU112" s="875"/>
      <c r="BV112" s="875">
        <v>1071150</v>
      </c>
      <c r="BW112" s="875"/>
      <c r="BX112" s="875"/>
      <c r="BY112" s="875"/>
      <c r="BZ112" s="875"/>
      <c r="CA112" s="875">
        <v>1003368</v>
      </c>
      <c r="CB112" s="875"/>
      <c r="CC112" s="875"/>
      <c r="CD112" s="875"/>
      <c r="CE112" s="875"/>
      <c r="CF112" s="936">
        <v>3.9</v>
      </c>
      <c r="CG112" s="937"/>
      <c r="CH112" s="937"/>
      <c r="CI112" s="937"/>
      <c r="CJ112" s="937"/>
      <c r="CK112" s="992"/>
      <c r="CL112" s="879"/>
      <c r="CM112" s="882" t="s">
        <v>443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398000</v>
      </c>
      <c r="DH112" s="875"/>
      <c r="DI112" s="875"/>
      <c r="DJ112" s="875"/>
      <c r="DK112" s="875"/>
      <c r="DL112" s="875">
        <v>398000</v>
      </c>
      <c r="DM112" s="875"/>
      <c r="DN112" s="875"/>
      <c r="DO112" s="875"/>
      <c r="DP112" s="875"/>
      <c r="DQ112" s="875">
        <v>398000</v>
      </c>
      <c r="DR112" s="875"/>
      <c r="DS112" s="875"/>
      <c r="DT112" s="875"/>
      <c r="DU112" s="875"/>
      <c r="DV112" s="852">
        <v>1.6</v>
      </c>
      <c r="DW112" s="852"/>
      <c r="DX112" s="852"/>
      <c r="DY112" s="852"/>
      <c r="DZ112" s="853"/>
    </row>
    <row r="113" spans="1:130" s="226" customFormat="1" ht="26.25" customHeight="1" x14ac:dyDescent="0.15">
      <c r="A113" s="979"/>
      <c r="B113" s="980"/>
      <c r="C113" s="808" t="s">
        <v>444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143544</v>
      </c>
      <c r="AB113" s="984"/>
      <c r="AC113" s="984"/>
      <c r="AD113" s="984"/>
      <c r="AE113" s="985"/>
      <c r="AF113" s="986">
        <v>127086</v>
      </c>
      <c r="AG113" s="984"/>
      <c r="AH113" s="984"/>
      <c r="AI113" s="984"/>
      <c r="AJ113" s="985"/>
      <c r="AK113" s="986">
        <v>116317</v>
      </c>
      <c r="AL113" s="984"/>
      <c r="AM113" s="984"/>
      <c r="AN113" s="984"/>
      <c r="AO113" s="985"/>
      <c r="AP113" s="987">
        <v>0.5</v>
      </c>
      <c r="AQ113" s="988"/>
      <c r="AR113" s="988"/>
      <c r="AS113" s="988"/>
      <c r="AT113" s="989"/>
      <c r="AU113" s="997"/>
      <c r="AV113" s="998"/>
      <c r="AW113" s="998"/>
      <c r="AX113" s="998"/>
      <c r="AY113" s="998"/>
      <c r="AZ113" s="873" t="s">
        <v>445</v>
      </c>
      <c r="BA113" s="808"/>
      <c r="BB113" s="808"/>
      <c r="BC113" s="808"/>
      <c r="BD113" s="808"/>
      <c r="BE113" s="808"/>
      <c r="BF113" s="808"/>
      <c r="BG113" s="808"/>
      <c r="BH113" s="808"/>
      <c r="BI113" s="808"/>
      <c r="BJ113" s="808"/>
      <c r="BK113" s="808"/>
      <c r="BL113" s="808"/>
      <c r="BM113" s="808"/>
      <c r="BN113" s="808"/>
      <c r="BO113" s="808"/>
      <c r="BP113" s="809"/>
      <c r="BQ113" s="874">
        <v>2510832</v>
      </c>
      <c r="BR113" s="875"/>
      <c r="BS113" s="875"/>
      <c r="BT113" s="875"/>
      <c r="BU113" s="875"/>
      <c r="BV113" s="875">
        <v>2689191</v>
      </c>
      <c r="BW113" s="875"/>
      <c r="BX113" s="875"/>
      <c r="BY113" s="875"/>
      <c r="BZ113" s="875"/>
      <c r="CA113" s="875">
        <v>3632578</v>
      </c>
      <c r="CB113" s="875"/>
      <c r="CC113" s="875"/>
      <c r="CD113" s="875"/>
      <c r="CE113" s="875"/>
      <c r="CF113" s="936">
        <v>14.2</v>
      </c>
      <c r="CG113" s="937"/>
      <c r="CH113" s="937"/>
      <c r="CI113" s="937"/>
      <c r="CJ113" s="937"/>
      <c r="CK113" s="992"/>
      <c r="CL113" s="879"/>
      <c r="CM113" s="882" t="s">
        <v>446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96885</v>
      </c>
      <c r="DH113" s="838"/>
      <c r="DI113" s="838"/>
      <c r="DJ113" s="838"/>
      <c r="DK113" s="839"/>
      <c r="DL113" s="840">
        <v>87196</v>
      </c>
      <c r="DM113" s="838"/>
      <c r="DN113" s="838"/>
      <c r="DO113" s="838"/>
      <c r="DP113" s="839"/>
      <c r="DQ113" s="840">
        <v>77508</v>
      </c>
      <c r="DR113" s="838"/>
      <c r="DS113" s="838"/>
      <c r="DT113" s="838"/>
      <c r="DU113" s="839"/>
      <c r="DV113" s="885">
        <v>0.3</v>
      </c>
      <c r="DW113" s="886"/>
      <c r="DX113" s="886"/>
      <c r="DY113" s="886"/>
      <c r="DZ113" s="887"/>
    </row>
    <row r="114" spans="1:130" s="226" customFormat="1" ht="26.25" customHeight="1" x14ac:dyDescent="0.15">
      <c r="A114" s="979"/>
      <c r="B114" s="980"/>
      <c r="C114" s="808" t="s">
        <v>447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430671</v>
      </c>
      <c r="AB114" s="838"/>
      <c r="AC114" s="838"/>
      <c r="AD114" s="838"/>
      <c r="AE114" s="839"/>
      <c r="AF114" s="840">
        <v>400523</v>
      </c>
      <c r="AG114" s="838"/>
      <c r="AH114" s="838"/>
      <c r="AI114" s="838"/>
      <c r="AJ114" s="839"/>
      <c r="AK114" s="840">
        <v>361123</v>
      </c>
      <c r="AL114" s="838"/>
      <c r="AM114" s="838"/>
      <c r="AN114" s="838"/>
      <c r="AO114" s="839"/>
      <c r="AP114" s="885">
        <v>1.4</v>
      </c>
      <c r="AQ114" s="886"/>
      <c r="AR114" s="886"/>
      <c r="AS114" s="886"/>
      <c r="AT114" s="887"/>
      <c r="AU114" s="997"/>
      <c r="AV114" s="998"/>
      <c r="AW114" s="998"/>
      <c r="AX114" s="998"/>
      <c r="AY114" s="998"/>
      <c r="AZ114" s="873" t="s">
        <v>448</v>
      </c>
      <c r="BA114" s="808"/>
      <c r="BB114" s="808"/>
      <c r="BC114" s="808"/>
      <c r="BD114" s="808"/>
      <c r="BE114" s="808"/>
      <c r="BF114" s="808"/>
      <c r="BG114" s="808"/>
      <c r="BH114" s="808"/>
      <c r="BI114" s="808"/>
      <c r="BJ114" s="808"/>
      <c r="BK114" s="808"/>
      <c r="BL114" s="808"/>
      <c r="BM114" s="808"/>
      <c r="BN114" s="808"/>
      <c r="BO114" s="808"/>
      <c r="BP114" s="809"/>
      <c r="BQ114" s="874">
        <v>5023037</v>
      </c>
      <c r="BR114" s="875"/>
      <c r="BS114" s="875"/>
      <c r="BT114" s="875"/>
      <c r="BU114" s="875"/>
      <c r="BV114" s="875">
        <v>5033580</v>
      </c>
      <c r="BW114" s="875"/>
      <c r="BX114" s="875"/>
      <c r="BY114" s="875"/>
      <c r="BZ114" s="875"/>
      <c r="CA114" s="875">
        <v>5249000</v>
      </c>
      <c r="CB114" s="875"/>
      <c r="CC114" s="875"/>
      <c r="CD114" s="875"/>
      <c r="CE114" s="875"/>
      <c r="CF114" s="936">
        <v>20.5</v>
      </c>
      <c r="CG114" s="937"/>
      <c r="CH114" s="937"/>
      <c r="CI114" s="937"/>
      <c r="CJ114" s="937"/>
      <c r="CK114" s="992"/>
      <c r="CL114" s="879"/>
      <c r="CM114" s="882" t="s">
        <v>449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121</v>
      </c>
      <c r="DH114" s="838"/>
      <c r="DI114" s="838"/>
      <c r="DJ114" s="838"/>
      <c r="DK114" s="839"/>
      <c r="DL114" s="840" t="s">
        <v>121</v>
      </c>
      <c r="DM114" s="838"/>
      <c r="DN114" s="838"/>
      <c r="DO114" s="838"/>
      <c r="DP114" s="839"/>
      <c r="DQ114" s="840" t="s">
        <v>121</v>
      </c>
      <c r="DR114" s="838"/>
      <c r="DS114" s="838"/>
      <c r="DT114" s="838"/>
      <c r="DU114" s="839"/>
      <c r="DV114" s="885" t="s">
        <v>121</v>
      </c>
      <c r="DW114" s="886"/>
      <c r="DX114" s="886"/>
      <c r="DY114" s="886"/>
      <c r="DZ114" s="887"/>
    </row>
    <row r="115" spans="1:130" s="226" customFormat="1" ht="26.25" customHeight="1" x14ac:dyDescent="0.15">
      <c r="A115" s="979"/>
      <c r="B115" s="980"/>
      <c r="C115" s="808" t="s">
        <v>450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9688</v>
      </c>
      <c r="AB115" s="984"/>
      <c r="AC115" s="984"/>
      <c r="AD115" s="984"/>
      <c r="AE115" s="985"/>
      <c r="AF115" s="986">
        <v>9767</v>
      </c>
      <c r="AG115" s="984"/>
      <c r="AH115" s="984"/>
      <c r="AI115" s="984"/>
      <c r="AJ115" s="985"/>
      <c r="AK115" s="986">
        <v>12779</v>
      </c>
      <c r="AL115" s="984"/>
      <c r="AM115" s="984"/>
      <c r="AN115" s="984"/>
      <c r="AO115" s="985"/>
      <c r="AP115" s="987">
        <v>0</v>
      </c>
      <c r="AQ115" s="988"/>
      <c r="AR115" s="988"/>
      <c r="AS115" s="988"/>
      <c r="AT115" s="989"/>
      <c r="AU115" s="997"/>
      <c r="AV115" s="998"/>
      <c r="AW115" s="998"/>
      <c r="AX115" s="998"/>
      <c r="AY115" s="998"/>
      <c r="AZ115" s="873" t="s">
        <v>451</v>
      </c>
      <c r="BA115" s="808"/>
      <c r="BB115" s="808"/>
      <c r="BC115" s="808"/>
      <c r="BD115" s="808"/>
      <c r="BE115" s="808"/>
      <c r="BF115" s="808"/>
      <c r="BG115" s="808"/>
      <c r="BH115" s="808"/>
      <c r="BI115" s="808"/>
      <c r="BJ115" s="808"/>
      <c r="BK115" s="808"/>
      <c r="BL115" s="808"/>
      <c r="BM115" s="808"/>
      <c r="BN115" s="808"/>
      <c r="BO115" s="808"/>
      <c r="BP115" s="809"/>
      <c r="BQ115" s="874" t="s">
        <v>121</v>
      </c>
      <c r="BR115" s="875"/>
      <c r="BS115" s="875"/>
      <c r="BT115" s="875"/>
      <c r="BU115" s="875"/>
      <c r="BV115" s="875">
        <v>213</v>
      </c>
      <c r="BW115" s="875"/>
      <c r="BX115" s="875"/>
      <c r="BY115" s="875"/>
      <c r="BZ115" s="875"/>
      <c r="CA115" s="875">
        <v>8535</v>
      </c>
      <c r="CB115" s="875"/>
      <c r="CC115" s="875"/>
      <c r="CD115" s="875"/>
      <c r="CE115" s="875"/>
      <c r="CF115" s="936">
        <v>0</v>
      </c>
      <c r="CG115" s="937"/>
      <c r="CH115" s="937"/>
      <c r="CI115" s="937"/>
      <c r="CJ115" s="937"/>
      <c r="CK115" s="992"/>
      <c r="CL115" s="879"/>
      <c r="CM115" s="873" t="s">
        <v>452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121</v>
      </c>
      <c r="DH115" s="838"/>
      <c r="DI115" s="838"/>
      <c r="DJ115" s="838"/>
      <c r="DK115" s="839"/>
      <c r="DL115" s="840" t="s">
        <v>121</v>
      </c>
      <c r="DM115" s="838"/>
      <c r="DN115" s="838"/>
      <c r="DO115" s="838"/>
      <c r="DP115" s="839"/>
      <c r="DQ115" s="840" t="s">
        <v>121</v>
      </c>
      <c r="DR115" s="838"/>
      <c r="DS115" s="838"/>
      <c r="DT115" s="838"/>
      <c r="DU115" s="839"/>
      <c r="DV115" s="885" t="s">
        <v>121</v>
      </c>
      <c r="DW115" s="886"/>
      <c r="DX115" s="886"/>
      <c r="DY115" s="886"/>
      <c r="DZ115" s="887"/>
    </row>
    <row r="116" spans="1:130" s="226" customFormat="1" ht="26.25" customHeight="1" x14ac:dyDescent="0.15">
      <c r="A116" s="981"/>
      <c r="B116" s="982"/>
      <c r="C116" s="941" t="s">
        <v>453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121</v>
      </c>
      <c r="AB116" s="838"/>
      <c r="AC116" s="838"/>
      <c r="AD116" s="838"/>
      <c r="AE116" s="839"/>
      <c r="AF116" s="840" t="s">
        <v>121</v>
      </c>
      <c r="AG116" s="838"/>
      <c r="AH116" s="838"/>
      <c r="AI116" s="838"/>
      <c r="AJ116" s="839"/>
      <c r="AK116" s="840" t="s">
        <v>121</v>
      </c>
      <c r="AL116" s="838"/>
      <c r="AM116" s="838"/>
      <c r="AN116" s="838"/>
      <c r="AO116" s="839"/>
      <c r="AP116" s="885" t="s">
        <v>435</v>
      </c>
      <c r="AQ116" s="886"/>
      <c r="AR116" s="886"/>
      <c r="AS116" s="886"/>
      <c r="AT116" s="887"/>
      <c r="AU116" s="997"/>
      <c r="AV116" s="998"/>
      <c r="AW116" s="998"/>
      <c r="AX116" s="998"/>
      <c r="AY116" s="998"/>
      <c r="AZ116" s="924" t="s">
        <v>454</v>
      </c>
      <c r="BA116" s="925"/>
      <c r="BB116" s="925"/>
      <c r="BC116" s="925"/>
      <c r="BD116" s="925"/>
      <c r="BE116" s="925"/>
      <c r="BF116" s="925"/>
      <c r="BG116" s="925"/>
      <c r="BH116" s="925"/>
      <c r="BI116" s="925"/>
      <c r="BJ116" s="925"/>
      <c r="BK116" s="925"/>
      <c r="BL116" s="925"/>
      <c r="BM116" s="925"/>
      <c r="BN116" s="925"/>
      <c r="BO116" s="925"/>
      <c r="BP116" s="926"/>
      <c r="BQ116" s="874" t="s">
        <v>121</v>
      </c>
      <c r="BR116" s="875"/>
      <c r="BS116" s="875"/>
      <c r="BT116" s="875"/>
      <c r="BU116" s="875"/>
      <c r="BV116" s="875" t="s">
        <v>121</v>
      </c>
      <c r="BW116" s="875"/>
      <c r="BX116" s="875"/>
      <c r="BY116" s="875"/>
      <c r="BZ116" s="875"/>
      <c r="CA116" s="875" t="s">
        <v>121</v>
      </c>
      <c r="CB116" s="875"/>
      <c r="CC116" s="875"/>
      <c r="CD116" s="875"/>
      <c r="CE116" s="875"/>
      <c r="CF116" s="936" t="s">
        <v>121</v>
      </c>
      <c r="CG116" s="937"/>
      <c r="CH116" s="937"/>
      <c r="CI116" s="937"/>
      <c r="CJ116" s="937"/>
      <c r="CK116" s="992"/>
      <c r="CL116" s="879"/>
      <c r="CM116" s="882" t="s">
        <v>455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456</v>
      </c>
      <c r="DH116" s="838"/>
      <c r="DI116" s="838"/>
      <c r="DJ116" s="838"/>
      <c r="DK116" s="839"/>
      <c r="DL116" s="840" t="s">
        <v>121</v>
      </c>
      <c r="DM116" s="838"/>
      <c r="DN116" s="838"/>
      <c r="DO116" s="838"/>
      <c r="DP116" s="839"/>
      <c r="DQ116" s="840" t="s">
        <v>121</v>
      </c>
      <c r="DR116" s="838"/>
      <c r="DS116" s="838"/>
      <c r="DT116" s="838"/>
      <c r="DU116" s="839"/>
      <c r="DV116" s="885" t="s">
        <v>121</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457</v>
      </c>
      <c r="Z117" s="964"/>
      <c r="AA117" s="969">
        <v>3821523</v>
      </c>
      <c r="AB117" s="970"/>
      <c r="AC117" s="970"/>
      <c r="AD117" s="970"/>
      <c r="AE117" s="971"/>
      <c r="AF117" s="972">
        <v>3668761</v>
      </c>
      <c r="AG117" s="970"/>
      <c r="AH117" s="970"/>
      <c r="AI117" s="970"/>
      <c r="AJ117" s="971"/>
      <c r="AK117" s="972">
        <v>3634438</v>
      </c>
      <c r="AL117" s="970"/>
      <c r="AM117" s="970"/>
      <c r="AN117" s="970"/>
      <c r="AO117" s="971"/>
      <c r="AP117" s="973"/>
      <c r="AQ117" s="974"/>
      <c r="AR117" s="974"/>
      <c r="AS117" s="974"/>
      <c r="AT117" s="975"/>
      <c r="AU117" s="997"/>
      <c r="AV117" s="998"/>
      <c r="AW117" s="998"/>
      <c r="AX117" s="998"/>
      <c r="AY117" s="998"/>
      <c r="AZ117" s="924" t="s">
        <v>458</v>
      </c>
      <c r="BA117" s="925"/>
      <c r="BB117" s="925"/>
      <c r="BC117" s="925"/>
      <c r="BD117" s="925"/>
      <c r="BE117" s="925"/>
      <c r="BF117" s="925"/>
      <c r="BG117" s="925"/>
      <c r="BH117" s="925"/>
      <c r="BI117" s="925"/>
      <c r="BJ117" s="925"/>
      <c r="BK117" s="925"/>
      <c r="BL117" s="925"/>
      <c r="BM117" s="925"/>
      <c r="BN117" s="925"/>
      <c r="BO117" s="925"/>
      <c r="BP117" s="926"/>
      <c r="BQ117" s="874" t="s">
        <v>121</v>
      </c>
      <c r="BR117" s="875"/>
      <c r="BS117" s="875"/>
      <c r="BT117" s="875"/>
      <c r="BU117" s="875"/>
      <c r="BV117" s="875" t="s">
        <v>121</v>
      </c>
      <c r="BW117" s="875"/>
      <c r="BX117" s="875"/>
      <c r="BY117" s="875"/>
      <c r="BZ117" s="875"/>
      <c r="CA117" s="875" t="s">
        <v>121</v>
      </c>
      <c r="CB117" s="875"/>
      <c r="CC117" s="875"/>
      <c r="CD117" s="875"/>
      <c r="CE117" s="875"/>
      <c r="CF117" s="936" t="s">
        <v>121</v>
      </c>
      <c r="CG117" s="937"/>
      <c r="CH117" s="937"/>
      <c r="CI117" s="937"/>
      <c r="CJ117" s="937"/>
      <c r="CK117" s="992"/>
      <c r="CL117" s="879"/>
      <c r="CM117" s="882" t="s">
        <v>459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121</v>
      </c>
      <c r="DH117" s="838"/>
      <c r="DI117" s="838"/>
      <c r="DJ117" s="838"/>
      <c r="DK117" s="839"/>
      <c r="DL117" s="840" t="s">
        <v>121</v>
      </c>
      <c r="DM117" s="838"/>
      <c r="DN117" s="838"/>
      <c r="DO117" s="838"/>
      <c r="DP117" s="839"/>
      <c r="DQ117" s="840" t="s">
        <v>121</v>
      </c>
      <c r="DR117" s="838"/>
      <c r="DS117" s="838"/>
      <c r="DT117" s="838"/>
      <c r="DU117" s="839"/>
      <c r="DV117" s="885" t="s">
        <v>121</v>
      </c>
      <c r="DW117" s="886"/>
      <c r="DX117" s="886"/>
      <c r="DY117" s="886"/>
      <c r="DZ117" s="887"/>
    </row>
    <row r="118" spans="1:130" s="226" customFormat="1" ht="26.25" customHeight="1" x14ac:dyDescent="0.15">
      <c r="A118" s="962" t="s">
        <v>428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426</v>
      </c>
      <c r="AB118" s="963"/>
      <c r="AC118" s="963"/>
      <c r="AD118" s="963"/>
      <c r="AE118" s="964"/>
      <c r="AF118" s="965" t="s">
        <v>302</v>
      </c>
      <c r="AG118" s="963"/>
      <c r="AH118" s="963"/>
      <c r="AI118" s="963"/>
      <c r="AJ118" s="964"/>
      <c r="AK118" s="965" t="s">
        <v>301</v>
      </c>
      <c r="AL118" s="963"/>
      <c r="AM118" s="963"/>
      <c r="AN118" s="963"/>
      <c r="AO118" s="964"/>
      <c r="AP118" s="966" t="s">
        <v>427</v>
      </c>
      <c r="AQ118" s="967"/>
      <c r="AR118" s="967"/>
      <c r="AS118" s="967"/>
      <c r="AT118" s="968"/>
      <c r="AU118" s="997"/>
      <c r="AV118" s="998"/>
      <c r="AW118" s="998"/>
      <c r="AX118" s="998"/>
      <c r="AY118" s="998"/>
      <c r="AZ118" s="940" t="s">
        <v>460</v>
      </c>
      <c r="BA118" s="941"/>
      <c r="BB118" s="941"/>
      <c r="BC118" s="941"/>
      <c r="BD118" s="941"/>
      <c r="BE118" s="941"/>
      <c r="BF118" s="941"/>
      <c r="BG118" s="941"/>
      <c r="BH118" s="941"/>
      <c r="BI118" s="941"/>
      <c r="BJ118" s="941"/>
      <c r="BK118" s="941"/>
      <c r="BL118" s="941"/>
      <c r="BM118" s="941"/>
      <c r="BN118" s="941"/>
      <c r="BO118" s="941"/>
      <c r="BP118" s="942"/>
      <c r="BQ118" s="943" t="s">
        <v>121</v>
      </c>
      <c r="BR118" s="906"/>
      <c r="BS118" s="906"/>
      <c r="BT118" s="906"/>
      <c r="BU118" s="906"/>
      <c r="BV118" s="906" t="s">
        <v>441</v>
      </c>
      <c r="BW118" s="906"/>
      <c r="BX118" s="906"/>
      <c r="BY118" s="906"/>
      <c r="BZ118" s="906"/>
      <c r="CA118" s="906" t="s">
        <v>121</v>
      </c>
      <c r="CB118" s="906"/>
      <c r="CC118" s="906"/>
      <c r="CD118" s="906"/>
      <c r="CE118" s="906"/>
      <c r="CF118" s="936" t="s">
        <v>433</v>
      </c>
      <c r="CG118" s="937"/>
      <c r="CH118" s="937"/>
      <c r="CI118" s="937"/>
      <c r="CJ118" s="937"/>
      <c r="CK118" s="992"/>
      <c r="CL118" s="879"/>
      <c r="CM118" s="882" t="s">
        <v>461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121</v>
      </c>
      <c r="DH118" s="838"/>
      <c r="DI118" s="838"/>
      <c r="DJ118" s="838"/>
      <c r="DK118" s="839"/>
      <c r="DL118" s="840" t="s">
        <v>121</v>
      </c>
      <c r="DM118" s="838"/>
      <c r="DN118" s="838"/>
      <c r="DO118" s="838"/>
      <c r="DP118" s="839"/>
      <c r="DQ118" s="840" t="s">
        <v>121</v>
      </c>
      <c r="DR118" s="838"/>
      <c r="DS118" s="838"/>
      <c r="DT118" s="838"/>
      <c r="DU118" s="839"/>
      <c r="DV118" s="885" t="s">
        <v>121</v>
      </c>
      <c r="DW118" s="886"/>
      <c r="DX118" s="886"/>
      <c r="DY118" s="886"/>
      <c r="DZ118" s="887"/>
    </row>
    <row r="119" spans="1:130" s="226" customFormat="1" ht="26.25" customHeight="1" x14ac:dyDescent="0.15">
      <c r="A119" s="876" t="s">
        <v>431</v>
      </c>
      <c r="B119" s="877"/>
      <c r="C119" s="952" t="s">
        <v>432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121</v>
      </c>
      <c r="AB119" s="956"/>
      <c r="AC119" s="956"/>
      <c r="AD119" s="956"/>
      <c r="AE119" s="957"/>
      <c r="AF119" s="958" t="s">
        <v>435</v>
      </c>
      <c r="AG119" s="956"/>
      <c r="AH119" s="956"/>
      <c r="AI119" s="956"/>
      <c r="AJ119" s="957"/>
      <c r="AK119" s="958" t="s">
        <v>121</v>
      </c>
      <c r="AL119" s="956"/>
      <c r="AM119" s="956"/>
      <c r="AN119" s="956"/>
      <c r="AO119" s="957"/>
      <c r="AP119" s="959" t="s">
        <v>121</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462</v>
      </c>
      <c r="BP119" s="939"/>
      <c r="BQ119" s="943">
        <v>40870323</v>
      </c>
      <c r="BR119" s="906"/>
      <c r="BS119" s="906"/>
      <c r="BT119" s="906"/>
      <c r="BU119" s="906"/>
      <c r="BV119" s="906">
        <v>40337562</v>
      </c>
      <c r="BW119" s="906"/>
      <c r="BX119" s="906"/>
      <c r="BY119" s="906"/>
      <c r="BZ119" s="906"/>
      <c r="CA119" s="906">
        <v>40903872</v>
      </c>
      <c r="CB119" s="906"/>
      <c r="CC119" s="906"/>
      <c r="CD119" s="906"/>
      <c r="CE119" s="906"/>
      <c r="CF119" s="804"/>
      <c r="CG119" s="805"/>
      <c r="CH119" s="805"/>
      <c r="CI119" s="805"/>
      <c r="CJ119" s="895"/>
      <c r="CK119" s="993"/>
      <c r="CL119" s="881"/>
      <c r="CM119" s="899" t="s">
        <v>463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435</v>
      </c>
      <c r="DH119" s="821"/>
      <c r="DI119" s="821"/>
      <c r="DJ119" s="821"/>
      <c r="DK119" s="822"/>
      <c r="DL119" s="823" t="s">
        <v>121</v>
      </c>
      <c r="DM119" s="821"/>
      <c r="DN119" s="821"/>
      <c r="DO119" s="821"/>
      <c r="DP119" s="822"/>
      <c r="DQ119" s="823" t="s">
        <v>433</v>
      </c>
      <c r="DR119" s="821"/>
      <c r="DS119" s="821"/>
      <c r="DT119" s="821"/>
      <c r="DU119" s="822"/>
      <c r="DV119" s="909" t="s">
        <v>121</v>
      </c>
      <c r="DW119" s="910"/>
      <c r="DX119" s="910"/>
      <c r="DY119" s="910"/>
      <c r="DZ119" s="911"/>
    </row>
    <row r="120" spans="1:130" s="226" customFormat="1" ht="26.25" customHeight="1" x14ac:dyDescent="0.15">
      <c r="A120" s="878"/>
      <c r="B120" s="879"/>
      <c r="C120" s="882" t="s">
        <v>438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441</v>
      </c>
      <c r="AB120" s="838"/>
      <c r="AC120" s="838"/>
      <c r="AD120" s="838"/>
      <c r="AE120" s="839"/>
      <c r="AF120" s="840" t="s">
        <v>121</v>
      </c>
      <c r="AG120" s="838"/>
      <c r="AH120" s="838"/>
      <c r="AI120" s="838"/>
      <c r="AJ120" s="839"/>
      <c r="AK120" s="840" t="s">
        <v>121</v>
      </c>
      <c r="AL120" s="838"/>
      <c r="AM120" s="838"/>
      <c r="AN120" s="838"/>
      <c r="AO120" s="839"/>
      <c r="AP120" s="885" t="s">
        <v>435</v>
      </c>
      <c r="AQ120" s="886"/>
      <c r="AR120" s="886"/>
      <c r="AS120" s="886"/>
      <c r="AT120" s="887"/>
      <c r="AU120" s="944" t="s">
        <v>464</v>
      </c>
      <c r="AV120" s="945"/>
      <c r="AW120" s="945"/>
      <c r="AX120" s="945"/>
      <c r="AY120" s="946"/>
      <c r="AZ120" s="921" t="s">
        <v>465</v>
      </c>
      <c r="BA120" s="866"/>
      <c r="BB120" s="866"/>
      <c r="BC120" s="866"/>
      <c r="BD120" s="866"/>
      <c r="BE120" s="866"/>
      <c r="BF120" s="866"/>
      <c r="BG120" s="866"/>
      <c r="BH120" s="866"/>
      <c r="BI120" s="866"/>
      <c r="BJ120" s="866"/>
      <c r="BK120" s="866"/>
      <c r="BL120" s="866"/>
      <c r="BM120" s="866"/>
      <c r="BN120" s="866"/>
      <c r="BO120" s="866"/>
      <c r="BP120" s="867"/>
      <c r="BQ120" s="922">
        <v>19137247</v>
      </c>
      <c r="BR120" s="903"/>
      <c r="BS120" s="903"/>
      <c r="BT120" s="903"/>
      <c r="BU120" s="903"/>
      <c r="BV120" s="903">
        <v>19446096</v>
      </c>
      <c r="BW120" s="903"/>
      <c r="BX120" s="903"/>
      <c r="BY120" s="903"/>
      <c r="BZ120" s="903"/>
      <c r="CA120" s="903">
        <v>17504871</v>
      </c>
      <c r="CB120" s="903"/>
      <c r="CC120" s="903"/>
      <c r="CD120" s="903"/>
      <c r="CE120" s="903"/>
      <c r="CF120" s="927">
        <v>68.3</v>
      </c>
      <c r="CG120" s="928"/>
      <c r="CH120" s="928"/>
      <c r="CI120" s="928"/>
      <c r="CJ120" s="928"/>
      <c r="CK120" s="929" t="s">
        <v>466</v>
      </c>
      <c r="CL120" s="913"/>
      <c r="CM120" s="913"/>
      <c r="CN120" s="913"/>
      <c r="CO120" s="914"/>
      <c r="CP120" s="933" t="s">
        <v>467</v>
      </c>
      <c r="CQ120" s="934"/>
      <c r="CR120" s="934"/>
      <c r="CS120" s="934"/>
      <c r="CT120" s="934"/>
      <c r="CU120" s="934"/>
      <c r="CV120" s="934"/>
      <c r="CW120" s="934"/>
      <c r="CX120" s="934"/>
      <c r="CY120" s="934"/>
      <c r="CZ120" s="934"/>
      <c r="DA120" s="934"/>
      <c r="DB120" s="934"/>
      <c r="DC120" s="934"/>
      <c r="DD120" s="934"/>
      <c r="DE120" s="934"/>
      <c r="DF120" s="935"/>
      <c r="DG120" s="922">
        <v>1149652</v>
      </c>
      <c r="DH120" s="903"/>
      <c r="DI120" s="903"/>
      <c r="DJ120" s="903"/>
      <c r="DK120" s="903"/>
      <c r="DL120" s="903">
        <v>1042798</v>
      </c>
      <c r="DM120" s="903"/>
      <c r="DN120" s="903"/>
      <c r="DO120" s="903"/>
      <c r="DP120" s="903"/>
      <c r="DQ120" s="903">
        <v>978880</v>
      </c>
      <c r="DR120" s="903"/>
      <c r="DS120" s="903"/>
      <c r="DT120" s="903"/>
      <c r="DU120" s="903"/>
      <c r="DV120" s="904">
        <v>3.8</v>
      </c>
      <c r="DW120" s="904"/>
      <c r="DX120" s="904"/>
      <c r="DY120" s="904"/>
      <c r="DZ120" s="905"/>
    </row>
    <row r="121" spans="1:130" s="226" customFormat="1" ht="26.25" customHeight="1" x14ac:dyDescent="0.15">
      <c r="A121" s="878"/>
      <c r="B121" s="879"/>
      <c r="C121" s="924" t="s">
        <v>468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9688</v>
      </c>
      <c r="AB121" s="838"/>
      <c r="AC121" s="838"/>
      <c r="AD121" s="838"/>
      <c r="AE121" s="839"/>
      <c r="AF121" s="840">
        <v>9688</v>
      </c>
      <c r="AG121" s="838"/>
      <c r="AH121" s="838"/>
      <c r="AI121" s="838"/>
      <c r="AJ121" s="839"/>
      <c r="AK121" s="840">
        <v>9688</v>
      </c>
      <c r="AL121" s="838"/>
      <c r="AM121" s="838"/>
      <c r="AN121" s="838"/>
      <c r="AO121" s="839"/>
      <c r="AP121" s="885">
        <v>0</v>
      </c>
      <c r="AQ121" s="886"/>
      <c r="AR121" s="886"/>
      <c r="AS121" s="886"/>
      <c r="AT121" s="887"/>
      <c r="AU121" s="947"/>
      <c r="AV121" s="948"/>
      <c r="AW121" s="948"/>
      <c r="AX121" s="948"/>
      <c r="AY121" s="949"/>
      <c r="AZ121" s="873" t="s">
        <v>469</v>
      </c>
      <c r="BA121" s="808"/>
      <c r="BB121" s="808"/>
      <c r="BC121" s="808"/>
      <c r="BD121" s="808"/>
      <c r="BE121" s="808"/>
      <c r="BF121" s="808"/>
      <c r="BG121" s="808"/>
      <c r="BH121" s="808"/>
      <c r="BI121" s="808"/>
      <c r="BJ121" s="808"/>
      <c r="BK121" s="808"/>
      <c r="BL121" s="808"/>
      <c r="BM121" s="808"/>
      <c r="BN121" s="808"/>
      <c r="BO121" s="808"/>
      <c r="BP121" s="809"/>
      <c r="BQ121" s="874">
        <v>1727911</v>
      </c>
      <c r="BR121" s="875"/>
      <c r="BS121" s="875"/>
      <c r="BT121" s="875"/>
      <c r="BU121" s="875"/>
      <c r="BV121" s="875">
        <v>1506484</v>
      </c>
      <c r="BW121" s="875"/>
      <c r="BX121" s="875"/>
      <c r="BY121" s="875"/>
      <c r="BZ121" s="875"/>
      <c r="CA121" s="875">
        <v>1258671</v>
      </c>
      <c r="CB121" s="875"/>
      <c r="CC121" s="875"/>
      <c r="CD121" s="875"/>
      <c r="CE121" s="875"/>
      <c r="CF121" s="936">
        <v>4.9000000000000004</v>
      </c>
      <c r="CG121" s="937"/>
      <c r="CH121" s="937"/>
      <c r="CI121" s="937"/>
      <c r="CJ121" s="937"/>
      <c r="CK121" s="930"/>
      <c r="CL121" s="916"/>
      <c r="CM121" s="916"/>
      <c r="CN121" s="916"/>
      <c r="CO121" s="917"/>
      <c r="CP121" s="896" t="s">
        <v>470</v>
      </c>
      <c r="CQ121" s="897"/>
      <c r="CR121" s="897"/>
      <c r="CS121" s="897"/>
      <c r="CT121" s="897"/>
      <c r="CU121" s="897"/>
      <c r="CV121" s="897"/>
      <c r="CW121" s="897"/>
      <c r="CX121" s="897"/>
      <c r="CY121" s="897"/>
      <c r="CZ121" s="897"/>
      <c r="DA121" s="897"/>
      <c r="DB121" s="897"/>
      <c r="DC121" s="897"/>
      <c r="DD121" s="897"/>
      <c r="DE121" s="897"/>
      <c r="DF121" s="898"/>
      <c r="DG121" s="874">
        <v>32016</v>
      </c>
      <c r="DH121" s="875"/>
      <c r="DI121" s="875"/>
      <c r="DJ121" s="875"/>
      <c r="DK121" s="875"/>
      <c r="DL121" s="875">
        <v>26271</v>
      </c>
      <c r="DM121" s="875"/>
      <c r="DN121" s="875"/>
      <c r="DO121" s="875"/>
      <c r="DP121" s="875"/>
      <c r="DQ121" s="875">
        <v>22522</v>
      </c>
      <c r="DR121" s="875"/>
      <c r="DS121" s="875"/>
      <c r="DT121" s="875"/>
      <c r="DU121" s="875"/>
      <c r="DV121" s="852">
        <v>0.1</v>
      </c>
      <c r="DW121" s="852"/>
      <c r="DX121" s="852"/>
      <c r="DY121" s="852"/>
      <c r="DZ121" s="853"/>
    </row>
    <row r="122" spans="1:130" s="226" customFormat="1" ht="26.25" customHeight="1" x14ac:dyDescent="0.15">
      <c r="A122" s="878"/>
      <c r="B122" s="879"/>
      <c r="C122" s="882" t="s">
        <v>449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433</v>
      </c>
      <c r="AB122" s="838"/>
      <c r="AC122" s="838"/>
      <c r="AD122" s="838"/>
      <c r="AE122" s="839"/>
      <c r="AF122" s="840" t="s">
        <v>121</v>
      </c>
      <c r="AG122" s="838"/>
      <c r="AH122" s="838"/>
      <c r="AI122" s="838"/>
      <c r="AJ122" s="839"/>
      <c r="AK122" s="840" t="s">
        <v>121</v>
      </c>
      <c r="AL122" s="838"/>
      <c r="AM122" s="838"/>
      <c r="AN122" s="838"/>
      <c r="AO122" s="839"/>
      <c r="AP122" s="885" t="s">
        <v>433</v>
      </c>
      <c r="AQ122" s="886"/>
      <c r="AR122" s="886"/>
      <c r="AS122" s="886"/>
      <c r="AT122" s="887"/>
      <c r="AU122" s="947"/>
      <c r="AV122" s="948"/>
      <c r="AW122" s="948"/>
      <c r="AX122" s="948"/>
      <c r="AY122" s="949"/>
      <c r="AZ122" s="940" t="s">
        <v>471</v>
      </c>
      <c r="BA122" s="941"/>
      <c r="BB122" s="941"/>
      <c r="BC122" s="941"/>
      <c r="BD122" s="941"/>
      <c r="BE122" s="941"/>
      <c r="BF122" s="941"/>
      <c r="BG122" s="941"/>
      <c r="BH122" s="941"/>
      <c r="BI122" s="941"/>
      <c r="BJ122" s="941"/>
      <c r="BK122" s="941"/>
      <c r="BL122" s="941"/>
      <c r="BM122" s="941"/>
      <c r="BN122" s="941"/>
      <c r="BO122" s="941"/>
      <c r="BP122" s="942"/>
      <c r="BQ122" s="943">
        <v>31640762</v>
      </c>
      <c r="BR122" s="906"/>
      <c r="BS122" s="906"/>
      <c r="BT122" s="906"/>
      <c r="BU122" s="906"/>
      <c r="BV122" s="906">
        <v>31607225</v>
      </c>
      <c r="BW122" s="906"/>
      <c r="BX122" s="906"/>
      <c r="BY122" s="906"/>
      <c r="BZ122" s="906"/>
      <c r="CA122" s="906">
        <v>31611208</v>
      </c>
      <c r="CB122" s="906"/>
      <c r="CC122" s="906"/>
      <c r="CD122" s="906"/>
      <c r="CE122" s="906"/>
      <c r="CF122" s="907">
        <v>123.3</v>
      </c>
      <c r="CG122" s="908"/>
      <c r="CH122" s="908"/>
      <c r="CI122" s="908"/>
      <c r="CJ122" s="908"/>
      <c r="CK122" s="930"/>
      <c r="CL122" s="916"/>
      <c r="CM122" s="916"/>
      <c r="CN122" s="916"/>
      <c r="CO122" s="917"/>
      <c r="CP122" s="896" t="s">
        <v>472</v>
      </c>
      <c r="CQ122" s="897"/>
      <c r="CR122" s="897"/>
      <c r="CS122" s="897"/>
      <c r="CT122" s="897"/>
      <c r="CU122" s="897"/>
      <c r="CV122" s="897"/>
      <c r="CW122" s="897"/>
      <c r="CX122" s="897"/>
      <c r="CY122" s="897"/>
      <c r="CZ122" s="897"/>
      <c r="DA122" s="897"/>
      <c r="DB122" s="897"/>
      <c r="DC122" s="897"/>
      <c r="DD122" s="897"/>
      <c r="DE122" s="897"/>
      <c r="DF122" s="898"/>
      <c r="DG122" s="874">
        <v>2193</v>
      </c>
      <c r="DH122" s="875"/>
      <c r="DI122" s="875"/>
      <c r="DJ122" s="875"/>
      <c r="DK122" s="875"/>
      <c r="DL122" s="875">
        <v>2081</v>
      </c>
      <c r="DM122" s="875"/>
      <c r="DN122" s="875"/>
      <c r="DO122" s="875"/>
      <c r="DP122" s="875"/>
      <c r="DQ122" s="875">
        <v>1966</v>
      </c>
      <c r="DR122" s="875"/>
      <c r="DS122" s="875"/>
      <c r="DT122" s="875"/>
      <c r="DU122" s="875"/>
      <c r="DV122" s="852">
        <v>0</v>
      </c>
      <c r="DW122" s="852"/>
      <c r="DX122" s="852"/>
      <c r="DY122" s="852"/>
      <c r="DZ122" s="853"/>
    </row>
    <row r="123" spans="1:130" s="226" customFormat="1" ht="26.25" customHeight="1" x14ac:dyDescent="0.15">
      <c r="A123" s="878"/>
      <c r="B123" s="879"/>
      <c r="C123" s="882" t="s">
        <v>455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121</v>
      </c>
      <c r="AB123" s="838"/>
      <c r="AC123" s="838"/>
      <c r="AD123" s="838"/>
      <c r="AE123" s="839"/>
      <c r="AF123" s="840" t="s">
        <v>433</v>
      </c>
      <c r="AG123" s="838"/>
      <c r="AH123" s="838"/>
      <c r="AI123" s="838"/>
      <c r="AJ123" s="839"/>
      <c r="AK123" s="840" t="s">
        <v>121</v>
      </c>
      <c r="AL123" s="838"/>
      <c r="AM123" s="838"/>
      <c r="AN123" s="838"/>
      <c r="AO123" s="839"/>
      <c r="AP123" s="885" t="s">
        <v>433</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473</v>
      </c>
      <c r="BP123" s="939"/>
      <c r="BQ123" s="893">
        <v>52505920</v>
      </c>
      <c r="BR123" s="894"/>
      <c r="BS123" s="894"/>
      <c r="BT123" s="894"/>
      <c r="BU123" s="894"/>
      <c r="BV123" s="894">
        <v>52559805</v>
      </c>
      <c r="BW123" s="894"/>
      <c r="BX123" s="894"/>
      <c r="BY123" s="894"/>
      <c r="BZ123" s="894"/>
      <c r="CA123" s="894">
        <v>50374750</v>
      </c>
      <c r="CB123" s="894"/>
      <c r="CC123" s="894"/>
      <c r="CD123" s="894"/>
      <c r="CE123" s="894"/>
      <c r="CF123" s="804"/>
      <c r="CG123" s="805"/>
      <c r="CH123" s="805"/>
      <c r="CI123" s="805"/>
      <c r="CJ123" s="895"/>
      <c r="CK123" s="930"/>
      <c r="CL123" s="916"/>
      <c r="CM123" s="916"/>
      <c r="CN123" s="916"/>
      <c r="CO123" s="917"/>
      <c r="CP123" s="896" t="s">
        <v>474</v>
      </c>
      <c r="CQ123" s="897"/>
      <c r="CR123" s="897"/>
      <c r="CS123" s="897"/>
      <c r="CT123" s="897"/>
      <c r="CU123" s="897"/>
      <c r="CV123" s="897"/>
      <c r="CW123" s="897"/>
      <c r="CX123" s="897"/>
      <c r="CY123" s="897"/>
      <c r="CZ123" s="897"/>
      <c r="DA123" s="897"/>
      <c r="DB123" s="897"/>
      <c r="DC123" s="897"/>
      <c r="DD123" s="897"/>
      <c r="DE123" s="897"/>
      <c r="DF123" s="898"/>
      <c r="DG123" s="837" t="s">
        <v>456</v>
      </c>
      <c r="DH123" s="838"/>
      <c r="DI123" s="838"/>
      <c r="DJ123" s="838"/>
      <c r="DK123" s="839"/>
      <c r="DL123" s="840" t="s">
        <v>121</v>
      </c>
      <c r="DM123" s="838"/>
      <c r="DN123" s="838"/>
      <c r="DO123" s="838"/>
      <c r="DP123" s="839"/>
      <c r="DQ123" s="840" t="s">
        <v>456</v>
      </c>
      <c r="DR123" s="838"/>
      <c r="DS123" s="838"/>
      <c r="DT123" s="838"/>
      <c r="DU123" s="839"/>
      <c r="DV123" s="885" t="s">
        <v>441</v>
      </c>
      <c r="DW123" s="886"/>
      <c r="DX123" s="886"/>
      <c r="DY123" s="886"/>
      <c r="DZ123" s="887"/>
    </row>
    <row r="124" spans="1:130" s="226" customFormat="1" ht="26.25" customHeight="1" thickBot="1" x14ac:dyDescent="0.2">
      <c r="A124" s="878"/>
      <c r="B124" s="879"/>
      <c r="C124" s="882" t="s">
        <v>459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121</v>
      </c>
      <c r="AB124" s="838"/>
      <c r="AC124" s="838"/>
      <c r="AD124" s="838"/>
      <c r="AE124" s="839"/>
      <c r="AF124" s="840">
        <v>79</v>
      </c>
      <c r="AG124" s="838"/>
      <c r="AH124" s="838"/>
      <c r="AI124" s="838"/>
      <c r="AJ124" s="839"/>
      <c r="AK124" s="840">
        <v>3091</v>
      </c>
      <c r="AL124" s="838"/>
      <c r="AM124" s="838"/>
      <c r="AN124" s="838"/>
      <c r="AO124" s="839"/>
      <c r="AP124" s="885">
        <v>0</v>
      </c>
      <c r="AQ124" s="886"/>
      <c r="AR124" s="886"/>
      <c r="AS124" s="886"/>
      <c r="AT124" s="887"/>
      <c r="AU124" s="888" t="s">
        <v>475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121</v>
      </c>
      <c r="BR124" s="892"/>
      <c r="BS124" s="892"/>
      <c r="BT124" s="892"/>
      <c r="BU124" s="892"/>
      <c r="BV124" s="892" t="s">
        <v>121</v>
      </c>
      <c r="BW124" s="892"/>
      <c r="BX124" s="892"/>
      <c r="BY124" s="892"/>
      <c r="BZ124" s="892"/>
      <c r="CA124" s="892" t="s">
        <v>121</v>
      </c>
      <c r="CB124" s="892"/>
      <c r="CC124" s="892"/>
      <c r="CD124" s="892"/>
      <c r="CE124" s="892"/>
      <c r="CF124" s="782"/>
      <c r="CG124" s="783"/>
      <c r="CH124" s="783"/>
      <c r="CI124" s="783"/>
      <c r="CJ124" s="923"/>
      <c r="CK124" s="931"/>
      <c r="CL124" s="931"/>
      <c r="CM124" s="931"/>
      <c r="CN124" s="931"/>
      <c r="CO124" s="932"/>
      <c r="CP124" s="896" t="s">
        <v>476</v>
      </c>
      <c r="CQ124" s="897"/>
      <c r="CR124" s="897"/>
      <c r="CS124" s="897"/>
      <c r="CT124" s="897"/>
      <c r="CU124" s="897"/>
      <c r="CV124" s="897"/>
      <c r="CW124" s="897"/>
      <c r="CX124" s="897"/>
      <c r="CY124" s="897"/>
      <c r="CZ124" s="897"/>
      <c r="DA124" s="897"/>
      <c r="DB124" s="897"/>
      <c r="DC124" s="897"/>
      <c r="DD124" s="897"/>
      <c r="DE124" s="897"/>
      <c r="DF124" s="898"/>
      <c r="DG124" s="820" t="s">
        <v>121</v>
      </c>
      <c r="DH124" s="821"/>
      <c r="DI124" s="821"/>
      <c r="DJ124" s="821"/>
      <c r="DK124" s="822"/>
      <c r="DL124" s="823" t="s">
        <v>121</v>
      </c>
      <c r="DM124" s="821"/>
      <c r="DN124" s="821"/>
      <c r="DO124" s="821"/>
      <c r="DP124" s="822"/>
      <c r="DQ124" s="823" t="s">
        <v>121</v>
      </c>
      <c r="DR124" s="821"/>
      <c r="DS124" s="821"/>
      <c r="DT124" s="821"/>
      <c r="DU124" s="822"/>
      <c r="DV124" s="909" t="s">
        <v>121</v>
      </c>
      <c r="DW124" s="910"/>
      <c r="DX124" s="910"/>
      <c r="DY124" s="910"/>
      <c r="DZ124" s="911"/>
    </row>
    <row r="125" spans="1:130" s="226" customFormat="1" ht="26.25" customHeight="1" x14ac:dyDescent="0.15">
      <c r="A125" s="878"/>
      <c r="B125" s="879"/>
      <c r="C125" s="882" t="s">
        <v>461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121</v>
      </c>
      <c r="AB125" s="838"/>
      <c r="AC125" s="838"/>
      <c r="AD125" s="838"/>
      <c r="AE125" s="839"/>
      <c r="AF125" s="840" t="s">
        <v>121</v>
      </c>
      <c r="AG125" s="838"/>
      <c r="AH125" s="838"/>
      <c r="AI125" s="838"/>
      <c r="AJ125" s="839"/>
      <c r="AK125" s="840" t="s">
        <v>121</v>
      </c>
      <c r="AL125" s="838"/>
      <c r="AM125" s="838"/>
      <c r="AN125" s="838"/>
      <c r="AO125" s="839"/>
      <c r="AP125" s="885" t="s">
        <v>121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477</v>
      </c>
      <c r="CL125" s="913"/>
      <c r="CM125" s="913"/>
      <c r="CN125" s="913"/>
      <c r="CO125" s="914"/>
      <c r="CP125" s="921" t="s">
        <v>478</v>
      </c>
      <c r="CQ125" s="866"/>
      <c r="CR125" s="866"/>
      <c r="CS125" s="866"/>
      <c r="CT125" s="866"/>
      <c r="CU125" s="866"/>
      <c r="CV125" s="866"/>
      <c r="CW125" s="866"/>
      <c r="CX125" s="866"/>
      <c r="CY125" s="866"/>
      <c r="CZ125" s="866"/>
      <c r="DA125" s="866"/>
      <c r="DB125" s="866"/>
      <c r="DC125" s="866"/>
      <c r="DD125" s="866"/>
      <c r="DE125" s="866"/>
      <c r="DF125" s="867"/>
      <c r="DG125" s="922" t="s">
        <v>121</v>
      </c>
      <c r="DH125" s="903"/>
      <c r="DI125" s="903"/>
      <c r="DJ125" s="903"/>
      <c r="DK125" s="903"/>
      <c r="DL125" s="903" t="s">
        <v>121</v>
      </c>
      <c r="DM125" s="903"/>
      <c r="DN125" s="903"/>
      <c r="DO125" s="903"/>
      <c r="DP125" s="903"/>
      <c r="DQ125" s="903" t="s">
        <v>121</v>
      </c>
      <c r="DR125" s="903"/>
      <c r="DS125" s="903"/>
      <c r="DT125" s="903"/>
      <c r="DU125" s="903"/>
      <c r="DV125" s="904" t="s">
        <v>121</v>
      </c>
      <c r="DW125" s="904"/>
      <c r="DX125" s="904"/>
      <c r="DY125" s="904"/>
      <c r="DZ125" s="905"/>
    </row>
    <row r="126" spans="1:130" s="226" customFormat="1" ht="26.25" customHeight="1" thickBot="1" x14ac:dyDescent="0.2">
      <c r="A126" s="878"/>
      <c r="B126" s="879"/>
      <c r="C126" s="882" t="s">
        <v>463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121</v>
      </c>
      <c r="AB126" s="838"/>
      <c r="AC126" s="838"/>
      <c r="AD126" s="838"/>
      <c r="AE126" s="839"/>
      <c r="AF126" s="840" t="s">
        <v>121</v>
      </c>
      <c r="AG126" s="838"/>
      <c r="AH126" s="838"/>
      <c r="AI126" s="838"/>
      <c r="AJ126" s="839"/>
      <c r="AK126" s="840" t="s">
        <v>121</v>
      </c>
      <c r="AL126" s="838"/>
      <c r="AM126" s="838"/>
      <c r="AN126" s="838"/>
      <c r="AO126" s="839"/>
      <c r="AP126" s="885" t="s">
        <v>121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479</v>
      </c>
      <c r="CQ126" s="808"/>
      <c r="CR126" s="808"/>
      <c r="CS126" s="808"/>
      <c r="CT126" s="808"/>
      <c r="CU126" s="808"/>
      <c r="CV126" s="808"/>
      <c r="CW126" s="808"/>
      <c r="CX126" s="808"/>
      <c r="CY126" s="808"/>
      <c r="CZ126" s="808"/>
      <c r="DA126" s="808"/>
      <c r="DB126" s="808"/>
      <c r="DC126" s="808"/>
      <c r="DD126" s="808"/>
      <c r="DE126" s="808"/>
      <c r="DF126" s="809"/>
      <c r="DG126" s="874" t="s">
        <v>121</v>
      </c>
      <c r="DH126" s="875"/>
      <c r="DI126" s="875"/>
      <c r="DJ126" s="875"/>
      <c r="DK126" s="875"/>
      <c r="DL126" s="875" t="s">
        <v>121</v>
      </c>
      <c r="DM126" s="875"/>
      <c r="DN126" s="875"/>
      <c r="DO126" s="875"/>
      <c r="DP126" s="875"/>
      <c r="DQ126" s="875" t="s">
        <v>121</v>
      </c>
      <c r="DR126" s="875"/>
      <c r="DS126" s="875"/>
      <c r="DT126" s="875"/>
      <c r="DU126" s="875"/>
      <c r="DV126" s="852" t="s">
        <v>121</v>
      </c>
      <c r="DW126" s="852"/>
      <c r="DX126" s="852"/>
      <c r="DY126" s="852"/>
      <c r="DZ126" s="853"/>
    </row>
    <row r="127" spans="1:130" s="226" customFormat="1" ht="26.25" customHeight="1" x14ac:dyDescent="0.15">
      <c r="A127" s="880"/>
      <c r="B127" s="881"/>
      <c r="C127" s="899" t="s">
        <v>480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121</v>
      </c>
      <c r="AB127" s="838"/>
      <c r="AC127" s="838"/>
      <c r="AD127" s="838"/>
      <c r="AE127" s="839"/>
      <c r="AF127" s="840" t="s">
        <v>121</v>
      </c>
      <c r="AG127" s="838"/>
      <c r="AH127" s="838"/>
      <c r="AI127" s="838"/>
      <c r="AJ127" s="839"/>
      <c r="AK127" s="840" t="s">
        <v>121</v>
      </c>
      <c r="AL127" s="838"/>
      <c r="AM127" s="838"/>
      <c r="AN127" s="838"/>
      <c r="AO127" s="839"/>
      <c r="AP127" s="885" t="s">
        <v>121</v>
      </c>
      <c r="AQ127" s="886"/>
      <c r="AR127" s="886"/>
      <c r="AS127" s="886"/>
      <c r="AT127" s="887"/>
      <c r="AU127" s="262"/>
      <c r="AV127" s="262"/>
      <c r="AW127" s="262"/>
      <c r="AX127" s="902" t="s">
        <v>481</v>
      </c>
      <c r="AY127" s="870"/>
      <c r="AZ127" s="870"/>
      <c r="BA127" s="870"/>
      <c r="BB127" s="870"/>
      <c r="BC127" s="870"/>
      <c r="BD127" s="870"/>
      <c r="BE127" s="871"/>
      <c r="BF127" s="869" t="s">
        <v>482</v>
      </c>
      <c r="BG127" s="870"/>
      <c r="BH127" s="870"/>
      <c r="BI127" s="870"/>
      <c r="BJ127" s="870"/>
      <c r="BK127" s="870"/>
      <c r="BL127" s="871"/>
      <c r="BM127" s="869" t="s">
        <v>483</v>
      </c>
      <c r="BN127" s="870"/>
      <c r="BO127" s="870"/>
      <c r="BP127" s="870"/>
      <c r="BQ127" s="870"/>
      <c r="BR127" s="870"/>
      <c r="BS127" s="871"/>
      <c r="BT127" s="869" t="s">
        <v>484</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485</v>
      </c>
      <c r="CQ127" s="808"/>
      <c r="CR127" s="808"/>
      <c r="CS127" s="808"/>
      <c r="CT127" s="808"/>
      <c r="CU127" s="808"/>
      <c r="CV127" s="808"/>
      <c r="CW127" s="808"/>
      <c r="CX127" s="808"/>
      <c r="CY127" s="808"/>
      <c r="CZ127" s="808"/>
      <c r="DA127" s="808"/>
      <c r="DB127" s="808"/>
      <c r="DC127" s="808"/>
      <c r="DD127" s="808"/>
      <c r="DE127" s="808"/>
      <c r="DF127" s="809"/>
      <c r="DG127" s="874" t="s">
        <v>121</v>
      </c>
      <c r="DH127" s="875"/>
      <c r="DI127" s="875"/>
      <c r="DJ127" s="875"/>
      <c r="DK127" s="875"/>
      <c r="DL127" s="875" t="s">
        <v>121</v>
      </c>
      <c r="DM127" s="875"/>
      <c r="DN127" s="875"/>
      <c r="DO127" s="875"/>
      <c r="DP127" s="875"/>
      <c r="DQ127" s="875" t="s">
        <v>121</v>
      </c>
      <c r="DR127" s="875"/>
      <c r="DS127" s="875"/>
      <c r="DT127" s="875"/>
      <c r="DU127" s="875"/>
      <c r="DV127" s="852" t="s">
        <v>121</v>
      </c>
      <c r="DW127" s="852"/>
      <c r="DX127" s="852"/>
      <c r="DY127" s="852"/>
      <c r="DZ127" s="853"/>
    </row>
    <row r="128" spans="1:130" s="226" customFormat="1" ht="26.25" customHeight="1" thickBot="1" x14ac:dyDescent="0.2">
      <c r="A128" s="854" t="s">
        <v>486</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487</v>
      </c>
      <c r="X128" s="856"/>
      <c r="Y128" s="856"/>
      <c r="Z128" s="857"/>
      <c r="AA128" s="858">
        <v>322005</v>
      </c>
      <c r="AB128" s="859"/>
      <c r="AC128" s="859"/>
      <c r="AD128" s="859"/>
      <c r="AE128" s="860"/>
      <c r="AF128" s="861">
        <v>293749</v>
      </c>
      <c r="AG128" s="859"/>
      <c r="AH128" s="859"/>
      <c r="AI128" s="859"/>
      <c r="AJ128" s="860"/>
      <c r="AK128" s="861">
        <v>281321</v>
      </c>
      <c r="AL128" s="859"/>
      <c r="AM128" s="859"/>
      <c r="AN128" s="859"/>
      <c r="AO128" s="860"/>
      <c r="AP128" s="862"/>
      <c r="AQ128" s="863"/>
      <c r="AR128" s="863"/>
      <c r="AS128" s="863"/>
      <c r="AT128" s="864"/>
      <c r="AU128" s="262"/>
      <c r="AV128" s="262"/>
      <c r="AW128" s="262"/>
      <c r="AX128" s="865" t="s">
        <v>488</v>
      </c>
      <c r="AY128" s="866"/>
      <c r="AZ128" s="866"/>
      <c r="BA128" s="866"/>
      <c r="BB128" s="866"/>
      <c r="BC128" s="866"/>
      <c r="BD128" s="866"/>
      <c r="BE128" s="867"/>
      <c r="BF128" s="844" t="s">
        <v>121</v>
      </c>
      <c r="BG128" s="845"/>
      <c r="BH128" s="845"/>
      <c r="BI128" s="845"/>
      <c r="BJ128" s="845"/>
      <c r="BK128" s="845"/>
      <c r="BL128" s="868"/>
      <c r="BM128" s="844">
        <v>11.88</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489</v>
      </c>
      <c r="CQ128" s="786"/>
      <c r="CR128" s="786"/>
      <c r="CS128" s="786"/>
      <c r="CT128" s="786"/>
      <c r="CU128" s="786"/>
      <c r="CV128" s="786"/>
      <c r="CW128" s="786"/>
      <c r="CX128" s="786"/>
      <c r="CY128" s="786"/>
      <c r="CZ128" s="786"/>
      <c r="DA128" s="786"/>
      <c r="DB128" s="786"/>
      <c r="DC128" s="786"/>
      <c r="DD128" s="786"/>
      <c r="DE128" s="786"/>
      <c r="DF128" s="787"/>
      <c r="DG128" s="848" t="s">
        <v>121</v>
      </c>
      <c r="DH128" s="849"/>
      <c r="DI128" s="849"/>
      <c r="DJ128" s="849"/>
      <c r="DK128" s="849"/>
      <c r="DL128" s="849">
        <v>213</v>
      </c>
      <c r="DM128" s="849"/>
      <c r="DN128" s="849"/>
      <c r="DO128" s="849"/>
      <c r="DP128" s="849"/>
      <c r="DQ128" s="849">
        <v>8535</v>
      </c>
      <c r="DR128" s="849"/>
      <c r="DS128" s="849"/>
      <c r="DT128" s="849"/>
      <c r="DU128" s="849"/>
      <c r="DV128" s="850">
        <v>0</v>
      </c>
      <c r="DW128" s="850"/>
      <c r="DX128" s="850"/>
      <c r="DY128" s="850"/>
      <c r="DZ128" s="851"/>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490</v>
      </c>
      <c r="X129" s="835"/>
      <c r="Y129" s="835"/>
      <c r="Z129" s="836"/>
      <c r="AA129" s="837">
        <v>29705108</v>
      </c>
      <c r="AB129" s="838"/>
      <c r="AC129" s="838"/>
      <c r="AD129" s="838"/>
      <c r="AE129" s="839"/>
      <c r="AF129" s="840">
        <v>29564439</v>
      </c>
      <c r="AG129" s="838"/>
      <c r="AH129" s="838"/>
      <c r="AI129" s="838"/>
      <c r="AJ129" s="839"/>
      <c r="AK129" s="840">
        <v>28404328</v>
      </c>
      <c r="AL129" s="838"/>
      <c r="AM129" s="838"/>
      <c r="AN129" s="838"/>
      <c r="AO129" s="839"/>
      <c r="AP129" s="841"/>
      <c r="AQ129" s="842"/>
      <c r="AR129" s="842"/>
      <c r="AS129" s="842"/>
      <c r="AT129" s="843"/>
      <c r="AU129" s="264"/>
      <c r="AV129" s="264"/>
      <c r="AW129" s="264"/>
      <c r="AX129" s="807" t="s">
        <v>491</v>
      </c>
      <c r="AY129" s="808"/>
      <c r="AZ129" s="808"/>
      <c r="BA129" s="808"/>
      <c r="BB129" s="808"/>
      <c r="BC129" s="808"/>
      <c r="BD129" s="808"/>
      <c r="BE129" s="809"/>
      <c r="BF129" s="827" t="s">
        <v>121</v>
      </c>
      <c r="BG129" s="828"/>
      <c r="BH129" s="828"/>
      <c r="BI129" s="828"/>
      <c r="BJ129" s="828"/>
      <c r="BK129" s="828"/>
      <c r="BL129" s="829"/>
      <c r="BM129" s="827">
        <v>16.88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493</v>
      </c>
      <c r="X130" s="835"/>
      <c r="Y130" s="835"/>
      <c r="Z130" s="836"/>
      <c r="AA130" s="837">
        <v>2707154</v>
      </c>
      <c r="AB130" s="838"/>
      <c r="AC130" s="838"/>
      <c r="AD130" s="838"/>
      <c r="AE130" s="839"/>
      <c r="AF130" s="840">
        <v>2736902</v>
      </c>
      <c r="AG130" s="838"/>
      <c r="AH130" s="838"/>
      <c r="AI130" s="838"/>
      <c r="AJ130" s="839"/>
      <c r="AK130" s="840">
        <v>2771266</v>
      </c>
      <c r="AL130" s="838"/>
      <c r="AM130" s="838"/>
      <c r="AN130" s="838"/>
      <c r="AO130" s="839"/>
      <c r="AP130" s="841"/>
      <c r="AQ130" s="842"/>
      <c r="AR130" s="842"/>
      <c r="AS130" s="842"/>
      <c r="AT130" s="843"/>
      <c r="AU130" s="264"/>
      <c r="AV130" s="264"/>
      <c r="AW130" s="264"/>
      <c r="AX130" s="807" t="s">
        <v>494</v>
      </c>
      <c r="AY130" s="808"/>
      <c r="AZ130" s="808"/>
      <c r="BA130" s="808"/>
      <c r="BB130" s="808"/>
      <c r="BC130" s="808"/>
      <c r="BD130" s="808"/>
      <c r="BE130" s="809"/>
      <c r="BF130" s="810">
        <v>2.5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495</v>
      </c>
      <c r="X131" s="818"/>
      <c r="Y131" s="818"/>
      <c r="Z131" s="819"/>
      <c r="AA131" s="820">
        <v>26997954</v>
      </c>
      <c r="AB131" s="821"/>
      <c r="AC131" s="821"/>
      <c r="AD131" s="821"/>
      <c r="AE131" s="822"/>
      <c r="AF131" s="823">
        <v>26827537</v>
      </c>
      <c r="AG131" s="821"/>
      <c r="AH131" s="821"/>
      <c r="AI131" s="821"/>
      <c r="AJ131" s="822"/>
      <c r="AK131" s="823">
        <v>25633062</v>
      </c>
      <c r="AL131" s="821"/>
      <c r="AM131" s="821"/>
      <c r="AN131" s="821"/>
      <c r="AO131" s="822"/>
      <c r="AP131" s="824"/>
      <c r="AQ131" s="825"/>
      <c r="AR131" s="825"/>
      <c r="AS131" s="825"/>
      <c r="AT131" s="826"/>
      <c r="AU131" s="264"/>
      <c r="AV131" s="264"/>
      <c r="AW131" s="264"/>
      <c r="AX131" s="785" t="s">
        <v>496</v>
      </c>
      <c r="AY131" s="786"/>
      <c r="AZ131" s="786"/>
      <c r="BA131" s="786"/>
      <c r="BB131" s="786"/>
      <c r="BC131" s="786"/>
      <c r="BD131" s="786"/>
      <c r="BE131" s="787"/>
      <c r="BF131" s="788" t="s">
        <v>121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498</v>
      </c>
      <c r="W132" s="798"/>
      <c r="X132" s="798"/>
      <c r="Y132" s="798"/>
      <c r="Z132" s="799"/>
      <c r="AA132" s="800">
        <v>2.934903882</v>
      </c>
      <c r="AB132" s="801"/>
      <c r="AC132" s="801"/>
      <c r="AD132" s="801"/>
      <c r="AE132" s="802"/>
      <c r="AF132" s="803">
        <v>2.3785634889999998</v>
      </c>
      <c r="AG132" s="801"/>
      <c r="AH132" s="801"/>
      <c r="AI132" s="801"/>
      <c r="AJ132" s="802"/>
      <c r="AK132" s="803">
        <v>2.2699238980000001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499</v>
      </c>
      <c r="W133" s="777"/>
      <c r="X133" s="777"/>
      <c r="Y133" s="777"/>
      <c r="Z133" s="778"/>
      <c r="AA133" s="779">
        <v>3.5</v>
      </c>
      <c r="AB133" s="780"/>
      <c r="AC133" s="780"/>
      <c r="AD133" s="780"/>
      <c r="AE133" s="781"/>
      <c r="AF133" s="779">
        <v>2.6</v>
      </c>
      <c r="AG133" s="780"/>
      <c r="AH133" s="780"/>
      <c r="AI133" s="780"/>
      <c r="AJ133" s="781"/>
      <c r="AK133" s="779">
        <v>2.5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ZJZq9736UYAP4AKYux/M5HtjS36UVBXIyT4cjkVBV+9uRjB5DA0hYoFZ62ZNUn5L+Me4RT0QvVNWx7L6bV9mgw==" saltValue="l5FaNhwRhy5/Jx1HtTDrA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9" orientation="portrait"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rT8QXcVEbetQkDYDwXHfp8akANlpgY3JHd24SP8H6JMcttrCANLQVCg2o1WIJa3ecMr8nR/fJfxEhl1HKszQQ==" saltValue="MIJWLd9mQgJ1DXU4qDzX6w=="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7ANo8yySwDsXPv6LStjs2uLvI5Zi05eW4DYcN4+29I55qqFpeZ1C/2MoKkjqW6Pi+0nTKthcP1TZOTT3KFaEkQ==" saltValue="Lv00o16Ay1O2Sn2PeJINpA=="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503</v>
      </c>
      <c r="AP7" s="283"/>
      <c r="AQ7" s="284" t="s">
        <v>504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505</v>
      </c>
      <c r="AQ8" s="290" t="s">
        <v>506</v>
      </c>
      <c r="AR8" s="291" t="s">
        <v>507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7" t="s">
        <v>508</v>
      </c>
      <c r="AL9" s="1208"/>
      <c r="AM9" s="1208"/>
      <c r="AN9" s="1209"/>
      <c r="AO9" s="292">
        <v>8562182</v>
      </c>
      <c r="AP9" s="292">
        <v>48568</v>
      </c>
      <c r="AQ9" s="293">
        <v>56117</v>
      </c>
      <c r="AR9" s="294">
        <v>-13.5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7" t="s">
        <v>509</v>
      </c>
      <c r="AL10" s="1208"/>
      <c r="AM10" s="1208"/>
      <c r="AN10" s="1209"/>
      <c r="AO10" s="295">
        <v>744740</v>
      </c>
      <c r="AP10" s="295">
        <v>4224</v>
      </c>
      <c r="AQ10" s="296">
        <v>3759</v>
      </c>
      <c r="AR10" s="297">
        <v>12.4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7" t="s">
        <v>510</v>
      </c>
      <c r="AL11" s="1208"/>
      <c r="AM11" s="1208"/>
      <c r="AN11" s="1209"/>
      <c r="AO11" s="295">
        <v>2101908</v>
      </c>
      <c r="AP11" s="295">
        <v>11923</v>
      </c>
      <c r="AQ11" s="296">
        <v>1477</v>
      </c>
      <c r="AR11" s="297">
        <v>707.2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7" t="s">
        <v>511</v>
      </c>
      <c r="AL12" s="1208"/>
      <c r="AM12" s="1208"/>
      <c r="AN12" s="1209"/>
      <c r="AO12" s="295">
        <v>3472</v>
      </c>
      <c r="AP12" s="295">
        <v>20</v>
      </c>
      <c r="AQ12" s="296">
        <v>889</v>
      </c>
      <c r="AR12" s="297">
        <v>-97.8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7" t="s">
        <v>512</v>
      </c>
      <c r="AL13" s="1208"/>
      <c r="AM13" s="1208"/>
      <c r="AN13" s="1209"/>
      <c r="AO13" s="295" t="s">
        <v>513</v>
      </c>
      <c r="AP13" s="295" t="s">
        <v>513</v>
      </c>
      <c r="AQ13" s="296">
        <v>18</v>
      </c>
      <c r="AR13" s="297" t="s">
        <v>513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7" t="s">
        <v>514</v>
      </c>
      <c r="AL14" s="1208"/>
      <c r="AM14" s="1208"/>
      <c r="AN14" s="1209"/>
      <c r="AO14" s="295">
        <v>472212</v>
      </c>
      <c r="AP14" s="295">
        <v>2679</v>
      </c>
      <c r="AQ14" s="296">
        <v>2517</v>
      </c>
      <c r="AR14" s="297">
        <v>6.4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7" t="s">
        <v>515</v>
      </c>
      <c r="AL15" s="1208"/>
      <c r="AM15" s="1208"/>
      <c r="AN15" s="1209"/>
      <c r="AO15" s="295">
        <v>123934</v>
      </c>
      <c r="AP15" s="295">
        <v>703</v>
      </c>
      <c r="AQ15" s="296">
        <v>1398</v>
      </c>
      <c r="AR15" s="297">
        <v>-49.7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0" t="s">
        <v>516</v>
      </c>
      <c r="AL16" s="1211"/>
      <c r="AM16" s="1211"/>
      <c r="AN16" s="1212"/>
      <c r="AO16" s="295">
        <v>-620476</v>
      </c>
      <c r="AP16" s="295">
        <v>-3520</v>
      </c>
      <c r="AQ16" s="296">
        <v>-4107</v>
      </c>
      <c r="AR16" s="297">
        <v>-14.3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0" t="s">
        <v>181</v>
      </c>
      <c r="AL17" s="1211"/>
      <c r="AM17" s="1211"/>
      <c r="AN17" s="1212"/>
      <c r="AO17" s="295">
        <v>11387972</v>
      </c>
      <c r="AP17" s="295">
        <v>64598</v>
      </c>
      <c r="AQ17" s="296">
        <v>62068</v>
      </c>
      <c r="AR17" s="297">
        <v>4.0999999999999996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4" t="s">
        <v>521</v>
      </c>
      <c r="AL21" s="1205"/>
      <c r="AM21" s="1205"/>
      <c r="AN21" s="1206"/>
      <c r="AO21" s="307">
        <v>5.28</v>
      </c>
      <c r="AP21" s="308">
        <v>6.06</v>
      </c>
      <c r="AQ21" s="309">
        <v>-0.78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4" t="s">
        <v>522</v>
      </c>
      <c r="AL22" s="1205"/>
      <c r="AM22" s="1205"/>
      <c r="AN22" s="1206"/>
      <c r="AO22" s="312">
        <v>101.6</v>
      </c>
      <c r="AP22" s="313">
        <v>100.6</v>
      </c>
      <c r="AQ22" s="314">
        <v>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524</v>
      </c>
      <c r="AO27" s="273"/>
      <c r="AP27" s="273"/>
      <c r="AQ27" s="273"/>
      <c r="AR27" s="273"/>
      <c r="AS27" s="273"/>
      <c r="AT27" s="273"/>
    </row>
    <row r="28" spans="1:46" ht="17.25" x14ac:dyDescent="0.1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503</v>
      </c>
      <c r="AP30" s="283"/>
      <c r="AQ30" s="284" t="s">
        <v>504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505</v>
      </c>
      <c r="AQ31" s="290" t="s">
        <v>506</v>
      </c>
      <c r="AR31" s="291" t="s">
        <v>507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5" t="s">
        <v>527</v>
      </c>
      <c r="AL32" s="1196"/>
      <c r="AM32" s="1196"/>
      <c r="AN32" s="1197"/>
      <c r="AO32" s="322">
        <v>3144219</v>
      </c>
      <c r="AP32" s="322">
        <v>17835</v>
      </c>
      <c r="AQ32" s="323">
        <v>26789</v>
      </c>
      <c r="AR32" s="324">
        <v>-33.4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5" t="s">
        <v>528</v>
      </c>
      <c r="AL33" s="1196"/>
      <c r="AM33" s="1196"/>
      <c r="AN33" s="1197"/>
      <c r="AO33" s="322" t="s">
        <v>513</v>
      </c>
      <c r="AP33" s="322" t="s">
        <v>513</v>
      </c>
      <c r="AQ33" s="323">
        <v>12</v>
      </c>
      <c r="AR33" s="324" t="s">
        <v>513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5" t="s">
        <v>529</v>
      </c>
      <c r="AL34" s="1196"/>
      <c r="AM34" s="1196"/>
      <c r="AN34" s="1197"/>
      <c r="AO34" s="322" t="s">
        <v>513</v>
      </c>
      <c r="AP34" s="322" t="s">
        <v>513</v>
      </c>
      <c r="AQ34" s="323">
        <v>31</v>
      </c>
      <c r="AR34" s="324" t="s">
        <v>513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5" t="s">
        <v>530</v>
      </c>
      <c r="AL35" s="1196"/>
      <c r="AM35" s="1196"/>
      <c r="AN35" s="1197"/>
      <c r="AO35" s="322">
        <v>116317</v>
      </c>
      <c r="AP35" s="322">
        <v>660</v>
      </c>
      <c r="AQ35" s="323">
        <v>6601</v>
      </c>
      <c r="AR35" s="324">
        <v>-90</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5" t="s">
        <v>531</v>
      </c>
      <c r="AL36" s="1196"/>
      <c r="AM36" s="1196"/>
      <c r="AN36" s="1197"/>
      <c r="AO36" s="322">
        <v>361123</v>
      </c>
      <c r="AP36" s="322">
        <v>2048</v>
      </c>
      <c r="AQ36" s="323">
        <v>691</v>
      </c>
      <c r="AR36" s="324">
        <v>196.4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5" t="s">
        <v>532</v>
      </c>
      <c r="AL37" s="1196"/>
      <c r="AM37" s="1196"/>
      <c r="AN37" s="1197"/>
      <c r="AO37" s="322">
        <v>12779</v>
      </c>
      <c r="AP37" s="322">
        <v>72</v>
      </c>
      <c r="AQ37" s="323">
        <v>1718</v>
      </c>
      <c r="AR37" s="324">
        <v>-95.8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8" t="s">
        <v>533</v>
      </c>
      <c r="AL38" s="1199"/>
      <c r="AM38" s="1199"/>
      <c r="AN38" s="1200"/>
      <c r="AO38" s="325" t="s">
        <v>513</v>
      </c>
      <c r="AP38" s="325" t="s">
        <v>513</v>
      </c>
      <c r="AQ38" s="326">
        <v>1</v>
      </c>
      <c r="AR38" s="314" t="s">
        <v>513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8" t="s">
        <v>534</v>
      </c>
      <c r="AL39" s="1199"/>
      <c r="AM39" s="1199"/>
      <c r="AN39" s="1200"/>
      <c r="AO39" s="322">
        <v>-281321</v>
      </c>
      <c r="AP39" s="322">
        <v>-1596</v>
      </c>
      <c r="AQ39" s="323">
        <v>-7529</v>
      </c>
      <c r="AR39" s="324">
        <v>-78.8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5" t="s">
        <v>535</v>
      </c>
      <c r="AL40" s="1196"/>
      <c r="AM40" s="1196"/>
      <c r="AN40" s="1197"/>
      <c r="AO40" s="322">
        <v>-2771266</v>
      </c>
      <c r="AP40" s="322">
        <v>-15720</v>
      </c>
      <c r="AQ40" s="323">
        <v>-22018</v>
      </c>
      <c r="AR40" s="324">
        <v>-28.6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1" t="s">
        <v>296</v>
      </c>
      <c r="AL41" s="1202"/>
      <c r="AM41" s="1202"/>
      <c r="AN41" s="1203"/>
      <c r="AO41" s="322">
        <v>581851</v>
      </c>
      <c r="AP41" s="322">
        <v>3301</v>
      </c>
      <c r="AQ41" s="323">
        <v>6294</v>
      </c>
      <c r="AR41" s="324">
        <v>-47.6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8" t="s">
        <v>503</v>
      </c>
      <c r="AN49" s="1190" t="s">
        <v>539</v>
      </c>
      <c r="AO49" s="1191"/>
      <c r="AP49" s="1191"/>
      <c r="AQ49" s="1191"/>
      <c r="AR49" s="119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9"/>
      <c r="AN50" s="338" t="s">
        <v>540</v>
      </c>
      <c r="AO50" s="339" t="s">
        <v>541</v>
      </c>
      <c r="AP50" s="340" t="s">
        <v>542</v>
      </c>
      <c r="AQ50" s="341" t="s">
        <v>543</v>
      </c>
      <c r="AR50" s="342" t="s">
        <v>544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3603113</v>
      </c>
      <c r="AN51" s="344">
        <v>20282</v>
      </c>
      <c r="AO51" s="345">
        <v>41.1</v>
      </c>
      <c r="AP51" s="346">
        <v>43141</v>
      </c>
      <c r="AQ51" s="347">
        <v>9.4</v>
      </c>
      <c r="AR51" s="348">
        <v>31.7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1798651</v>
      </c>
      <c r="AN52" s="352">
        <v>10125</v>
      </c>
      <c r="AO52" s="353">
        <v>10.5</v>
      </c>
      <c r="AP52" s="354">
        <v>21887</v>
      </c>
      <c r="AQ52" s="355">
        <v>-2.4</v>
      </c>
      <c r="AR52" s="356">
        <v>12.9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4278352</v>
      </c>
      <c r="AN53" s="344">
        <v>24090</v>
      </c>
      <c r="AO53" s="345">
        <v>18.8</v>
      </c>
      <c r="AP53" s="346">
        <v>45117</v>
      </c>
      <c r="AQ53" s="347">
        <v>4.5999999999999996</v>
      </c>
      <c r="AR53" s="348">
        <v>14.2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1949540</v>
      </c>
      <c r="AN54" s="352">
        <v>10977</v>
      </c>
      <c r="AO54" s="353">
        <v>8.4</v>
      </c>
      <c r="AP54" s="354">
        <v>25589</v>
      </c>
      <c r="AQ54" s="355">
        <v>16.899999999999999</v>
      </c>
      <c r="AR54" s="356">
        <v>-8.5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5670646</v>
      </c>
      <c r="AN55" s="344">
        <v>32027</v>
      </c>
      <c r="AO55" s="345">
        <v>32.9</v>
      </c>
      <c r="AP55" s="346">
        <v>39951</v>
      </c>
      <c r="AQ55" s="347">
        <v>-11.5</v>
      </c>
      <c r="AR55" s="348">
        <v>44.4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2750551</v>
      </c>
      <c r="AN56" s="352">
        <v>15535</v>
      </c>
      <c r="AO56" s="353">
        <v>41.5</v>
      </c>
      <c r="AP56" s="354">
        <v>22555</v>
      </c>
      <c r="AQ56" s="355">
        <v>-11.9</v>
      </c>
      <c r="AR56" s="356">
        <v>53.4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3716967</v>
      </c>
      <c r="AN57" s="344">
        <v>21030</v>
      </c>
      <c r="AO57" s="345">
        <v>-34.299999999999997</v>
      </c>
      <c r="AP57" s="346">
        <v>39893</v>
      </c>
      <c r="AQ57" s="347">
        <v>-0.1</v>
      </c>
      <c r="AR57" s="348">
        <v>-34.200000000000003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2369629</v>
      </c>
      <c r="AN58" s="352">
        <v>13407</v>
      </c>
      <c r="AO58" s="353">
        <v>-13.7</v>
      </c>
      <c r="AP58" s="354">
        <v>26170</v>
      </c>
      <c r="AQ58" s="355">
        <v>16</v>
      </c>
      <c r="AR58" s="356">
        <v>-29.7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3909569</v>
      </c>
      <c r="AN59" s="344">
        <v>22177</v>
      </c>
      <c r="AO59" s="345">
        <v>5.5</v>
      </c>
      <c r="AP59" s="346">
        <v>41080</v>
      </c>
      <c r="AQ59" s="347">
        <v>3</v>
      </c>
      <c r="AR59" s="348">
        <v>2.5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2359073</v>
      </c>
      <c r="AN60" s="352">
        <v>13382</v>
      </c>
      <c r="AO60" s="353">
        <v>-0.2</v>
      </c>
      <c r="AP60" s="354">
        <v>27265</v>
      </c>
      <c r="AQ60" s="355">
        <v>4.2</v>
      </c>
      <c r="AR60" s="356">
        <v>-4.4000000000000004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4235729</v>
      </c>
      <c r="AN61" s="359">
        <v>23921</v>
      </c>
      <c r="AO61" s="360">
        <v>12.8</v>
      </c>
      <c r="AP61" s="361">
        <v>41836</v>
      </c>
      <c r="AQ61" s="362">
        <v>1.1000000000000001</v>
      </c>
      <c r="AR61" s="348">
        <v>11.7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2245489</v>
      </c>
      <c r="AN62" s="352">
        <v>12685</v>
      </c>
      <c r="AO62" s="353">
        <v>9.3000000000000007</v>
      </c>
      <c r="AP62" s="354">
        <v>24693</v>
      </c>
      <c r="AQ62" s="355">
        <v>4.5999999999999996</v>
      </c>
      <c r="AR62" s="356">
        <v>4.7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hHY+Lh7L+yH91AClWGOHntzQTgFnD9Sn69KNOQ1NDQBwl/3zkpYrW+zQX9jazWjV4WnuEHXHjGazXILhCmZX0w==" saltValue="dQ4D09fmD5MBRQm6wA8iv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ne64X1+tzU6+vzwT7pCL+Zd9zA8mDdvBNu1Gn9x4Wh5Mpe/lmEnxYQFKppNZxr6+pjtAbOoFgPsIV56wsIikg==" saltValue="1Ym0j+NDz3LIgTJBREh5MA=="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7m0nr9+hkgQmGa+bqTR5MUW9kPMqmImJdImp2Bcj0PPPfRZgq6vypKX06Mvdd/PtM1XVTKugXKNLqxW1ajeLw==" saltValue="mJSDBgWL8aZRPl2ILXSSWg=="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13" t="s">
        <v>3</v>
      </c>
      <c r="D47" s="1213"/>
      <c r="E47" s="1214"/>
      <c r="F47" s="11">
        <v>23.47</v>
      </c>
      <c r="G47" s="12">
        <v>26.53</v>
      </c>
      <c r="H47" s="12">
        <v>28.66</v>
      </c>
      <c r="I47" s="12">
        <v>28.19</v>
      </c>
      <c r="J47" s="13">
        <v>20.170000000000002</v>
      </c>
    </row>
    <row r="48" spans="2:10" ht="57.75" customHeight="1" x14ac:dyDescent="0.15">
      <c r="B48" s="14"/>
      <c r="C48" s="1215" t="s">
        <v>4</v>
      </c>
      <c r="D48" s="1215"/>
      <c r="E48" s="1216"/>
      <c r="F48" s="15">
        <v>8.98</v>
      </c>
      <c r="G48" s="16">
        <v>7.59</v>
      </c>
      <c r="H48" s="16">
        <v>7.43</v>
      </c>
      <c r="I48" s="16">
        <v>4.09</v>
      </c>
      <c r="J48" s="17">
        <v>7.21</v>
      </c>
    </row>
    <row r="49" spans="2:10" ht="57.75" customHeight="1" thickBot="1" x14ac:dyDescent="0.2">
      <c r="B49" s="18"/>
      <c r="C49" s="1217" t="s">
        <v>5</v>
      </c>
      <c r="D49" s="1217"/>
      <c r="E49" s="1218"/>
      <c r="F49" s="19">
        <v>0.03</v>
      </c>
      <c r="G49" s="20">
        <v>1.78</v>
      </c>
      <c r="H49" s="20">
        <v>2.44</v>
      </c>
      <c r="I49" s="20" t="s">
        <v>560</v>
      </c>
      <c r="J49" s="21" t="s">
        <v>561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2Hi0QXReb9KtA0UV1Gfwa+vr4JySJUBL/V5SZCyutMDSSfvp6ArFt9srXzpzXuE9SvUaUkioLl3vcPw9QNo1A==" saltValue="/H5GWBPHSzV07fOqWAatu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2019-10-23T06:33:50Z</cp:lastPrinted>
  <dcterms:created xsi:type="dcterms:W3CDTF">2019-02-14T02:11:57Z</dcterms:created>
  <dcterms:modified xsi:type="dcterms:W3CDTF">2019-10-29T10:46:46Z</dcterms:modified>
  <cp:category/>
</cp:coreProperties>
</file>