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8800" windowHeight="142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C34" i="10"/>
  <c r="C35" i="10" s="1"/>
  <c r="C36"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<sst xmlns="http://schemas.openxmlformats.org/spreadsheetml/2006/main" count="1125" uniqueCount="622">
  <si>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</si>
  <si>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</si>
  <si>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</si>
  <si>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</si>
  <si>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</si>
  <si>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</si>
  <si>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</si>
  <si>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</si>
  <si>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</si>
  <si>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</si>
  <si>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</si>
  <si>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</si>
  <si>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</si>
  <si>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</si>
  <si>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</si>
  <si>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</si>
  <si>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</si>
  <si>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</si>
  <si>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</si>
  <si>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</si>
  <si>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</si>
  <si>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</si>
  <si>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</si>
  <si>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</si>
  <si>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</si>
  <si>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</si>
  <si>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</si>
  <si>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</si>
  <si>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</si>
  <si>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</si>
  <si>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</si>
  <si>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</si>
  <si>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</si>
  <si>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</si>
  <si>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</si>
  <si>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</si>
  <si>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</si>
  <si>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</si>
  <si>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</si>
  <si>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</si>
  <si>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</si>
  <si>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</si>
  <si>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</si>
  <si>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</si>
  <si>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</si>
  <si>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</si>
  <si>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</si>
  <si>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</si>
  <si>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</si>
  <si>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</si>
  <si>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</si>
  <si>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</si>
  <si>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</si>
  <si>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</si>
  <si>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</si>
  <si>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</si>
  <si>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</si>
  <si>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</si>
  <si>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</si>
  <si>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</si>
  <si>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</si>
  <si>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</si>
  <si>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</si>
  <si>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</si>
  <si>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</si>
  <si>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</si>
  <si>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</si>
  <si>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</si>
  <si>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</si>
  <si>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</si>
  <si>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</si>
  <si>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</si>
  <si>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</si>
  <si>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</si>
  <si>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</si>
  <si>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</si>
  <si>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</si>
  <si>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</si>
  <si>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</si>
  <si>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</si>
  <si>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</si>
  <si>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</si>
  <si>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</si>
  <si>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</si>
  <si>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</si>
  <si>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</si>
  <si>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</si>
  <si>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</si>
  <si>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</si>
  <si>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</si>
  <si>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</si>
  <si>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</si>
  <si>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</si>
  <si>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</si>
  <si>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</si>
  <si>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</si>
  <si>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</si>
  <si>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</si>
  <si>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</si>
  <si>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</si>
  <si>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</si>
  <si>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</si>
  <si>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</si>
  <si>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</si>
  <si>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</si>
  <si>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</si>
  <si>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</si>
  <si>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</si>
  <si>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</si>
  <si>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</si>
  <si>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</si>
  <si>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</si>
  <si>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</si>
  <si>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</si>
  <si>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</si>
  <si>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</si>
  <si>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</si>
  <si>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</si>
  <si>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</si>
  <si>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</si>
  <si>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</si>
  <si>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</si>
  <si>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</si>
  <si>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</si>
  <si>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</si>
  <si>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</si>
  <si>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</si>
  <si>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</si>
  <si>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</si>
  <si>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</si>
  <si>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</si>
  <si>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</si>
  <si>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</si>
  <si>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</si>
  <si>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</si>
  <si>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</si>
  <si>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</si>
  <si>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</si>
  <si>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</si>
  <si>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</si>
  <si>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</si>
  <si>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</si>
  <si>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</si>
  <si>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</si>
  <si>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</si>
  <si>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</si>
  <si>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</si>
  <si>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</si>
  <si>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</si>
  <si>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</si>
  <si>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</si>
  <si>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</si>
  <si>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</si>
  <si>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</si>
  <si>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</si>
  <si>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</si>
  <si>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</si>
  <si>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</si>
  <si>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</si>
  <si>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</si>
  <si>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</si>
  <si>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</si>
  <si>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</si>
  <si>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</si>
  <si>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</si>
  <si>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</si>
  <si>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</si>
  <si>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</si>
  <si>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</si>
  <si>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</si>
  <si>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</si>
  <si>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</si>
  <si>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</si>
  <si>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</si>
  <si>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</si>
  <si>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</si>
  <si>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</si>
  <si>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</si>
  <si>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</si>
  <si>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</si>
  <si>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</si>
  <si>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</si>
  <si>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</si>
  <si>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</si>
  <si>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</si>
  <si>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</si>
  <si>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</si>
  <si>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</si>
  <si>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</si>
  <si>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</si>
  <si>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</si>
  <si>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</si>
  <si>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</si>
  <si>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</si>
  <si>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</si>
  <si>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</si>
  <si>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</si>
  <si>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</si>
  <si>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</si>
  <si>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</si>
  <si>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</si>
  <si>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</si>
  <si>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</si>
  <si>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</si>
  <si>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</si>
  <si>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</si>
  <si>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</si>
  <si>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</si>
  <si>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</si>
  <si>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</si>
  <si>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</si>
  <si>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</si>
  <si>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</si>
  <si>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</si>
  <si>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</si>
  <si>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千葉県佐倉市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</si>
  <si>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</si>
  <si>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</si>
  <si>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</si>
  <si>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</si>
  <si>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</si>
  <si>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</si>
  <si>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</si>
  <si>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</si>
  <si>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</si>
  <si>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</si>
  <si>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</si>
  <si>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</si>
  <si>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</si>
  <si>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</si>
  <si>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</si>
  <si>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</si>
  <si>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</si>
  <si>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</si>
  <si>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</si>
  <si>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</si>
  <si>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</si>
  <si>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</si>
  <si>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</si>
  <si>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</si>
  <si>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</si>
  <si>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</si>
  <si>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</si>
  <si>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</si>
  <si>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</si>
  <si>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</si>
  <si>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</si>
  <si>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</si>
  <si>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</si>
  <si>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</si>
  <si>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</si>
  <si>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</si>
  <si>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</si>
  <si>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</si>
  <si>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</si>
  <si>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</si>
  <si>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</si>
  <si>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</si>
  <si>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</si>
  <si>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</si>
  <si>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</si>
  <si>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</si>
  <si>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</si>
  <si>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</si>
  <si>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</si>
  <si>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</si>
  <si>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</si>
  <si>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</si>
  <si>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</si>
  <si>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</si>
  <si>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</si>
  <si>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</si>
  <si>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</si>
  <si>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</si>
  <si>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</si>
  <si>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</si>
  <si>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</si>
  <si>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</si>
  <si>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</si>
  <si>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</si>
  <si>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</si>
  <si>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</si>
  <si>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</si>
  <si>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</si>
  <si>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</si>
  <si>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</si>
  <si>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</si>
  <si>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</si>
  <si>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</si>
  <si>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</si>
  <si>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</si>
  <si>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</si>
  <si>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</si>
  <si>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</si>
  <si>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</si>
  <si>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</si>
  <si>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</si>
  <si>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</si>
  <si>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</si>
  <si>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</si>
  <si>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</si>
  <si>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</si>
  <si>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</si>
  <si>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</si>
  <si>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</si>
  <si>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</si>
  <si>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</si>
  <si>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</si>
  <si>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</si>
  <si>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</si>
  <si>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</si>
  <si>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</si>
  <si>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</si>
  <si>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</si>
  <si>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</si>
  <si>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</si>
  <si>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</si>
  <si>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</si>
  <si>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</si>
  <si>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</si>
  <si>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</si>
  <si>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</si>
  <si>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</si>
  <si>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</si>
  <si>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</si>
  <si>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</si>
  <si>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</si>
  <si>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</si>
  <si>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</si>
  <si>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</si>
  <si>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</si>
  <si>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</si>
  <si>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</si>
  <si>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</si>
  <si>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</si>
  <si>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</si>
  <si>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</si>
  <si>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</si>
  <si>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</si>
  <si>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</si>
  <si>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</si>
  <si>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</si>
  <si>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</si>
  <si>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</si>
  <si>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</si>
  <si>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</si>
  <si>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</si>
  <si>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</si>
  <si>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</si>
  <si>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</si>
  <si>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</si>
  <si>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</si>
  <si>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</si>
  <si>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</si>
  <si>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</si>
  <si>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</si>
  <si>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</si>
  <si>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</si>
  <si>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</si>
  <si>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</si>
  <si>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</si>
  <si>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</si>
  <si>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</si>
  <si>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</si>
  <si>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</si>
  <si>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</si>
  <si>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</si>
  <si>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</si>
  <si>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</si>
  <si>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千葉県佐倉市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</si>
  <si>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</si>
  <si>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</si>
  <si>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</si>
  <si>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</si>
  <si>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</si>
  <si>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</si>
  <si>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</si>
  <si>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</si>
  <si>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</si>
  <si>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</si>
  <si>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</si>
  <si>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</si>
  <si>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</si>
  <si>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</si>
  <si>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</si>
  <si>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</si>
  <si>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</si>
  <si>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</si>
  <si>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</si>
  <si>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</si>
  <si>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</si>
  <si>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</si>
  <si>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</si>
  <si>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</si>
  <si>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</si>
  <si>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</si>
  <si>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</si>
  <si>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</si>
  <si>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</si>
  <si>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</si>
  <si>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</si>
  <si>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</si>
  <si>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</si>
  <si>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</si>
  <si>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</si>
  <si>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</si>
  <si>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</si>
  <si>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</si>
  <si>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</si>
  <si>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</si>
  <si>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</si>
  <si>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</si>
  <si>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</si>
  <si>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</si>
  <si>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</si>
  <si>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</si>
  <si>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</si>
  <si>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</si>
  <si>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</si>
  <si>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</si>
  <si>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</si>
  <si>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</si>
  <si>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</si>
  <si>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</si>
  <si>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</si>
  <si>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</si>
  <si>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</si>
  <si>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</si>
  <si>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</si>
  <si>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</si>
  <si>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</si>
  <si>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</si>
  <si>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</si>
  <si>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</si>
  <si>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</si>
  <si>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</si>
  <si>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</si>
  <si>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</si>
  <si>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</si>
  <si>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</si>
  <si>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</si>
  <si>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</si>
  <si>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</si>
  <si>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</si>
  <si>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</si>
  <si>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</si>
  <si>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</si>
  <si>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</si>
  <si>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</si>
  <si>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</si>
  <si>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</si>
  <si>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</si>
  <si>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</si>
  <si>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</si>
  <si>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</si>
  <si>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</si>
  <si>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</si>
  <si>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</si>
  <si>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</si>
  <si>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</si>
  <si>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</si>
  <si>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</si>
  <si>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</si>
  <si>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</si>
  <si>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</si>
  <si>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</si>
  <si>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</si>
  <si>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</si>
  <si>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</si>
  <si>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</si>
  <si>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</si>
  <si>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</si>
  <si>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</si>
  <si>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</si>
  <si>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</si>
  <si>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</si>
  <si>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</si>
  <si>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</si>
  <si>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</si>
  <si>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</si>
  <si>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</si>
  <si>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</si>
  <si>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</si>
  <si>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</si>
  <si>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</si>
  <si>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</si>
  <si>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</si>
  <si>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</si>
  <si>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</si>
  <si>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</si>
  <si>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</si>
  <si>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</si>
  <si>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</si>
  <si>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</si>
  <si>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</si>
  <si>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</si>
  <si>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</si>
  <si>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</si>
  <si>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</si>
  <si>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</si>
  <si>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</si>
  <si>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</si>
  <si>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</si>
  <si>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</si>
  <si>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</si>
  <si>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</si>
  <si>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</si>
  <si>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</si>
  <si>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</si>
  <si>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</si>
  <si>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</si>
  <si>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</si>
  <si>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</si>
  <si>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</si>
  <si>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</si>
  <si>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</si>
  <si>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</si>
  <si>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</si>
  <si>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</si>
  <si>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</si>
  <si>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</si>
  <si>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</si>
  <si>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</si>
  <si>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</si>
  <si>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</si>
  <si>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</si>
  <si>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</si>
  <si>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</si>
  <si>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</si>
  <si>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</si>
  <si>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</si>
  <si>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</si>
  <si>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</si>
  <si>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</si>
  <si>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</si>
  <si>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</si>
  <si>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</si>
  <si>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</si>
  <si>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</si>
  <si>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</si>
  <si>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</si>
  <si>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</si>
  <si>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</si>
  <si>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</si>
  <si>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</si>
  <si>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</si>
  <si>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</si>
  <si>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</si>
  <si>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</si>
  <si>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</si>
  <si>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</si>
  <si>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</si>
  <si>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</si>
  <si>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</si>
  <si>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</si>
  <si>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</si>
  <si>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</si>
  <si>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</si>
  <si>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</si>
  <si>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</si>
  <si>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</si>
  <si>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</si>
  <si>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</si>
  <si>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3.97</t>
  </si>
  <si>
    <t>▲ 6.22</t>
  </si>
  <si>
    <t>▲ 2.96</t>
  </si>
  <si>
    <t>▲ 4.14</t>
  </si>
  <si>
    <t>水道事業会計</t>
  </si>
  <si>
    <t>下水道事業会計</t>
  </si>
  <si>
    <t>一般会計</t>
  </si>
  <si>
    <t>介護保険特別会計</t>
  </si>
  <si>
    <t>後期高齢者医療特別会計</t>
  </si>
  <si>
    <t>災害共済事業特別会計</t>
  </si>
  <si>
    <t>国民健康保険特別会計</t>
  </si>
  <si>
    <t>公共用地取得事業特別会計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</si>
  <si>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</si>
  <si>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</si>
  <si>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</si>
  <si>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</si>
  <si>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</si>
  <si>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</si>
  <si>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</si>
  <si>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</si>
  <si>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</si>
  <si>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</si>
  <si>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</si>
  <si>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</si>
  <si>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</si>
  <si>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</si>
  <si>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佐倉市、酒々井町清掃組合（一般会計）</t>
  </si>
  <si>
    <t>佐倉市八街市酒々井町消防組合（一般会計）</t>
  </si>
  <si>
    <t>印旛衛生施設管理組合（一般会計）</t>
  </si>
  <si>
    <t>佐倉市、四街道市、酒々井町葬祭組合</t>
  </si>
  <si>
    <t>印旛利根川水防事務組合（一般会計）</t>
  </si>
  <si>
    <t>印旛郡市広域市町村圏事務組合（一般会計）</t>
  </si>
  <si>
    <t>印旛郡市広域市町村圏事務組合（水道用水供給事業会計）</t>
  </si>
  <si>
    <t>-</t>
    <phoneticPr fontId="2"/>
  </si>
  <si>
    <t>-</t>
    <phoneticPr fontId="2"/>
  </si>
  <si>
    <t>佐倉国際交流基金</t>
  </si>
  <si>
    <t>佐倉緑の基金</t>
  </si>
  <si>
    <t>印旛郡市文化財センター</t>
  </si>
  <si>
    <t>庁舎建設基金</t>
    <rPh sb="0" eb="2">
      <t>チョウシャ</t>
    </rPh>
    <rPh sb="2" eb="4">
      <t>ケンセツ</t>
    </rPh>
    <rPh sb="4" eb="6">
      <t>キキン</t>
    </rPh>
    <phoneticPr fontId="5"/>
  </si>
  <si>
    <t>ふるさと事業基金</t>
    <rPh sb="4" eb="6">
      <t>ジギョウ</t>
    </rPh>
    <rPh sb="6" eb="8">
      <t>キキン</t>
    </rPh>
    <phoneticPr fontId="5"/>
  </si>
  <si>
    <t>保健福祉振興基金</t>
    <rPh sb="0" eb="2">
      <t>ホケン</t>
    </rPh>
    <rPh sb="2" eb="4">
      <t>フクシ</t>
    </rPh>
    <rPh sb="4" eb="6">
      <t>シンコウ</t>
    </rPh>
    <rPh sb="6" eb="8">
      <t>キキン</t>
    </rPh>
    <phoneticPr fontId="5"/>
  </si>
  <si>
    <t>-</t>
    <phoneticPr fontId="2"/>
  </si>
  <si>
    <t>-</t>
    <phoneticPr fontId="2"/>
  </si>
  <si>
    <t>みどりのまちづくり基金</t>
    <rPh sb="9" eb="11">
      <t>キキン</t>
    </rPh>
    <phoneticPr fontId="5"/>
  </si>
  <si>
    <t>-</t>
    <phoneticPr fontId="2"/>
  </si>
  <si>
    <t>公共施設整備基金</t>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</si>
  <si>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</si>
  <si>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</si>
  <si>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</si>
  <si>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</si>
  <si>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</si>
  <si>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</si>
  <si>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令和２年度の実質公債費比率は1.4％で類似団体内平均値より低い値であり、前年度と比較して0.2ポイントの低下。
平成２９年度単年度で約2.27％であった実質公債費比率が、分子である公債費の元利償還金が減少した等により平成３０年度は単年度で約1.17％となった。令和２年度実質公債費比率は、平成３０年度から令和２年度の3か年平均で算出するため低下した。
（将来負担比率は数値なし）</t>
    <rPh sb="0" eb="2">
      <t>レイワ</t>
    </rPh>
    <rPh sb="3" eb="5">
      <t>ネンド</t>
    </rPh>
    <rPh sb="6" eb="8">
      <t>ジッシツ</t>
    </rPh>
    <rPh sb="8" eb="11">
      <t>コウサイヒ</t>
    </rPh>
    <rPh sb="11" eb="13">
      <t>ヒリツ</t>
    </rPh>
    <rPh sb="19" eb="21">
      <t>ルイジ</t>
    </rPh>
    <rPh sb="21" eb="23">
      <t>ダンタイ</t>
    </rPh>
    <rPh sb="23" eb="24">
      <t>ナイ</t>
    </rPh>
    <rPh sb="24" eb="27">
      <t>ヘイキンチ</t>
    </rPh>
    <rPh sb="29" eb="30">
      <t>ヒク</t>
    </rPh>
    <rPh sb="31" eb="32">
      <t>アタイ</t>
    </rPh>
    <rPh sb="36" eb="39">
      <t>ゼンネンド</t>
    </rPh>
    <rPh sb="40" eb="42">
      <t>ヒカク</t>
    </rPh>
    <rPh sb="52" eb="54">
      <t>テイカ</t>
    </rPh>
    <rPh sb="62" eb="65">
      <t>タンネンド</t>
    </rPh>
    <rPh sb="104" eb="105">
      <t>トウ</t>
    </rPh>
    <rPh sb="115" eb="118">
      <t>タンネンド</t>
    </rPh>
    <rPh sb="130" eb="132">
      <t>レイワ</t>
    </rPh>
    <rPh sb="133" eb="135">
      <t>ネンド</t>
    </rPh>
    <rPh sb="135" eb="137">
      <t>ジッシツ</t>
    </rPh>
    <rPh sb="137" eb="140">
      <t>コウサイヒ</t>
    </rPh>
    <rPh sb="140" eb="142">
      <t>ヒリツ</t>
    </rPh>
    <rPh sb="144" eb="146">
      <t>ヘイセイ</t>
    </rPh>
    <rPh sb="148" eb="150">
      <t>ネンド</t>
    </rPh>
    <rPh sb="152" eb="154">
      <t>レイワ</t>
    </rPh>
    <rPh sb="155" eb="157">
      <t>ネンド</t>
    </rPh>
    <rPh sb="164" eb="166">
      <t>サンシュツ</t>
    </rPh>
    <rPh sb="170" eb="172">
      <t>テイカ</t>
    </rPh>
    <rPh sb="177" eb="179">
      <t>ショウライ</t>
    </rPh>
    <rPh sb="179" eb="181">
      <t>フタン</t>
    </rPh>
    <rPh sb="181" eb="183">
      <t>ヒリツ</t>
    </rPh>
    <rPh sb="184" eb="186">
      <t>スウチ</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</si>
  <si>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</si>
  <si>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</si>
  <si>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</si>
  <si>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有形固定資産減価償却率は類似団体内平均値より低い値ではあるが、令和２年度における対前年度伸び率については類似団体（0.8ポイントの上昇）を上回り1.5ポイントの上昇となっている。
それぞれ公共施設の個別計画を策定しており、今後は老朽化含めて対策に取り組んでいく。</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</si>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</sst>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CE8A-4001-A9D2-E94C73839A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21030</c:v>
                </c:pt>
                <c:pt idx="1">
                  <c:v>22177</c:v>
                </c:pt>
                <c:pt idx="2">
                  <c:v>18008</c:v>
                </c:pt>
                <c:pt idx="3">
                  <c:v>29319</c:v>
                </c:pt>
                <c:pt idx="4">
                  <c:v>18735</c:v>
                </c:pt>
              </c:numCache>
            </c:numRef>
          </c:val>
          <c:smooth val="0"/>
          <c:extLst>
            <c:ext xmlns:c16="http://schemas.microsoft.com/office/drawing/2014/chart" uri="{C3380CC4-5D6E-409C-BE32-E72D297353CC}">
              <c16:uniqueId val="{00000001-CE8A-4001-A9D2-E94C73839AED}"/>
            </c:ext>
          </c:extLst>
        </c:ser>
        <c:dLbls>
          <c:showLegendKey val="0"/>
          <c:showVal val="0"/>
          <c:showCatName val="0"/>
          <c:showSerName val="0"/>
          <c:showPercent val="0"/>
          <c:showBubbleSize val="0"/>
        </c:dLbls>
        <c:marker val="1"/>
        <c:smooth val="0"/>
        <c:axId val="366416576"/>
        <c:axId val="366418536"/>
      </c:lineChart>
      <c:catAx>
        <c:axId val="366416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418536"/>
        <c:crosses val="autoZero"/>
        <c:auto val="1"/>
        <c:lblAlgn val="ctr"/>
        <c:lblOffset val="100"/>
        <c:tickLblSkip val="1"/>
        <c:tickMarkSkip val="1"/>
        <c:noMultiLvlLbl val="0"/>
      </c:catAx>
      <c:valAx>
        <c:axId val="36641853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41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4.09</c:v>
                </c:pt>
                <c:pt idx="1">
                  <c:v>7.21</c:v>
                </c:pt>
                <c:pt idx="2">
                  <c:v>4.51</c:v>
                </c:pt>
                <c:pt idx="3">
                  <c:v>5.0199999999999996</c:v>
                </c:pt>
                <c:pt idx="4">
                  <c:v>5.29</c:v>
                </c:pt>
              </c:numCache>
            </c:numRef>
          </c:val>
          <c:extLst>
            <c:ext xmlns:c16="http://schemas.microsoft.com/office/drawing/2014/chart" uri="{C3380CC4-5D6E-409C-BE32-E72D297353CC}">
              <c16:uniqueId val="{00000000-BD10-40FE-B4A0-D66A7513CC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28.19</c:v>
                </c:pt>
                <c:pt idx="1">
                  <c:v>20.170000000000002</c:v>
                </c:pt>
                <c:pt idx="2">
                  <c:v>18.39</c:v>
                </c:pt>
                <c:pt idx="3">
                  <c:v>13.56</c:v>
                </c:pt>
                <c:pt idx="4">
                  <c:v>13.1</c:v>
                </c:pt>
              </c:numCache>
            </c:numRef>
          </c:val>
          <c:extLst>
            <c:ext xmlns:c16="http://schemas.microsoft.com/office/drawing/2014/chart" uri="{C3380CC4-5D6E-409C-BE32-E72D297353CC}">
              <c16:uniqueId val="{00000001-BD10-40FE-B4A0-D66A7513CCEF}"/>
            </c:ext>
          </c:extLst>
        </c:ser>
        <c:dLbls>
          <c:showLegendKey val="0"/>
          <c:showVal val="0"/>
          <c:showCatName val="0"/>
          <c:showSerName val="0"/>
          <c:showPercent val="0"/>
          <c:showBubbleSize val="0"/>
        </c:dLbls>
        <c:gapWidth val="250"/>
        <c:overlap val="100"/>
        <c:axId val="366417752"/>
        <c:axId val="549304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-3.97</c:v>
                </c:pt>
                <c:pt idx="1">
                  <c:v>-6.22</c:v>
                </c:pt>
                <c:pt idx="2">
                  <c:v>-2.96</c:v>
                </c:pt>
                <c:pt idx="3">
                  <c:v>-4.1399999999999997</c:v>
                </c:pt>
                <c:pt idx="4">
                  <c:v>0.14000000000000001</c:v>
                </c:pt>
              </c:numCache>
            </c:numRef>
          </c:val>
          <c:smooth val="0"/>
          <c:extLst>
            <c:ext xmlns:c16="http://schemas.microsoft.com/office/drawing/2014/chart" uri="{C3380CC4-5D6E-409C-BE32-E72D297353CC}">
              <c16:uniqueId val="{00000002-BD10-40FE-B4A0-D66A7513CCEF}"/>
            </c:ext>
          </c:extLst>
        </c:ser>
        <c:dLbls>
          <c:showLegendKey val="0"/>
          <c:showVal val="0"/>
          <c:showCatName val="0"/>
          <c:showSerName val="0"/>
          <c:showPercent val="0"/>
          <c:showBubbleSize val="0"/>
        </c:dLbls>
        <c:marker val="1"/>
        <c:smooth val="0"/>
        <c:axId val="366417752"/>
        <c:axId val="549304288"/>
      </c:lineChart>
      <c:catAx>
        <c:axId val="36641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9304288"/>
        <c:crosses val="autoZero"/>
        <c:auto val="1"/>
        <c:lblAlgn val="ctr"/>
        <c:lblOffset val="100"/>
        <c:tickLblSkip val="1"/>
        <c:tickMarkSkip val="1"/>
        <c:noMultiLvlLbl val="0"/>
      </c:catAx>
      <c:valAx>
        <c:axId val="54930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41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0EF-4879-BCDD-BDF5110917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EF-4879-BCDD-BDF511091760}"/>
            </c:ext>
          </c:extLst>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0EF-4879-BCDD-BDF51109176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0.54</c:v>
                </c:pt>
                <c:pt idx="4">
                  <c:v>#N/A</c:v>
                </c:pt>
                <c:pt idx="5">
                  <c:v>0.06</c:v>
                </c:pt>
                <c:pt idx="6">
                  <c:v>#N/A</c:v>
                </c:pt>
                <c:pt idx="7">
                  <c:v>0.02</c:v>
                </c:pt>
                <c:pt idx="8">
                  <c:v>#N/A</c:v>
                </c:pt>
                <c:pt idx="9">
                  <c:v>0</c:v>
                </c:pt>
              </c:numCache>
            </c:numRef>
          </c:val>
          <c:extLst>
            <c:ext xmlns:c16="http://schemas.microsoft.com/office/drawing/2014/chart" uri="{C3380CC4-5D6E-409C-BE32-E72D297353CC}">
              <c16:uniqueId val="{00000003-A0EF-4879-BCDD-BDF511091760}"/>
            </c:ext>
          </c:extLst>
        </c:ser>
        <c:ser>
          <c:idx val="4"/>
          <c:order val="4"/>
          <c:tx>
            <c:strRef>
              <c:f>データシート!$A$31</c:f>
              <c:strCache>
                <c:ptCount val="1"/>
                <c:pt idx="0">
                  <c:v>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A0EF-4879-BCDD-BDF51109176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5-A0EF-4879-BCDD-BDF51109176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0.93</c:v>
                </c:pt>
                <c:pt idx="2">
                  <c:v>#N/A</c:v>
                </c:pt>
                <c:pt idx="3">
                  <c:v>0.4</c:v>
                </c:pt>
                <c:pt idx="4">
                  <c:v>#N/A</c:v>
                </c:pt>
                <c:pt idx="5">
                  <c:v>0.02</c:v>
                </c:pt>
                <c:pt idx="6">
                  <c:v>#N/A</c:v>
                </c:pt>
                <c:pt idx="7">
                  <c:v>0.17</c:v>
                </c:pt>
                <c:pt idx="8">
                  <c:v>#N/A</c:v>
                </c:pt>
                <c:pt idx="9">
                  <c:v>7.0000000000000007E-2</c:v>
                </c:pt>
              </c:numCache>
            </c:numRef>
          </c:val>
          <c:extLst>
            <c:ext xmlns:c16="http://schemas.microsoft.com/office/drawing/2014/chart" uri="{C3380CC4-5D6E-409C-BE32-E72D297353CC}">
              <c16:uniqueId val="{00000006-A0EF-4879-BCDD-BDF51109176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4.07</c:v>
                </c:pt>
                <c:pt idx="2">
                  <c:v>#N/A</c:v>
                </c:pt>
                <c:pt idx="3">
                  <c:v>7.19</c:v>
                </c:pt>
                <c:pt idx="4">
                  <c:v>#N/A</c:v>
                </c:pt>
                <c:pt idx="5">
                  <c:v>4.5</c:v>
                </c:pt>
                <c:pt idx="6">
                  <c:v>#N/A</c:v>
                </c:pt>
                <c:pt idx="7">
                  <c:v>5.01</c:v>
                </c:pt>
                <c:pt idx="8">
                  <c:v>#N/A</c:v>
                </c:pt>
                <c:pt idx="9">
                  <c:v>5.27</c:v>
                </c:pt>
              </c:numCache>
            </c:numRef>
          </c:val>
          <c:extLst>
            <c:ext xmlns:c16="http://schemas.microsoft.com/office/drawing/2014/chart" uri="{C3380CC4-5D6E-409C-BE32-E72D297353CC}">
              <c16:uniqueId val="{00000007-A0EF-4879-BCDD-BDF51109176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2.59</c:v>
                </c:pt>
                <c:pt idx="2">
                  <c:v>#N/A</c:v>
                </c:pt>
                <c:pt idx="3">
                  <c:v>3.7</c:v>
                </c:pt>
                <c:pt idx="4">
                  <c:v>#N/A</c:v>
                </c:pt>
                <c:pt idx="5">
                  <c:v>4.8899999999999997</c:v>
                </c:pt>
                <c:pt idx="6">
                  <c:v>#N/A</c:v>
                </c:pt>
                <c:pt idx="7">
                  <c:v>6.09</c:v>
                </c:pt>
                <c:pt idx="8">
                  <c:v>#N/A</c:v>
                </c:pt>
                <c:pt idx="9">
                  <c:v>7.75</c:v>
                </c:pt>
              </c:numCache>
            </c:numRef>
          </c:val>
          <c:extLst>
            <c:ext xmlns:c16="http://schemas.microsoft.com/office/drawing/2014/chart" uri="{C3380CC4-5D6E-409C-BE32-E72D297353CC}">
              <c16:uniqueId val="{00000008-A0EF-4879-BCDD-BDF5110917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17.32</c:v>
                </c:pt>
                <c:pt idx="2">
                  <c:v>#N/A</c:v>
                </c:pt>
                <c:pt idx="3">
                  <c:v>18.88</c:v>
                </c:pt>
                <c:pt idx="4">
                  <c:v>#N/A</c:v>
                </c:pt>
                <c:pt idx="5">
                  <c:v>16.850000000000001</c:v>
                </c:pt>
                <c:pt idx="6">
                  <c:v>#N/A</c:v>
                </c:pt>
                <c:pt idx="7">
                  <c:v>17.07</c:v>
                </c:pt>
                <c:pt idx="8">
                  <c:v>#N/A</c:v>
                </c:pt>
                <c:pt idx="9">
                  <c:v>13.98</c:v>
                </c:pt>
              </c:numCache>
            </c:numRef>
          </c:val>
          <c:extLst>
            <c:ext xmlns:c16="http://schemas.microsoft.com/office/drawing/2014/chart" uri="{C3380CC4-5D6E-409C-BE32-E72D297353CC}">
              <c16:uniqueId val="{00000009-A0EF-4879-BCDD-BDF511091760}"/>
            </c:ext>
          </c:extLst>
        </c:ser>
        <c:dLbls>
          <c:showLegendKey val="0"/>
          <c:showVal val="0"/>
          <c:showCatName val="0"/>
          <c:showSerName val="0"/>
          <c:showPercent val="0"/>
          <c:showBubbleSize val="0"/>
        </c:dLbls>
        <c:gapWidth val="150"/>
        <c:overlap val="100"/>
        <c:axId val="549305856"/>
        <c:axId val="549304680"/>
      </c:barChart>
      <c:catAx>
        <c:axId val="54930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9304680"/>
        <c:crosses val="autoZero"/>
        <c:auto val="1"/>
        <c:lblAlgn val="ctr"/>
        <c:lblOffset val="100"/>
        <c:tickLblSkip val="1"/>
        <c:tickMarkSkip val="1"/>
        <c:noMultiLvlLbl val="0"/>
      </c:catAx>
      <c:valAx>
        <c:axId val="549304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305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3031</c:v>
                </c:pt>
                <c:pt idx="5">
                  <c:v>3053</c:v>
                </c:pt>
                <c:pt idx="8">
                  <c:v>3137</c:v>
                </c:pt>
                <c:pt idx="11">
                  <c:v>2984</c:v>
                </c:pt>
                <c:pt idx="14">
                  <c:v>2909</c:v>
                </c:pt>
              </c:numCache>
            </c:numRef>
          </c:val>
          <c:extLst>
            <c:ext xmlns:c16="http://schemas.microsoft.com/office/drawing/2014/chart" uri="{C3380CC4-5D6E-409C-BE32-E72D297353CC}">
              <c16:uniqueId val="{00000000-61DA-4C75-822C-3452034616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DA-4C75-822C-3452034616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13</c:v>
                </c:pt>
                <c:pt idx="6">
                  <c:v>11</c:v>
                </c:pt>
                <c:pt idx="9">
                  <c:v>42</c:v>
                </c:pt>
                <c:pt idx="12">
                  <c:v>74</c:v>
                </c:pt>
              </c:numCache>
            </c:numRef>
          </c:val>
          <c:extLst>
            <c:ext xmlns:c16="http://schemas.microsoft.com/office/drawing/2014/chart" uri="{C3380CC4-5D6E-409C-BE32-E72D297353CC}">
              <c16:uniqueId val="{00000002-61DA-4C75-822C-3452034616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401</c:v>
                </c:pt>
                <c:pt idx="3">
                  <c:v>361</c:v>
                </c:pt>
                <c:pt idx="6">
                  <c:v>393</c:v>
                </c:pt>
                <c:pt idx="9">
                  <c:v>392</c:v>
                </c:pt>
                <c:pt idx="12">
                  <c:v>339</c:v>
                </c:pt>
              </c:numCache>
            </c:numRef>
          </c:val>
          <c:extLst>
            <c:ext xmlns:c16="http://schemas.microsoft.com/office/drawing/2014/chart" uri="{C3380CC4-5D6E-409C-BE32-E72D297353CC}">
              <c16:uniqueId val="{00000003-61DA-4C75-822C-3452034616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127</c:v>
                </c:pt>
                <c:pt idx="3">
                  <c:v>116</c:v>
                </c:pt>
                <c:pt idx="6">
                  <c:v>104</c:v>
                </c:pt>
                <c:pt idx="9">
                  <c:v>99</c:v>
                </c:pt>
                <c:pt idx="12">
                  <c:v>96</c:v>
                </c:pt>
              </c:numCache>
            </c:numRef>
          </c:val>
          <c:extLst>
            <c:ext xmlns:c16="http://schemas.microsoft.com/office/drawing/2014/chart" uri="{C3380CC4-5D6E-409C-BE32-E72D297353CC}">
              <c16:uniqueId val="{00000004-61DA-4C75-822C-3452034616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DA-4C75-822C-3452034616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DA-4C75-822C-3452034616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3131</c:v>
                </c:pt>
                <c:pt idx="3">
                  <c:v>3144</c:v>
                </c:pt>
                <c:pt idx="6">
                  <c:v>2948</c:v>
                </c:pt>
                <c:pt idx="9">
                  <c:v>2851</c:v>
                </c:pt>
                <c:pt idx="12">
                  <c:v>2878</c:v>
                </c:pt>
              </c:numCache>
            </c:numRef>
          </c:val>
          <c:extLst>
            <c:ext xmlns:c16="http://schemas.microsoft.com/office/drawing/2014/chart" uri="{C3380CC4-5D6E-409C-BE32-E72D297353CC}">
              <c16:uniqueId val="{00000007-61DA-4C75-822C-34520346162D}"/>
            </c:ext>
          </c:extLst>
        </c:ser>
        <c:dLbls>
          <c:showLegendKey val="0"/>
          <c:showVal val="0"/>
          <c:showCatName val="0"/>
          <c:showSerName val="0"/>
          <c:showPercent val="0"/>
          <c:showBubbleSize val="0"/>
        </c:dLbls>
        <c:gapWidth val="100"/>
        <c:overlap val="100"/>
        <c:axId val="549308208"/>
        <c:axId val="549308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638</c:v>
                </c:pt>
                <c:pt idx="2">
                  <c:v>#N/A</c:v>
                </c:pt>
                <c:pt idx="3">
                  <c:v>#N/A</c:v>
                </c:pt>
                <c:pt idx="4">
                  <c:v>581</c:v>
                </c:pt>
                <c:pt idx="5">
                  <c:v>#N/A</c:v>
                </c:pt>
                <c:pt idx="6">
                  <c:v>#N/A</c:v>
                </c:pt>
                <c:pt idx="7">
                  <c:v>319</c:v>
                </c:pt>
                <c:pt idx="8">
                  <c:v>#N/A</c:v>
                </c:pt>
                <c:pt idx="9">
                  <c:v>#N/A</c:v>
                </c:pt>
                <c:pt idx="10">
                  <c:v>400</c:v>
                </c:pt>
                <c:pt idx="11">
                  <c:v>#N/A</c:v>
                </c:pt>
                <c:pt idx="12">
                  <c:v>#N/A</c:v>
                </c:pt>
                <c:pt idx="13">
                  <c:v>478</c:v>
                </c:pt>
                <c:pt idx="14">
                  <c:v>#N/A</c:v>
                </c:pt>
              </c:numCache>
            </c:numRef>
          </c:val>
          <c:smooth val="0"/>
          <c:extLst>
            <c:ext xmlns:c16="http://schemas.microsoft.com/office/drawing/2014/chart" uri="{C3380CC4-5D6E-409C-BE32-E72D297353CC}">
              <c16:uniqueId val="{00000008-61DA-4C75-822C-34520346162D}"/>
            </c:ext>
          </c:extLst>
        </c:ser>
        <c:dLbls>
          <c:showLegendKey val="0"/>
          <c:showVal val="0"/>
          <c:showCatName val="0"/>
          <c:showSerName val="0"/>
          <c:showPercent val="0"/>
          <c:showBubbleSize val="0"/>
        </c:dLbls>
        <c:marker val="1"/>
        <c:smooth val="0"/>
        <c:axId val="549308208"/>
        <c:axId val="549308600"/>
      </c:lineChart>
      <c:catAx>
        <c:axId val="54930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9308600"/>
        <c:crosses val="autoZero"/>
        <c:auto val="1"/>
        <c:lblAlgn val="ctr"/>
        <c:lblOffset val="100"/>
        <c:tickLblSkip val="1"/>
        <c:tickMarkSkip val="1"/>
        <c:noMultiLvlLbl val="0"/>
      </c:catAx>
      <c:valAx>
        <c:axId val="549308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30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31607</c:v>
                </c:pt>
                <c:pt idx="5">
                  <c:v>31611</c:v>
                </c:pt>
                <c:pt idx="8">
                  <c:v>31933</c:v>
                </c:pt>
                <c:pt idx="11">
                  <c:v>31396</c:v>
                </c:pt>
                <c:pt idx="14">
                  <c:v>30686</c:v>
                </c:pt>
              </c:numCache>
            </c:numRef>
          </c:val>
          <c:extLst>
            <c:ext xmlns:c16="http://schemas.microsoft.com/office/drawing/2014/chart" uri="{C3380CC4-5D6E-409C-BE32-E72D297353CC}">
              <c16:uniqueId val="{00000000-3920-48D8-81F7-A78BA07DA4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1506</c:v>
                </c:pt>
                <c:pt idx="5">
                  <c:v>1259</c:v>
                </c:pt>
                <c:pt idx="8">
                  <c:v>3909</c:v>
                </c:pt>
                <c:pt idx="11">
                  <c:v>3698</c:v>
                </c:pt>
                <c:pt idx="14">
                  <c:v>3627</c:v>
                </c:pt>
              </c:numCache>
            </c:numRef>
          </c:val>
          <c:extLst>
            <c:ext xmlns:c16="http://schemas.microsoft.com/office/drawing/2014/chart" uri="{C3380CC4-5D6E-409C-BE32-E72D297353CC}">
              <c16:uniqueId val="{00000001-3920-48D8-81F7-A78BA07DA4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19446</c:v>
                </c:pt>
                <c:pt idx="5">
                  <c:v>17505</c:v>
                </c:pt>
                <c:pt idx="8">
                  <c:v>17482</c:v>
                </c:pt>
                <c:pt idx="11">
                  <c:v>15977</c:v>
                </c:pt>
                <c:pt idx="14">
                  <c:v>15916</c:v>
                </c:pt>
              </c:numCache>
            </c:numRef>
          </c:val>
          <c:extLst>
            <c:ext xmlns:c16="http://schemas.microsoft.com/office/drawing/2014/chart" uri="{C3380CC4-5D6E-409C-BE32-E72D297353CC}">
              <c16:uniqueId val="{00000002-3920-48D8-81F7-A78BA07DA4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20-48D8-81F7-A78BA07DA4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20-48D8-81F7-A78BA07DA4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9</c:v>
                </c:pt>
                <c:pt idx="6">
                  <c:v>4</c:v>
                </c:pt>
                <c:pt idx="9">
                  <c:v>1</c:v>
                </c:pt>
                <c:pt idx="12">
                  <c:v>0</c:v>
                </c:pt>
              </c:numCache>
            </c:numRef>
          </c:val>
          <c:extLst>
            <c:ext xmlns:c16="http://schemas.microsoft.com/office/drawing/2014/chart" uri="{C3380CC4-5D6E-409C-BE32-E72D297353CC}">
              <c16:uniqueId val="{00000005-3920-48D8-81F7-A78BA07DA4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5034</c:v>
                </c:pt>
                <c:pt idx="3">
                  <c:v>5249</c:v>
                </c:pt>
                <c:pt idx="6">
                  <c:v>4510</c:v>
                </c:pt>
                <c:pt idx="9">
                  <c:v>4650</c:v>
                </c:pt>
                <c:pt idx="12">
                  <c:v>4774</c:v>
                </c:pt>
              </c:numCache>
            </c:numRef>
          </c:val>
          <c:extLst>
            <c:ext xmlns:c16="http://schemas.microsoft.com/office/drawing/2014/chart" uri="{C3380CC4-5D6E-409C-BE32-E72D297353CC}">
              <c16:uniqueId val="{00000006-3920-48D8-81F7-A78BA07DA4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2689</c:v>
                </c:pt>
                <c:pt idx="3">
                  <c:v>3633</c:v>
                </c:pt>
                <c:pt idx="6">
                  <c:v>4533</c:v>
                </c:pt>
                <c:pt idx="9">
                  <c:v>4281</c:v>
                </c:pt>
                <c:pt idx="12">
                  <c:v>4051</c:v>
                </c:pt>
              </c:numCache>
            </c:numRef>
          </c:val>
          <c:extLst>
            <c:ext xmlns:c16="http://schemas.microsoft.com/office/drawing/2014/chart" uri="{C3380CC4-5D6E-409C-BE32-E72D297353CC}">
              <c16:uniqueId val="{00000007-3920-48D8-81F7-A78BA07DA4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1071</c:v>
                </c:pt>
                <c:pt idx="3">
                  <c:v>1003</c:v>
                </c:pt>
                <c:pt idx="6">
                  <c:v>924</c:v>
                </c:pt>
                <c:pt idx="9">
                  <c:v>942</c:v>
                </c:pt>
                <c:pt idx="12">
                  <c:v>852</c:v>
                </c:pt>
              </c:numCache>
            </c:numRef>
          </c:val>
          <c:extLst>
            <c:ext xmlns:c16="http://schemas.microsoft.com/office/drawing/2014/chart" uri="{C3380CC4-5D6E-409C-BE32-E72D297353CC}">
              <c16:uniqueId val="{00000008-3920-48D8-81F7-A78BA07DA4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485</c:v>
                </c:pt>
                <c:pt idx="3">
                  <c:v>476</c:v>
                </c:pt>
                <c:pt idx="6">
                  <c:v>1265</c:v>
                </c:pt>
                <c:pt idx="9">
                  <c:v>1234</c:v>
                </c:pt>
                <c:pt idx="12">
                  <c:v>1155</c:v>
                </c:pt>
              </c:numCache>
            </c:numRef>
          </c:val>
          <c:extLst>
            <c:ext xmlns:c16="http://schemas.microsoft.com/office/drawing/2014/chart" uri="{C3380CC4-5D6E-409C-BE32-E72D297353CC}">
              <c16:uniqueId val="{00000009-3920-48D8-81F7-A78BA07DA4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31058</c:v>
                </c:pt>
                <c:pt idx="3">
                  <c:v>30535</c:v>
                </c:pt>
                <c:pt idx="6">
                  <c:v>30221</c:v>
                </c:pt>
                <c:pt idx="9">
                  <c:v>31024</c:v>
                </c:pt>
                <c:pt idx="12">
                  <c:v>31055</c:v>
                </c:pt>
              </c:numCache>
            </c:numRef>
          </c:val>
          <c:extLst>
            <c:ext xmlns:c16="http://schemas.microsoft.com/office/drawing/2014/chart" uri="{C3380CC4-5D6E-409C-BE32-E72D297353CC}">
              <c16:uniqueId val="{0000000A-3920-48D8-81F7-A78BA07DA4A3}"/>
            </c:ext>
          </c:extLst>
        </c:ser>
        <c:dLbls>
          <c:showLegendKey val="0"/>
          <c:showVal val="0"/>
          <c:showCatName val="0"/>
          <c:showSerName val="0"/>
          <c:showPercent val="0"/>
          <c:showBubbleSize val="0"/>
        </c:dLbls>
        <c:gapWidth val="100"/>
        <c:overlap val="100"/>
        <c:axId val="549308992"/>
        <c:axId val="54930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920-48D8-81F7-A78BA07DA4A3}"/>
            </c:ext>
          </c:extLst>
        </c:ser>
        <c:dLbls>
          <c:showLegendKey val="0"/>
          <c:showVal val="0"/>
          <c:showCatName val="0"/>
          <c:showSerName val="0"/>
          <c:showPercent val="0"/>
          <c:showBubbleSize val="0"/>
        </c:dLbls>
        <c:marker val="1"/>
        <c:smooth val="0"/>
        <c:axId val="549308992"/>
        <c:axId val="549309776"/>
      </c:lineChart>
      <c:catAx>
        <c:axId val="54930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9309776"/>
        <c:crosses val="autoZero"/>
        <c:auto val="1"/>
        <c:lblAlgn val="ctr"/>
        <c:lblOffset val="100"/>
        <c:tickLblSkip val="1"/>
        <c:tickMarkSkip val="1"/>
        <c:noMultiLvlLbl val="0"/>
      </c:catAx>
      <c:valAx>
        <c:axId val="54930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30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5531</c:v>
                </c:pt>
                <c:pt idx="1">
                  <c:v>4111</c:v>
                </c:pt>
                <c:pt idx="2">
                  <c:v>4044</c:v>
                </c:pt>
              </c:numCache>
            </c:numRef>
          </c:val>
          <c:extLst>
            <c:ext xmlns:c16="http://schemas.microsoft.com/office/drawing/2014/chart" uri="{C3380CC4-5D6E-409C-BE32-E72D297353CC}">
              <c16:uniqueId val="{00000000-2C1A-4D3E-B080-3EE1080DBD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298</c:v>
                </c:pt>
                <c:pt idx="1">
                  <c:v>298</c:v>
                </c:pt>
                <c:pt idx="2">
                  <c:v>299</c:v>
                </c:pt>
              </c:numCache>
            </c:numRef>
          </c:val>
          <c:extLst>
            <c:ext xmlns:c16="http://schemas.microsoft.com/office/drawing/2014/chart" uri="{C3380CC4-5D6E-409C-BE32-E72D297353CC}">
              <c16:uniqueId val="{00000001-2C1A-4D3E-B080-3EE1080DBD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7023</c:v>
                </c:pt>
                <c:pt idx="1">
                  <c:v>7039</c:v>
                </c:pt>
                <c:pt idx="2">
                  <c:v>7053</c:v>
                </c:pt>
              </c:numCache>
            </c:numRef>
          </c:val>
          <c:extLst>
            <c:ext xmlns:c16="http://schemas.microsoft.com/office/drawing/2014/chart" uri="{C3380CC4-5D6E-409C-BE32-E72D297353CC}">
              <c16:uniqueId val="{00000002-2C1A-4D3E-B080-3EE1080DBDA8}"/>
            </c:ext>
          </c:extLst>
        </c:ser>
        <c:dLbls>
          <c:showLegendKey val="0"/>
          <c:showVal val="0"/>
          <c:showCatName val="0"/>
          <c:showSerName val="0"/>
          <c:showPercent val="0"/>
          <c:showBubbleSize val="0"/>
        </c:dLbls>
        <c:gapWidth val="120"/>
        <c:overlap val="100"/>
        <c:axId val="549307424"/>
        <c:axId val="549309384"/>
      </c:barChart>
      <c:catAx>
        <c:axId val="54930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9309384"/>
        <c:crosses val="autoZero"/>
        <c:auto val="1"/>
        <c:lblAlgn val="ctr"/>
        <c:lblOffset val="100"/>
        <c:tickLblSkip val="1"/>
        <c:tickMarkSkip val="1"/>
        <c:noMultiLvlLbl val="0"/>
      </c:catAx>
      <c:valAx>
        <c:axId val="549309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930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{E8292C17-9335-4D14-9C60-0C2D18891AB0}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E32-4193-95DF-2E0B231DBA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{6B13822E-B085-46A3-B2E6-585ADCA84A4D}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32-4193-95DF-2E0B231DBA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{ED302126-F555-45B8-85D7-7B002FA0A0C9}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32-4193-95DF-2E0B231DBA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{95C4A2B2-B929-4509-B1C3-6C7C6190EF67}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32-4193-95DF-2E0B231DBA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{489404FB-C04F-4650-9E46-DC2BAE673F3B}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32-4193-95DF-2E0B231DBA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{3A1DFDF5-47A3-4FC9-92A8-77CF773671C3}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E32-4193-95DF-2E0B231DBA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{BFFCCC60-2A76-4280-BC55-36FDAA601BCF}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E32-4193-95DF-2E0B231DBAE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{86B748F7-2C53-4101-8A0E-8DCE4AAFFD1D}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E32-4193-95DF-2E0B231DBAE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{8E750785-DC66-4E84-BE7D-D89F794C2343}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E32-4193-95DF-2E0B231DBA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48.9</c:v>
                </c:pt>
                <c:pt idx="8">
                  <c:v>50.1</c:v>
                </c:pt>
                <c:pt idx="16">
                  <c:v>51.5</c:v>
                </c:pt>
                <c:pt idx="24">
                  <c:v>52.7</c:v>
                </c:pt>
                <c:pt idx="32">
                  <c:v>54.2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E32-4193-95DF-2E0B231DBA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{D12F87C6-0F63-4BEA-930F-89C2538A8A3B}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E32-4193-95DF-2E0B231DBA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{F6754DB7-4BFD-4E39-83AD-83841592CFDF}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32-4193-95DF-2E0B231DBA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{4382832C-B18F-4844-9476-91A7BC654E68}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32-4193-95DF-2E0B231DBA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{AB0AEF15-25AA-4885-8B11-0B3C641D38AC}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32-4193-95DF-2E0B231DBA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{1E8F3BBC-C3F3-468F-81CD-F86F8AE1F716}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32-4193-95DF-2E0B231DBAE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{70289999-BC06-4699-987F-59E7233F0BE7}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E32-4193-95DF-2E0B231DBAE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{99F09EE9-CA38-4430-ABFD-111E23C87D2B}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E32-4193-95DF-2E0B231DBAE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{7E51DC7E-C7D3-4DFD-BB10-3C29597F5336}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E32-4193-95DF-2E0B231DBAE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{B8C06781-5AE1-4E35-A4C7-93631471CC5B}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E32-4193-95DF-2E0B231DBA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7E32-4193-95DF-2E0B231DBAEB}"/>
            </c:ext>
          </c:extLst>
        </c:ser>
        <c:dLbls>
          <c:showLegendKey val="0"/>
          <c:showVal val="1"/>
          <c:showCatName val="0"/>
          <c:showSerName val="0"/>
          <c:showPercent val="0"/>
          <c:showBubbleSize val="0"/>
        </c:dLbls>
        <c:axId val="164603936"/>
        <c:axId val="164600408"/>
      </c:scatterChart>
      <c:valAx>
        <c:axId val="164603936"/>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600408"/>
        <c:crosses val="autoZero"/>
        <c:crossBetween val="midCat"/>
      </c:valAx>
      <c:valAx>
        <c:axId val="164600408"/>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4603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{EE01A7D2-65EE-4F69-84A0-F8707266E2AF}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CCC-49F1-8704-65D28040F7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{C88841A3-556F-4498-A505-F1FF173EE4C9}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CC-49F1-8704-65D28040F7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{EEF5CC5F-56BC-4B71-B19C-E050A94667DB}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CC-49F1-8704-65D28040F7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{B521633A-CC4A-48DA-8C72-E522F27B789C}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CC-49F1-8704-65D28040F7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{9903EF04-11F5-420E-8525-CC037C4FF507}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CC-49F1-8704-65D28040F77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{CC166B90-2669-4649-A8A1-E763EBBA1D28}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CCC-49F1-8704-65D28040F77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{5F16ADF3-4EC5-4318-AEB0-044DC9795DEA}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CCC-49F1-8704-65D28040F77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{FFFF3B0D-E2EA-4493-BCA3-2C94FFC12779}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CCC-49F1-8704-65D28040F77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{AD5B48AF-769D-40D1-943E-181AC2889E28}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CCC-49F1-8704-65D28040F7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2.5</c:v>
                </c:pt>
                <c:pt idx="16">
                  <c:v>1.9</c:v>
                </c:pt>
                <c:pt idx="24">
                  <c:v>1.6</c:v>
                </c:pt>
                <c:pt idx="32">
                  <c:v>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CCC-49F1-8704-65D28040F7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57545309392995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{C4406B27-DB7F-425E-8EEC-F6E674855203}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CCC-49F1-8704-65D28040F7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{6C9B3E6F-7C8B-4A7B-B7CA-B0769017935E}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CC-49F1-8704-65D28040F7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{5D37AF5B-77DA-4CBF-B27E-51793C0F9A7D}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CC-49F1-8704-65D28040F7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{08BB6B79-6583-44E6-A81F-EA01289FFFF0}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CC-49F1-8704-65D28040F7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{0FB2778C-A43A-4F52-97FD-AE44FBB5B78D}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CC-49F1-8704-65D28040F774}"/>
                </c:ext>
              </c:extLst>
            </c:dLbl>
            <c:dLbl>
              <c:idx val="8"/>
              <c:layout>
                <c:manualLayout>
                  <c:x val="-1.8235628084250027E-2"/>
                  <c:y val="-5.90787632362883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{A251694B-CFE3-4CD3-8F7F-B9BE5668B1FE}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CCC-49F1-8704-65D28040F774}"/>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{A2696358-F86E-47B9-8B82-6E46AB038B2D}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CCC-49F1-8704-65D28040F774}"/>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{B35C098C-2417-40A4-8240-886C6F98DABE}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CCC-49F1-8704-65D28040F77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{4D782D63-DAEC-4D63-B4C8-2A9DBFC1904E}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CCC-49F1-8704-65D28040F7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4CCC-49F1-8704-65D28040F774}"/>
            </c:ext>
          </c:extLst>
        </c:ser>
        <c:dLbls>
          <c:showLegendKey val="0"/>
          <c:showVal val="1"/>
          <c:showCatName val="0"/>
          <c:showSerName val="0"/>
          <c:showPercent val="0"/>
          <c:showBubbleSize val="0"/>
        </c:dLbls>
        <c:axId val="164601192"/>
        <c:axId val="164601584"/>
      </c:scatterChart>
      <c:valAx>
        <c:axId val="164601192"/>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601584"/>
        <c:crosses val="autoZero"/>
        <c:crossBetween val="midCat"/>
      </c:valAx>
      <c:valAx>
        <c:axId val="164601584"/>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4601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元利償還金については、地方債の計画的な借入により借入残高の減少に努めてきたことや近年の低金利により、平成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億円を下回っている。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年度借入の佐倉草ぶえの丘耐震補強等事業等の元金償還が開始されたことから、微増となっている。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年度や令和元年度に借り入れた中学校・幼稚園空調設備整備に係る起債や令和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年度に借り入れた（仮称）佐倉図書館等新町活性化複合施設整備に係る起債や小学校トイレ改修事業に係る起債の元金償還が令和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年度以降に開始されることから、今後は一時的に増加することが見込まれる。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満期一括償還地方債の償還の財源として積み立てた減債基金はない。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年度は、一般会計等に係る地方債残高は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百万円増加となり微増している</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年度においては、（仮称）佐倉図書館等新町活性化複合施設整備に係る起債や小学校トイレ改修事業に係る起債が比較的大きく、令和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年度中における元金償還額を借入れ額が上回ったところである。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充当可能財源等については、引き続き、基金の残高を一定額確保できていることから、平成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年度から将来負担比率はマイナスとなっている。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今後も計画的な地方債の借入や借入れにあたっては交付税措置のある事業を選択するなど、将来負担を軽減させるための、中長期的な視点に立った財政運営に努めていく。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千葉県佐倉市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億円積立てた一方、取崩額が約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億円となった。また、その他特定目的基金は全体で約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億円増加となったが、基金全体として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今後は基金全体としての金額は一定規模を確保しながら、特定目的基金についても基金の目的に沿った活用を積極的に進めていく予定である。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庁舎建設基金：佐倉市庁舎建設費の財源に充てるため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ふるさと事業基金：市民とともに創り憩う新しいふるさとの実現を目指し、本市の個性ある施策を円滑かつ効率的に推進するため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保健福祉振興基金：本市における心豊かな地域社会の実現をめざし、福祉活動の促進及び高齢化社会の到来に対応した施策を推進するとともに、地域の振興と保健福祉の一層の向上を図るため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良好な自然環境の保持及び快適な居住環境の創造にとって特に必要な樹林、樹木、水辺等の存する土地の取得及び維持管理等を行うことにより、みどり豊かな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庁舎建設基金：預金利子の積み立てによる増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ふるさと事業基金：日本遺産活用推進事業や佐倉図書館施設整備事業に充てるため約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百万円の取崩しを行ったものの、寄附金の受入れ等による積立てが約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保健福祉振興基金：高齢者安全運転装置促進事業やさくらんぼ園施設整備事業に充てるため約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みどりのまちづくり基金：公園遊具・樹木緊急点検事業に充てるため約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一定規模の金額を確保しながら、基金の目的に沿った活用を積極的に進めていく予定である。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令和元年度決算剰余金の２分の１以上である約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億円と年度末における歳出予算の執行残等を合計し、約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億円の積立てを行った一方、財源不足に対応するため約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億円を取り崩した結果、残高は約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長期的視野に立った効率的な財政運営を進め、適切な規模の財政調整基金を確保できるよう努める。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今後の活用については基金条例の趣旨に沿って適切に運用していく。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173,619
169,863
103.69
71,677,224
68,920,018
1,632,338
30,859,706
31,054,677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54.2</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ポイントの上昇。</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類似団体内平均値より低い値ではあるが、将来的な改修費、維持管理費の増加を注視するとともに、公共施設の再配置を検討していく必要がある。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73" name="直線コネクタ 72"/>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74"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75" name="直線コネクタ 74"/>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6"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7" name="直線コネクタ 76"/>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80" name="フローチャート: 判断 79"/>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1" name="フローチャート: 判断 80"/>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2" name="フローチャート: 判断 81"/>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83" name="フローチャート: 判断 82"/>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114681</xdr:rowOff>
    </xdr:from>
    <xdr:to>
      <xdr:col>23</xdr:col>
      <xdr:colOff>136525</xdr:colOff>
      <xdr:row>28</xdr:row>
      <xdr:rowOff>44831</xdr:rowOff>
    </xdr:to>
    <xdr:sp macro="" textlink="">
      <xdr:nvSpPr>
        <xdr:cNvPr id="89" name="楕円 88"/>
        <xdr:cNvSpPr/>
      </xdr:nvSpPr>
      <xdr:spPr>
        <a:xfrm>
          <a:off x="4711700" y="47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137558</xdr:rowOff>
    </xdr:from>
    <xdr:ext cx="405111" cy="259045"/>
    <xdr:sp macro="" textlink="">
      <xdr:nvSpPr>
        <xdr:cNvPr id="90" name="有形固定資産減価償却率該当値テキスト"/>
        <xdr:cNvSpPr txBox="1"/>
      </xdr:nvSpPr>
      <xdr:spPr>
        <a:xfrm>
          <a:off x="4813300" y="4595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49911</xdr:rowOff>
    </xdr:from>
    <xdr:to>
      <xdr:col>19</xdr:col>
      <xdr:colOff>187325</xdr:colOff>
      <xdr:row>27</xdr:row>
      <xdr:rowOff>151511</xdr:rowOff>
    </xdr:to>
    <xdr:sp macro="" textlink="">
      <xdr:nvSpPr>
        <xdr:cNvPr id="91" name="楕円 90"/>
        <xdr:cNvSpPr/>
      </xdr:nvSpPr>
      <xdr:spPr>
        <a:xfrm>
          <a:off x="4000500" y="46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100711</xdr:rowOff>
    </xdr:from>
    <xdr:to>
      <xdr:col>23</xdr:col>
      <xdr:colOff>85725</xdr:colOff>
      <xdr:row>27</xdr:row>
      <xdr:rowOff>165481</xdr:rowOff>
    </xdr:to>
    <xdr:cxnSp macro="">
      <xdr:nvCxnSpPr>
        <xdr:cNvPr id="92" name="直線コネクタ 91"/>
        <xdr:cNvCxnSpPr/>
      </xdr:nvCxnSpPr>
      <xdr:spPr>
        <a:xfrm>
          <a:off x="4051300" y="4729861"/>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169545</xdr:rowOff>
    </xdr:from>
    <xdr:to>
      <xdr:col>15</xdr:col>
      <xdr:colOff>187325</xdr:colOff>
      <xdr:row>27</xdr:row>
      <xdr:rowOff>99695</xdr:rowOff>
    </xdr:to>
    <xdr:sp macro="" textlink="">
      <xdr:nvSpPr>
        <xdr:cNvPr id="93" name="楕円 92"/>
        <xdr:cNvSpPr/>
      </xdr:nvSpPr>
      <xdr:spPr>
        <a:xfrm>
          <a:off x="3238500" y="46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48895</xdr:rowOff>
    </xdr:from>
    <xdr:to>
      <xdr:col>19</xdr:col>
      <xdr:colOff>136525</xdr:colOff>
      <xdr:row>27</xdr:row>
      <xdr:rowOff>100711</xdr:rowOff>
    </xdr:to>
    <xdr:cxnSp macro="">
      <xdr:nvCxnSpPr>
        <xdr:cNvPr id="94" name="直線コネクタ 93"/>
        <xdr:cNvCxnSpPr/>
      </xdr:nvCxnSpPr>
      <xdr:spPr>
        <a:xfrm>
          <a:off x="3289300" y="4678045"/>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109093</xdr:rowOff>
    </xdr:from>
    <xdr:to>
      <xdr:col>11</xdr:col>
      <xdr:colOff>187325</xdr:colOff>
      <xdr:row>27</xdr:row>
      <xdr:rowOff>39243</xdr:rowOff>
    </xdr:to>
    <xdr:sp macro="" textlink="">
      <xdr:nvSpPr>
        <xdr:cNvPr id="95" name="楕円 94"/>
        <xdr:cNvSpPr/>
      </xdr:nvSpPr>
      <xdr:spPr>
        <a:xfrm>
          <a:off x="2476500" y="45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159893</xdr:rowOff>
    </xdr:from>
    <xdr:to>
      <xdr:col>15</xdr:col>
      <xdr:colOff>136525</xdr:colOff>
      <xdr:row>27</xdr:row>
      <xdr:rowOff>48895</xdr:rowOff>
    </xdr:to>
    <xdr:cxnSp macro="">
      <xdr:nvCxnSpPr>
        <xdr:cNvPr id="96" name="直線コネクタ 95"/>
        <xdr:cNvCxnSpPr/>
      </xdr:nvCxnSpPr>
      <xdr:spPr>
        <a:xfrm>
          <a:off x="2527300" y="4617593"/>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57277</xdr:rowOff>
    </xdr:from>
    <xdr:to>
      <xdr:col>7</xdr:col>
      <xdr:colOff>187325</xdr:colOff>
      <xdr:row>26</xdr:row>
      <xdr:rowOff>158877</xdr:rowOff>
    </xdr:to>
    <xdr:sp macro="" textlink="">
      <xdr:nvSpPr>
        <xdr:cNvPr id="97" name="楕円 96"/>
        <xdr:cNvSpPr/>
      </xdr:nvSpPr>
      <xdr:spPr>
        <a:xfrm>
          <a:off x="1714500" y="45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108077</xdr:rowOff>
    </xdr:from>
    <xdr:to>
      <xdr:col>11</xdr:col>
      <xdr:colOff>136525</xdr:colOff>
      <xdr:row>26</xdr:row>
      <xdr:rowOff>159893</xdr:rowOff>
    </xdr:to>
    <xdr:cxnSp macro="">
      <xdr:nvCxnSpPr>
        <xdr:cNvPr id="98" name="直線コネクタ 97"/>
        <xdr:cNvCxnSpPr/>
      </xdr:nvCxnSpPr>
      <xdr:spPr>
        <a:xfrm>
          <a:off x="1765300" y="4565777"/>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99" name="n_1aveValue有形固定資産減価償却率"/>
        <xdr:cNvSpPr txBox="1"/>
      </xdr:nvSpPr>
      <xdr:spPr>
        <a:xfrm>
          <a:off x="38360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100" name="n_2aveValue有形固定資産減価償却率"/>
        <xdr:cNvSpPr txBox="1"/>
      </xdr:nvSpPr>
      <xdr:spPr>
        <a:xfrm>
          <a:off x="3086744" y="506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101" name="n_3aveValue有形固定資産減価償却率"/>
        <xdr:cNvSpPr txBox="1"/>
      </xdr:nvSpPr>
      <xdr:spPr>
        <a:xfrm>
          <a:off x="2324744" y="5039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102" name="n_4aveValue有形固定資産減価償却率"/>
        <xdr:cNvSpPr txBox="1"/>
      </xdr:nvSpPr>
      <xdr:spPr>
        <a:xfrm>
          <a:off x="1562744" y="502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168038</xdr:rowOff>
    </xdr:from>
    <xdr:ext cx="405111" cy="259045"/>
    <xdr:sp macro="" textlink="">
      <xdr:nvSpPr>
        <xdr:cNvPr id="103" name="n_1mainValue有形固定資産減価償却率"/>
        <xdr:cNvSpPr txBox="1"/>
      </xdr:nvSpPr>
      <xdr:spPr>
        <a:xfrm>
          <a:off x="3836044" y="44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116222</xdr:rowOff>
    </xdr:from>
    <xdr:ext cx="405111" cy="259045"/>
    <xdr:sp macro="" textlink="">
      <xdr:nvSpPr>
        <xdr:cNvPr id="104" name="n_2mainValue有形固定資産減価償却率"/>
        <xdr:cNvSpPr txBox="1"/>
      </xdr:nvSpPr>
      <xdr:spPr>
        <a:xfrm>
          <a:off x="3086744" y="440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55770</xdr:rowOff>
    </xdr:from>
    <xdr:ext cx="405111" cy="259045"/>
    <xdr:sp macro="" textlink="">
      <xdr:nvSpPr>
        <xdr:cNvPr id="105" name="n_3mainValue有形固定資産減価償却率"/>
        <xdr:cNvSpPr txBox="1"/>
      </xdr:nvSpPr>
      <xdr:spPr>
        <a:xfrm>
          <a:off x="2324744" y="434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3954</xdr:rowOff>
    </xdr:from>
    <xdr:ext cx="405111" cy="259045"/>
    <xdr:sp macro="" textlink="">
      <xdr:nvSpPr>
        <xdr:cNvPr id="106" name="n_4mainValue有形固定資産減価償却率"/>
        <xdr:cNvSpPr txBox="1"/>
      </xdr:nvSpPr>
      <xdr:spPr>
        <a:xfrm>
          <a:off x="1562744" y="429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令和２年度の債務償還比率は</a:t>
          </a:r>
          <a:r>
            <a:rPr kumimoji="1" lang="en-US" altLang="ja-JP" sz="1100">
              <a:latin typeface="ＭＳ Ｐゴシック" panose="020B0600070205080204" pitchFamily="50" charset="-128"/>
              <a:ea typeface="ＭＳ Ｐゴシック" panose="020B0600070205080204" pitchFamily="50" charset="-128"/>
            </a:rPr>
            <a:t>464.2</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37.9</a:t>
          </a:r>
          <a:r>
            <a:rPr kumimoji="1" lang="ja-JP" altLang="en-US" sz="1100">
              <a:latin typeface="ＭＳ Ｐゴシック" panose="020B0600070205080204" pitchFamily="50" charset="-128"/>
              <a:ea typeface="ＭＳ Ｐゴシック" panose="020B0600070205080204" pitchFamily="50" charset="-128"/>
            </a:rPr>
            <a:t>ポイントの低下。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分母の構成要素である地方消費税交付金が増加（令和元年度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2,877,372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千円、令和２年度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3,539,384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千円）したことにより、債務償還比率は前年度と比較し低下となった。</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7" name="直線コネクタ 136"/>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8"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9" name="直線コネクタ 138"/>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42" name="債務償還比率平均値テキスト"/>
        <xdr:cNvSpPr txBox="1"/>
      </xdr:nvSpPr>
      <xdr:spPr>
        <a:xfrm>
          <a:off x="14846300" y="521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43" name="フローチャート: 判断 142"/>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44" name="フローチャート: 判断 143"/>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45" name="フローチャート: 判断 144"/>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6" name="フローチャート: 判断 145"/>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7" name="フローチャート: 判断 146"/>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11466</xdr:rowOff>
    </xdr:from>
    <xdr:to>
      <xdr:col>76</xdr:col>
      <xdr:colOff>73025</xdr:colOff>
      <xdr:row>30</xdr:row>
      <xdr:rowOff>113066</xdr:rowOff>
    </xdr:to>
    <xdr:sp macro="" textlink="">
      <xdr:nvSpPr>
        <xdr:cNvPr id="153" name="楕円 152"/>
        <xdr:cNvSpPr/>
      </xdr:nvSpPr>
      <xdr:spPr>
        <a:xfrm>
          <a:off x="14744700" y="51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34343</xdr:rowOff>
    </xdr:from>
    <xdr:ext cx="469744" cy="259045"/>
    <xdr:sp macro="" textlink="">
      <xdr:nvSpPr>
        <xdr:cNvPr id="154" name="債務償還比率該当値テキスト"/>
        <xdr:cNvSpPr txBox="1"/>
      </xdr:nvSpPr>
      <xdr:spPr>
        <a:xfrm>
          <a:off x="14846300" y="500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69914</xdr:rowOff>
    </xdr:from>
    <xdr:to>
      <xdr:col>72</xdr:col>
      <xdr:colOff>123825</xdr:colOff>
      <xdr:row>31</xdr:row>
      <xdr:rowOff>64</xdr:rowOff>
    </xdr:to>
    <xdr:sp macro="" textlink="">
      <xdr:nvSpPr>
        <xdr:cNvPr id="155" name="楕円 154"/>
        <xdr:cNvSpPr/>
      </xdr:nvSpPr>
      <xdr:spPr>
        <a:xfrm>
          <a:off x="14033500" y="52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62266</xdr:rowOff>
    </xdr:from>
    <xdr:to>
      <xdr:col>76</xdr:col>
      <xdr:colOff>22225</xdr:colOff>
      <xdr:row>30</xdr:row>
      <xdr:rowOff>120714</xdr:rowOff>
    </xdr:to>
    <xdr:cxnSp macro="">
      <xdr:nvCxnSpPr>
        <xdr:cNvPr id="156" name="直線コネクタ 155"/>
        <xdr:cNvCxnSpPr/>
      </xdr:nvCxnSpPr>
      <xdr:spPr>
        <a:xfrm flipV="1">
          <a:off x="14084300" y="5205766"/>
          <a:ext cx="711200" cy="5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70494</xdr:rowOff>
    </xdr:from>
    <xdr:to>
      <xdr:col>68</xdr:col>
      <xdr:colOff>123825</xdr:colOff>
      <xdr:row>30</xdr:row>
      <xdr:rowOff>644</xdr:rowOff>
    </xdr:to>
    <xdr:sp macro="" textlink="">
      <xdr:nvSpPr>
        <xdr:cNvPr id="157" name="楕円 156"/>
        <xdr:cNvSpPr/>
      </xdr:nvSpPr>
      <xdr:spPr>
        <a:xfrm>
          <a:off x="13271500" y="50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121294</xdr:rowOff>
    </xdr:from>
    <xdr:to>
      <xdr:col>72</xdr:col>
      <xdr:colOff>73025</xdr:colOff>
      <xdr:row>30</xdr:row>
      <xdr:rowOff>120714</xdr:rowOff>
    </xdr:to>
    <xdr:cxnSp macro="">
      <xdr:nvCxnSpPr>
        <xdr:cNvPr id="158" name="直線コネクタ 157"/>
        <xdr:cNvCxnSpPr/>
      </xdr:nvCxnSpPr>
      <xdr:spPr>
        <a:xfrm>
          <a:off x="13322300" y="5093344"/>
          <a:ext cx="762000" cy="17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161208</xdr:rowOff>
    </xdr:from>
    <xdr:to>
      <xdr:col>64</xdr:col>
      <xdr:colOff>123825</xdr:colOff>
      <xdr:row>31</xdr:row>
      <xdr:rowOff>91358</xdr:rowOff>
    </xdr:to>
    <xdr:sp macro="" textlink="">
      <xdr:nvSpPr>
        <xdr:cNvPr id="159" name="楕円 158"/>
        <xdr:cNvSpPr/>
      </xdr:nvSpPr>
      <xdr:spPr>
        <a:xfrm>
          <a:off x="12509500" y="530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121294</xdr:rowOff>
    </xdr:from>
    <xdr:to>
      <xdr:col>68</xdr:col>
      <xdr:colOff>73025</xdr:colOff>
      <xdr:row>31</xdr:row>
      <xdr:rowOff>40558</xdr:rowOff>
    </xdr:to>
    <xdr:cxnSp macro="">
      <xdr:nvCxnSpPr>
        <xdr:cNvPr id="160" name="直線コネクタ 159"/>
        <xdr:cNvCxnSpPr/>
      </xdr:nvCxnSpPr>
      <xdr:spPr>
        <a:xfrm flipV="1">
          <a:off x="12560300" y="5093344"/>
          <a:ext cx="762000" cy="2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31478</xdr:rowOff>
    </xdr:from>
    <xdr:to>
      <xdr:col>60</xdr:col>
      <xdr:colOff>123825</xdr:colOff>
      <xdr:row>29</xdr:row>
      <xdr:rowOff>133078</xdr:rowOff>
    </xdr:to>
    <xdr:sp macro="" textlink="">
      <xdr:nvSpPr>
        <xdr:cNvPr id="161" name="楕円 160"/>
        <xdr:cNvSpPr/>
      </xdr:nvSpPr>
      <xdr:spPr>
        <a:xfrm>
          <a:off x="11747500" y="50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82278</xdr:rowOff>
    </xdr:from>
    <xdr:to>
      <xdr:col>64</xdr:col>
      <xdr:colOff>73025</xdr:colOff>
      <xdr:row>31</xdr:row>
      <xdr:rowOff>40558</xdr:rowOff>
    </xdr:to>
    <xdr:cxnSp macro="">
      <xdr:nvCxnSpPr>
        <xdr:cNvPr id="162" name="直線コネクタ 161"/>
        <xdr:cNvCxnSpPr/>
      </xdr:nvCxnSpPr>
      <xdr:spPr>
        <a:xfrm>
          <a:off x="11798300" y="5054328"/>
          <a:ext cx="762000" cy="30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63" name="n_1aveValue債務償還比率"/>
        <xdr:cNvSpPr txBox="1"/>
      </xdr:nvSpPr>
      <xdr:spPr>
        <a:xfrm>
          <a:off x="13836727"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77088</xdr:rowOff>
    </xdr:from>
    <xdr:ext cx="469744" cy="259045"/>
    <xdr:sp macro="" textlink="">
      <xdr:nvSpPr>
        <xdr:cNvPr id="164" name="n_2aveValue債務償還比率"/>
        <xdr:cNvSpPr txBox="1"/>
      </xdr:nvSpPr>
      <xdr:spPr>
        <a:xfrm>
          <a:off x="13087427" y="53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65"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104692</xdr:rowOff>
    </xdr:from>
    <xdr:ext cx="469744" cy="259045"/>
    <xdr:sp macro="" textlink="">
      <xdr:nvSpPr>
        <xdr:cNvPr id="166" name="n_4aveValue債務償還比率"/>
        <xdr:cNvSpPr txBox="1"/>
      </xdr:nvSpPr>
      <xdr:spPr>
        <a:xfrm>
          <a:off x="11563427" y="5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16591</xdr:rowOff>
    </xdr:from>
    <xdr:ext cx="469744" cy="259045"/>
    <xdr:sp macro="" textlink="">
      <xdr:nvSpPr>
        <xdr:cNvPr id="167" name="n_1mainValue債務償還比率"/>
        <xdr:cNvSpPr txBox="1"/>
      </xdr:nvSpPr>
      <xdr:spPr>
        <a:xfrm>
          <a:off x="13836727" y="4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17171</xdr:rowOff>
    </xdr:from>
    <xdr:ext cx="469744" cy="259045"/>
    <xdr:sp macro="" textlink="">
      <xdr:nvSpPr>
        <xdr:cNvPr id="168" name="n_2mainValue債務償還比率"/>
        <xdr:cNvSpPr txBox="1"/>
      </xdr:nvSpPr>
      <xdr:spPr>
        <a:xfrm>
          <a:off x="13087427" y="48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82485</xdr:rowOff>
    </xdr:from>
    <xdr:ext cx="469744" cy="259045"/>
    <xdr:sp macro="" textlink="">
      <xdr:nvSpPr>
        <xdr:cNvPr id="169" name="n_3mainValue債務償還比率"/>
        <xdr:cNvSpPr txBox="1"/>
      </xdr:nvSpPr>
      <xdr:spPr>
        <a:xfrm>
          <a:off x="12325427" y="539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149605</xdr:rowOff>
    </xdr:from>
    <xdr:ext cx="469744" cy="259045"/>
    <xdr:sp macro="" textlink="">
      <xdr:nvSpPr>
        <xdr:cNvPr id="170" name="n_4mainValue債務償還比率"/>
        <xdr:cNvSpPr txBox="1"/>
      </xdr:nvSpPr>
      <xdr:spPr>
        <a:xfrm>
          <a:off x="11563427" y="4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173,619
169,863
103.69
71,677,224
68,920,018
1,632,338
30,859,706
31,054,677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35197</xdr:rowOff>
    </xdr:from>
    <xdr:to>
      <xdr:col>24</xdr:col>
      <xdr:colOff>114300</xdr:colOff>
      <xdr:row>37</xdr:row>
      <xdr:rowOff>136797</xdr:rowOff>
    </xdr:to>
    <xdr:sp macro="" textlink="">
      <xdr:nvSpPr>
        <xdr:cNvPr id="74" name="楕円 73"/>
        <xdr:cNvSpPr/>
      </xdr:nvSpPr>
      <xdr:spPr>
        <a:xfrm>
          <a:off x="45847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58074</xdr:rowOff>
    </xdr:from>
    <xdr:ext cx="405111" cy="259045"/>
    <xdr:sp macro="" textlink="">
      <xdr:nvSpPr>
        <xdr:cNvPr id="75" name="【道路】&#10;有形固定資産減価償却率該当値テキスト"/>
        <xdr:cNvSpPr txBox="1"/>
      </xdr:nvSpPr>
      <xdr:spPr>
        <a:xfrm>
          <a:off x="4673600" y="623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7439</xdr:rowOff>
    </xdr:from>
    <xdr:to>
      <xdr:col>20</xdr:col>
      <xdr:colOff>38100</xdr:colOff>
      <xdr:row>37</xdr:row>
      <xdr:rowOff>109039</xdr:rowOff>
    </xdr:to>
    <xdr:sp macro="" textlink="">
      <xdr:nvSpPr>
        <xdr:cNvPr id="76" name="楕円 75"/>
        <xdr:cNvSpPr/>
      </xdr:nvSpPr>
      <xdr:spPr>
        <a:xfrm>
          <a:off x="3746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37</xdr:row>
      <xdr:rowOff>85997</xdr:rowOff>
    </xdr:to>
    <xdr:cxnSp macro="">
      <xdr:nvCxnSpPr>
        <xdr:cNvPr id="77" name="直線コネクタ 76"/>
        <xdr:cNvCxnSpPr/>
      </xdr:nvCxnSpPr>
      <xdr:spPr>
        <a:xfrm>
          <a:off x="3797300" y="640188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8" name="楕円 77"/>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58239</xdr:rowOff>
    </xdr:to>
    <xdr:cxnSp macro="">
      <xdr:nvCxnSpPr>
        <xdr:cNvPr id="79" name="直線コネクタ 78"/>
        <xdr:cNvCxnSpPr/>
      </xdr:nvCxnSpPr>
      <xdr:spPr>
        <a:xfrm>
          <a:off x="2908300" y="637413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80" name="楕円 79"/>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30480</xdr:rowOff>
    </xdr:to>
    <xdr:cxnSp macro="">
      <xdr:nvCxnSpPr>
        <xdr:cNvPr id="81" name="直線コネクタ 80"/>
        <xdr:cNvCxnSpPr/>
      </xdr:nvCxnSpPr>
      <xdr:spPr>
        <a:xfrm>
          <a:off x="2019300" y="6351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98878</xdr:rowOff>
    </xdr:from>
    <xdr:to>
      <xdr:col>6</xdr:col>
      <xdr:colOff>38100</xdr:colOff>
      <xdr:row>37</xdr:row>
      <xdr:rowOff>29028</xdr:rowOff>
    </xdr:to>
    <xdr:sp macro="" textlink="">
      <xdr:nvSpPr>
        <xdr:cNvPr id="82" name="楕円 81"/>
        <xdr:cNvSpPr/>
      </xdr:nvSpPr>
      <xdr:spPr>
        <a:xfrm>
          <a:off x="1079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149678</xdr:rowOff>
    </xdr:from>
    <xdr:to>
      <xdr:col>10</xdr:col>
      <xdr:colOff>114300</xdr:colOff>
      <xdr:row>37</xdr:row>
      <xdr:rowOff>7620</xdr:rowOff>
    </xdr:to>
    <xdr:cxnSp macro="">
      <xdr:nvCxnSpPr>
        <xdr:cNvPr id="83" name="直線コネクタ 82"/>
        <xdr:cNvCxnSpPr/>
      </xdr:nvCxnSpPr>
      <xdr:spPr>
        <a:xfrm>
          <a:off x="1130300" y="63218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125566</xdr:rowOff>
    </xdr:from>
    <xdr:ext cx="405111" cy="259045"/>
    <xdr:sp macro="" textlink="">
      <xdr:nvSpPr>
        <xdr:cNvPr id="88" name="n_1mainValue【道路】&#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9" name="n_2mainValue【道路】&#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90" name="n_3mainValue【道路】&#10;有形固定資産減価償却率"/>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45555</xdr:rowOff>
    </xdr:from>
    <xdr:ext cx="405111" cy="259045"/>
    <xdr:sp macro="" textlink="">
      <xdr:nvSpPr>
        <xdr:cNvPr id="91" name="n_4mainValue【道路】&#10;有形固定資産減価償却率"/>
        <xdr:cNvSpPr txBox="1"/>
      </xdr:nvSpPr>
      <xdr:spPr>
        <a:xfrm>
          <a:off x="927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44380</xdr:rowOff>
    </xdr:from>
    <xdr:ext cx="469744" cy="259045"/>
    <xdr:sp macro="" textlink="">
      <xdr:nvSpPr>
        <xdr:cNvPr id="118" name="【道路】&#10;一人当たり延長平均値テキスト"/>
        <xdr:cNvSpPr txBox="1"/>
      </xdr:nvSpPr>
      <xdr:spPr>
        <a:xfrm>
          <a:off x="10515600" y="6902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97134</xdr:rowOff>
    </xdr:from>
    <xdr:to>
      <xdr:col>55</xdr:col>
      <xdr:colOff>50800</xdr:colOff>
      <xdr:row>40</xdr:row>
      <xdr:rowOff>27284</xdr:rowOff>
    </xdr:to>
    <xdr:sp macro="" textlink="">
      <xdr:nvSpPr>
        <xdr:cNvPr id="129" name="楕円 128"/>
        <xdr:cNvSpPr/>
      </xdr:nvSpPr>
      <xdr:spPr>
        <a:xfrm>
          <a:off x="10426700" y="67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120011</xdr:rowOff>
    </xdr:from>
    <xdr:ext cx="469744" cy="259045"/>
    <xdr:sp macro="" textlink="">
      <xdr:nvSpPr>
        <xdr:cNvPr id="130" name="【道路】&#10;一人当たり延長該当値テキスト"/>
        <xdr:cNvSpPr txBox="1"/>
      </xdr:nvSpPr>
      <xdr:spPr>
        <a:xfrm>
          <a:off x="10515600" y="663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98506</xdr:rowOff>
    </xdr:from>
    <xdr:to>
      <xdr:col>50</xdr:col>
      <xdr:colOff>165100</xdr:colOff>
      <xdr:row>40</xdr:row>
      <xdr:rowOff>28656</xdr:rowOff>
    </xdr:to>
    <xdr:sp macro="" textlink="">
      <xdr:nvSpPr>
        <xdr:cNvPr id="131" name="楕円 130"/>
        <xdr:cNvSpPr/>
      </xdr:nvSpPr>
      <xdr:spPr>
        <a:xfrm>
          <a:off x="9588500" y="67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147934</xdr:rowOff>
    </xdr:from>
    <xdr:to>
      <xdr:col>55</xdr:col>
      <xdr:colOff>0</xdr:colOff>
      <xdr:row>39</xdr:row>
      <xdr:rowOff>149306</xdr:rowOff>
    </xdr:to>
    <xdr:cxnSp macro="">
      <xdr:nvCxnSpPr>
        <xdr:cNvPr id="132" name="直線コネクタ 131"/>
        <xdr:cNvCxnSpPr/>
      </xdr:nvCxnSpPr>
      <xdr:spPr>
        <a:xfrm flipV="1">
          <a:off x="9639300" y="683448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103170</xdr:rowOff>
    </xdr:from>
    <xdr:to>
      <xdr:col>46</xdr:col>
      <xdr:colOff>38100</xdr:colOff>
      <xdr:row>40</xdr:row>
      <xdr:rowOff>33320</xdr:rowOff>
    </xdr:to>
    <xdr:sp macro="" textlink="">
      <xdr:nvSpPr>
        <xdr:cNvPr id="133" name="楕円 132"/>
        <xdr:cNvSpPr/>
      </xdr:nvSpPr>
      <xdr:spPr>
        <a:xfrm>
          <a:off x="8699500" y="67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149306</xdr:rowOff>
    </xdr:from>
    <xdr:to>
      <xdr:col>50</xdr:col>
      <xdr:colOff>114300</xdr:colOff>
      <xdr:row>39</xdr:row>
      <xdr:rowOff>153970</xdr:rowOff>
    </xdr:to>
    <xdr:cxnSp macro="">
      <xdr:nvCxnSpPr>
        <xdr:cNvPr id="134" name="直線コネクタ 133"/>
        <xdr:cNvCxnSpPr/>
      </xdr:nvCxnSpPr>
      <xdr:spPr>
        <a:xfrm flipV="1">
          <a:off x="8750300" y="6835856"/>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119675</xdr:rowOff>
    </xdr:from>
    <xdr:to>
      <xdr:col>41</xdr:col>
      <xdr:colOff>101600</xdr:colOff>
      <xdr:row>40</xdr:row>
      <xdr:rowOff>49825</xdr:rowOff>
    </xdr:to>
    <xdr:sp macro="" textlink="">
      <xdr:nvSpPr>
        <xdr:cNvPr id="135" name="楕円 134"/>
        <xdr:cNvSpPr/>
      </xdr:nvSpPr>
      <xdr:spPr>
        <a:xfrm>
          <a:off x="7810500" y="68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153970</xdr:rowOff>
    </xdr:from>
    <xdr:to>
      <xdr:col>45</xdr:col>
      <xdr:colOff>177800</xdr:colOff>
      <xdr:row>39</xdr:row>
      <xdr:rowOff>170475</xdr:rowOff>
    </xdr:to>
    <xdr:cxnSp macro="">
      <xdr:nvCxnSpPr>
        <xdr:cNvPr id="136" name="直線コネクタ 135"/>
        <xdr:cNvCxnSpPr/>
      </xdr:nvCxnSpPr>
      <xdr:spPr>
        <a:xfrm flipV="1">
          <a:off x="7861300" y="6840520"/>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120452</xdr:rowOff>
    </xdr:from>
    <xdr:to>
      <xdr:col>36</xdr:col>
      <xdr:colOff>165100</xdr:colOff>
      <xdr:row>40</xdr:row>
      <xdr:rowOff>50602</xdr:rowOff>
    </xdr:to>
    <xdr:sp macro="" textlink="">
      <xdr:nvSpPr>
        <xdr:cNvPr id="137" name="楕円 136"/>
        <xdr:cNvSpPr/>
      </xdr:nvSpPr>
      <xdr:spPr>
        <a:xfrm>
          <a:off x="6921500" y="68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170475</xdr:rowOff>
    </xdr:from>
    <xdr:to>
      <xdr:col>41</xdr:col>
      <xdr:colOff>50800</xdr:colOff>
      <xdr:row>39</xdr:row>
      <xdr:rowOff>171252</xdr:rowOff>
    </xdr:to>
    <xdr:cxnSp macro="">
      <xdr:nvCxnSpPr>
        <xdr:cNvPr id="138" name="直線コネクタ 137"/>
        <xdr:cNvCxnSpPr/>
      </xdr:nvCxnSpPr>
      <xdr:spPr>
        <a:xfrm flipV="1">
          <a:off x="6972300" y="685702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149720</xdr:rowOff>
    </xdr:from>
    <xdr:ext cx="469744" cy="259045"/>
    <xdr:sp macro="" textlink="">
      <xdr:nvSpPr>
        <xdr:cNvPr id="139" name="n_1aveValue【道路】&#10;一人当たり延長"/>
        <xdr:cNvSpPr txBox="1"/>
      </xdr:nvSpPr>
      <xdr:spPr>
        <a:xfrm>
          <a:off x="93917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149674</xdr:rowOff>
    </xdr:from>
    <xdr:ext cx="469744" cy="259045"/>
    <xdr:sp macro="" textlink="">
      <xdr:nvSpPr>
        <xdr:cNvPr id="140" name="n_2aveValue【道路】&#10;一人当たり延長"/>
        <xdr:cNvSpPr txBox="1"/>
      </xdr:nvSpPr>
      <xdr:spPr>
        <a:xfrm>
          <a:off x="8515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153880</xdr:rowOff>
    </xdr:from>
    <xdr:ext cx="469744" cy="259045"/>
    <xdr:sp macro="" textlink="">
      <xdr:nvSpPr>
        <xdr:cNvPr id="141" name="n_3aveValue【道路】&#10;一人当たり延長"/>
        <xdr:cNvSpPr txBox="1"/>
      </xdr:nvSpPr>
      <xdr:spPr>
        <a:xfrm>
          <a:off x="7626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129968</xdr:rowOff>
    </xdr:from>
    <xdr:ext cx="469744" cy="259045"/>
    <xdr:sp macro="" textlink="">
      <xdr:nvSpPr>
        <xdr:cNvPr id="142" name="n_4aveValue【道路】&#10;一人当たり延長"/>
        <xdr:cNvSpPr txBox="1"/>
      </xdr:nvSpPr>
      <xdr:spPr>
        <a:xfrm>
          <a:off x="6737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45183</xdr:rowOff>
    </xdr:from>
    <xdr:ext cx="469744" cy="259045"/>
    <xdr:sp macro="" textlink="">
      <xdr:nvSpPr>
        <xdr:cNvPr id="143" name="n_1mainValue【道路】&#10;一人当たり延長"/>
        <xdr:cNvSpPr txBox="1"/>
      </xdr:nvSpPr>
      <xdr:spPr>
        <a:xfrm>
          <a:off x="9391727" y="656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49847</xdr:rowOff>
    </xdr:from>
    <xdr:ext cx="469744" cy="259045"/>
    <xdr:sp macro="" textlink="">
      <xdr:nvSpPr>
        <xdr:cNvPr id="144" name="n_2mainValue【道路】&#10;一人当たり延長"/>
        <xdr:cNvSpPr txBox="1"/>
      </xdr:nvSpPr>
      <xdr:spPr>
        <a:xfrm>
          <a:off x="8515427" y="656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66352</xdr:rowOff>
    </xdr:from>
    <xdr:ext cx="469744" cy="259045"/>
    <xdr:sp macro="" textlink="">
      <xdr:nvSpPr>
        <xdr:cNvPr id="145" name="n_3mainValue【道路】&#10;一人当たり延長"/>
        <xdr:cNvSpPr txBox="1"/>
      </xdr:nvSpPr>
      <xdr:spPr>
        <a:xfrm>
          <a:off x="7626427" y="65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67129</xdr:rowOff>
    </xdr:from>
    <xdr:ext cx="469744" cy="259045"/>
    <xdr:sp macro="" textlink="">
      <xdr:nvSpPr>
        <xdr:cNvPr id="146" name="n_4mainValue【道路】&#10;一人当たり延長"/>
        <xdr:cNvSpPr txBox="1"/>
      </xdr:nvSpPr>
      <xdr:spPr>
        <a:xfrm>
          <a:off x="6737427" y="658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5" name="【橋りょう・トンネル】&#10;有形固定資産減価償却率平均値テキスト"/>
        <xdr:cNvSpPr txBox="1"/>
      </xdr:nvSpPr>
      <xdr:spPr>
        <a:xfrm>
          <a:off x="4673600" y="10501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71120</xdr:rowOff>
    </xdr:from>
    <xdr:to>
      <xdr:col>24</xdr:col>
      <xdr:colOff>114300</xdr:colOff>
      <xdr:row>63</xdr:row>
      <xdr:rowOff>1270</xdr:rowOff>
    </xdr:to>
    <xdr:sp macro="" textlink="">
      <xdr:nvSpPr>
        <xdr:cNvPr id="186" name="楕円 185"/>
        <xdr:cNvSpPr/>
      </xdr:nvSpPr>
      <xdr:spPr>
        <a:xfrm>
          <a:off x="4584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49547</xdr:rowOff>
    </xdr:from>
    <xdr:ext cx="405111" cy="259045"/>
    <xdr:sp macro="" textlink="">
      <xdr:nvSpPr>
        <xdr:cNvPr id="187" name="【橋りょう・トンネル】&#10;有形固定資産減価償却率該当値テキスト"/>
        <xdr:cNvSpPr txBox="1"/>
      </xdr:nvSpPr>
      <xdr:spPr>
        <a:xfrm>
          <a:off x="4673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50165</xdr:rowOff>
    </xdr:from>
    <xdr:to>
      <xdr:col>20</xdr:col>
      <xdr:colOff>38100</xdr:colOff>
      <xdr:row>62</xdr:row>
      <xdr:rowOff>151765</xdr:rowOff>
    </xdr:to>
    <xdr:sp macro="" textlink="">
      <xdr:nvSpPr>
        <xdr:cNvPr id="188" name="楕円 187"/>
        <xdr:cNvSpPr/>
      </xdr:nvSpPr>
      <xdr:spPr>
        <a:xfrm>
          <a:off x="3746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100965</xdr:rowOff>
    </xdr:from>
    <xdr:to>
      <xdr:col>24</xdr:col>
      <xdr:colOff>63500</xdr:colOff>
      <xdr:row>62</xdr:row>
      <xdr:rowOff>121920</xdr:rowOff>
    </xdr:to>
    <xdr:cxnSp macro="">
      <xdr:nvCxnSpPr>
        <xdr:cNvPr id="189" name="直線コネクタ 188"/>
        <xdr:cNvCxnSpPr/>
      </xdr:nvCxnSpPr>
      <xdr:spPr>
        <a:xfrm>
          <a:off x="3797300" y="107308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23495</xdr:rowOff>
    </xdr:from>
    <xdr:to>
      <xdr:col>15</xdr:col>
      <xdr:colOff>101600</xdr:colOff>
      <xdr:row>62</xdr:row>
      <xdr:rowOff>125095</xdr:rowOff>
    </xdr:to>
    <xdr:sp macro="" textlink="">
      <xdr:nvSpPr>
        <xdr:cNvPr id="190" name="楕円 189"/>
        <xdr:cNvSpPr/>
      </xdr:nvSpPr>
      <xdr:spPr>
        <a:xfrm>
          <a:off x="2857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74295</xdr:rowOff>
    </xdr:from>
    <xdr:to>
      <xdr:col>19</xdr:col>
      <xdr:colOff>177800</xdr:colOff>
      <xdr:row>62</xdr:row>
      <xdr:rowOff>100965</xdr:rowOff>
    </xdr:to>
    <xdr:cxnSp macro="">
      <xdr:nvCxnSpPr>
        <xdr:cNvPr id="191" name="直線コネクタ 190"/>
        <xdr:cNvCxnSpPr/>
      </xdr:nvCxnSpPr>
      <xdr:spPr>
        <a:xfrm>
          <a:off x="2908300" y="107041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170180</xdr:rowOff>
    </xdr:from>
    <xdr:to>
      <xdr:col>10</xdr:col>
      <xdr:colOff>165100</xdr:colOff>
      <xdr:row>62</xdr:row>
      <xdr:rowOff>100330</xdr:rowOff>
    </xdr:to>
    <xdr:sp macro="" textlink="">
      <xdr:nvSpPr>
        <xdr:cNvPr id="192" name="楕円 191"/>
        <xdr:cNvSpPr/>
      </xdr:nvSpPr>
      <xdr:spPr>
        <a:xfrm>
          <a:off x="196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49530</xdr:rowOff>
    </xdr:from>
    <xdr:to>
      <xdr:col>15</xdr:col>
      <xdr:colOff>50800</xdr:colOff>
      <xdr:row>62</xdr:row>
      <xdr:rowOff>74295</xdr:rowOff>
    </xdr:to>
    <xdr:cxnSp macro="">
      <xdr:nvCxnSpPr>
        <xdr:cNvPr id="193" name="直線コネクタ 192"/>
        <xdr:cNvCxnSpPr/>
      </xdr:nvCxnSpPr>
      <xdr:spPr>
        <a:xfrm>
          <a:off x="2019300" y="10679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166370</xdr:rowOff>
    </xdr:from>
    <xdr:to>
      <xdr:col>6</xdr:col>
      <xdr:colOff>38100</xdr:colOff>
      <xdr:row>62</xdr:row>
      <xdr:rowOff>96520</xdr:rowOff>
    </xdr:to>
    <xdr:sp macro="" textlink="">
      <xdr:nvSpPr>
        <xdr:cNvPr id="194" name="楕円 193"/>
        <xdr:cNvSpPr/>
      </xdr:nvSpPr>
      <xdr:spPr>
        <a:xfrm>
          <a:off x="107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45720</xdr:rowOff>
    </xdr:from>
    <xdr:to>
      <xdr:col>10</xdr:col>
      <xdr:colOff>114300</xdr:colOff>
      <xdr:row>62</xdr:row>
      <xdr:rowOff>49530</xdr:rowOff>
    </xdr:to>
    <xdr:cxnSp macro="">
      <xdr:nvCxnSpPr>
        <xdr:cNvPr id="195" name="直線コネクタ 194"/>
        <xdr:cNvCxnSpPr/>
      </xdr:nvCxnSpPr>
      <xdr:spPr>
        <a:xfrm>
          <a:off x="1130300" y="1067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6"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97"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98"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142892</xdr:rowOff>
    </xdr:from>
    <xdr:ext cx="405111" cy="259045"/>
    <xdr:sp macro="" textlink="">
      <xdr:nvSpPr>
        <xdr:cNvPr id="200" name="n_1mainValue【橋りょう・トンネル】&#10;有形固定資産減価償却率"/>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116222</xdr:rowOff>
    </xdr:from>
    <xdr:ext cx="405111" cy="259045"/>
    <xdr:sp macro="" textlink="">
      <xdr:nvSpPr>
        <xdr:cNvPr id="201" name="n_2mainValue【橋りょう・トンネル】&#10;有形固定資産減価償却率"/>
        <xdr:cNvSpPr txBox="1"/>
      </xdr:nvSpPr>
      <xdr:spPr>
        <a:xfrm>
          <a:off x="2705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91457</xdr:rowOff>
    </xdr:from>
    <xdr:ext cx="405111" cy="259045"/>
    <xdr:sp macro="" textlink="">
      <xdr:nvSpPr>
        <xdr:cNvPr id="202" name="n_3mainValue【橋りょう・トンネル】&#10;有形固定資産減価償却率"/>
        <xdr:cNvSpPr txBox="1"/>
      </xdr:nvSpPr>
      <xdr:spPr>
        <a:xfrm>
          <a:off x="1816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203" name="n_4mainValue【橋りょう・トンネル】&#10;有形固定資産減価償却率"/>
        <xdr:cNvSpPr txBox="1"/>
      </xdr:nvSpPr>
      <xdr:spPr>
        <a:xfrm>
          <a:off x="927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34508</xdr:rowOff>
    </xdr:from>
    <xdr:to>
      <xdr:col>55</xdr:col>
      <xdr:colOff>50800</xdr:colOff>
      <xdr:row>58</xdr:row>
      <xdr:rowOff>136108</xdr:rowOff>
    </xdr:to>
    <xdr:sp macro="" textlink="">
      <xdr:nvSpPr>
        <xdr:cNvPr id="239" name="楕円 238"/>
        <xdr:cNvSpPr/>
      </xdr:nvSpPr>
      <xdr:spPr>
        <a:xfrm>
          <a:off x="10426700" y="99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57385</xdr:rowOff>
    </xdr:from>
    <xdr:ext cx="599010" cy="259045"/>
    <xdr:sp macro="" textlink="">
      <xdr:nvSpPr>
        <xdr:cNvPr id="240" name="【橋りょう・トンネル】&#10;一人当たり有形固定資産（償却資産）額該当値テキスト"/>
        <xdr:cNvSpPr txBox="1"/>
      </xdr:nvSpPr>
      <xdr:spPr>
        <a:xfrm>
          <a:off x="10515600" y="983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44395</xdr:rowOff>
    </xdr:from>
    <xdr:to>
      <xdr:col>50</xdr:col>
      <xdr:colOff>165100</xdr:colOff>
      <xdr:row>58</xdr:row>
      <xdr:rowOff>145995</xdr:rowOff>
    </xdr:to>
    <xdr:sp macro="" textlink="">
      <xdr:nvSpPr>
        <xdr:cNvPr id="241" name="楕円 240"/>
        <xdr:cNvSpPr/>
      </xdr:nvSpPr>
      <xdr:spPr>
        <a:xfrm>
          <a:off x="9588500" y="99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85308</xdr:rowOff>
    </xdr:from>
    <xdr:to>
      <xdr:col>55</xdr:col>
      <xdr:colOff>0</xdr:colOff>
      <xdr:row>58</xdr:row>
      <xdr:rowOff>95195</xdr:rowOff>
    </xdr:to>
    <xdr:cxnSp macro="">
      <xdr:nvCxnSpPr>
        <xdr:cNvPr id="242" name="直線コネクタ 241"/>
        <xdr:cNvCxnSpPr/>
      </xdr:nvCxnSpPr>
      <xdr:spPr>
        <a:xfrm flipV="1">
          <a:off x="9639300" y="10029408"/>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48064</xdr:rowOff>
    </xdr:from>
    <xdr:to>
      <xdr:col>46</xdr:col>
      <xdr:colOff>38100</xdr:colOff>
      <xdr:row>58</xdr:row>
      <xdr:rowOff>149664</xdr:rowOff>
    </xdr:to>
    <xdr:sp macro="" textlink="">
      <xdr:nvSpPr>
        <xdr:cNvPr id="243" name="楕円 242"/>
        <xdr:cNvSpPr/>
      </xdr:nvSpPr>
      <xdr:spPr>
        <a:xfrm>
          <a:off x="8699500" y="99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95195</xdr:rowOff>
    </xdr:from>
    <xdr:to>
      <xdr:col>50</xdr:col>
      <xdr:colOff>114300</xdr:colOff>
      <xdr:row>58</xdr:row>
      <xdr:rowOff>98864</xdr:rowOff>
    </xdr:to>
    <xdr:cxnSp macro="">
      <xdr:nvCxnSpPr>
        <xdr:cNvPr id="244" name="直線コネクタ 243"/>
        <xdr:cNvCxnSpPr/>
      </xdr:nvCxnSpPr>
      <xdr:spPr>
        <a:xfrm flipV="1">
          <a:off x="8750300" y="10039295"/>
          <a:ext cx="889000" cy="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50184</xdr:rowOff>
    </xdr:from>
    <xdr:to>
      <xdr:col>41</xdr:col>
      <xdr:colOff>101600</xdr:colOff>
      <xdr:row>58</xdr:row>
      <xdr:rowOff>151784</xdr:rowOff>
    </xdr:to>
    <xdr:sp macro="" textlink="">
      <xdr:nvSpPr>
        <xdr:cNvPr id="245" name="楕円 244"/>
        <xdr:cNvSpPr/>
      </xdr:nvSpPr>
      <xdr:spPr>
        <a:xfrm>
          <a:off x="7810500" y="99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98864</xdr:rowOff>
    </xdr:from>
    <xdr:to>
      <xdr:col>45</xdr:col>
      <xdr:colOff>177800</xdr:colOff>
      <xdr:row>58</xdr:row>
      <xdr:rowOff>100984</xdr:rowOff>
    </xdr:to>
    <xdr:cxnSp macro="">
      <xdr:nvCxnSpPr>
        <xdr:cNvPr id="246" name="直線コネクタ 245"/>
        <xdr:cNvCxnSpPr/>
      </xdr:nvCxnSpPr>
      <xdr:spPr>
        <a:xfrm flipV="1">
          <a:off x="7861300" y="10042964"/>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64671</xdr:rowOff>
    </xdr:from>
    <xdr:to>
      <xdr:col>36</xdr:col>
      <xdr:colOff>165100</xdr:colOff>
      <xdr:row>58</xdr:row>
      <xdr:rowOff>166271</xdr:rowOff>
    </xdr:to>
    <xdr:sp macro="" textlink="">
      <xdr:nvSpPr>
        <xdr:cNvPr id="247" name="楕円 246"/>
        <xdr:cNvSpPr/>
      </xdr:nvSpPr>
      <xdr:spPr>
        <a:xfrm>
          <a:off x="6921500" y="100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100984</xdr:rowOff>
    </xdr:from>
    <xdr:to>
      <xdr:col>41</xdr:col>
      <xdr:colOff>50800</xdr:colOff>
      <xdr:row>58</xdr:row>
      <xdr:rowOff>115471</xdr:rowOff>
    </xdr:to>
    <xdr:cxnSp macro="">
      <xdr:nvCxnSpPr>
        <xdr:cNvPr id="248" name="直線コネクタ 247"/>
        <xdr:cNvCxnSpPr/>
      </xdr:nvCxnSpPr>
      <xdr:spPr>
        <a:xfrm flipV="1">
          <a:off x="6972300" y="10045084"/>
          <a:ext cx="8890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59255</xdr:rowOff>
    </xdr:from>
    <xdr:ext cx="534377" cy="259045"/>
    <xdr:sp macro="" textlink="">
      <xdr:nvSpPr>
        <xdr:cNvPr id="252" name="n_4aveValue【橋りょう・トンネル】&#10;一人当たり有形固定資産（償却資産）額"/>
        <xdr:cNvSpPr txBox="1"/>
      </xdr:nvSpPr>
      <xdr:spPr>
        <a:xfrm>
          <a:off x="6705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162522</xdr:rowOff>
    </xdr:from>
    <xdr:ext cx="599010" cy="259045"/>
    <xdr:sp macro="" textlink="">
      <xdr:nvSpPr>
        <xdr:cNvPr id="253" name="n_1mainValue【橋りょう・トンネル】&#10;一人当たり有形固定資産（償却資産）額"/>
        <xdr:cNvSpPr txBox="1"/>
      </xdr:nvSpPr>
      <xdr:spPr>
        <a:xfrm>
          <a:off x="9327095" y="976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166191</xdr:rowOff>
    </xdr:from>
    <xdr:ext cx="599010" cy="259045"/>
    <xdr:sp macro="" textlink="">
      <xdr:nvSpPr>
        <xdr:cNvPr id="254" name="n_2mainValue【橋りょう・トンネル】&#10;一人当たり有形固定資産（償却資産）額"/>
        <xdr:cNvSpPr txBox="1"/>
      </xdr:nvSpPr>
      <xdr:spPr>
        <a:xfrm>
          <a:off x="8450795" y="97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168311</xdr:rowOff>
    </xdr:from>
    <xdr:ext cx="599010" cy="259045"/>
    <xdr:sp macro="" textlink="">
      <xdr:nvSpPr>
        <xdr:cNvPr id="255" name="n_3mainValue【橋りょう・トンネル】&#10;一人当たり有形固定資産（償却資産）額"/>
        <xdr:cNvSpPr txBox="1"/>
      </xdr:nvSpPr>
      <xdr:spPr>
        <a:xfrm>
          <a:off x="7561795" y="976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11348</xdr:rowOff>
    </xdr:from>
    <xdr:ext cx="599010" cy="259045"/>
    <xdr:sp macro="" textlink="">
      <xdr:nvSpPr>
        <xdr:cNvPr id="256" name="n_4mainValue【橋りょう・トンネル】&#10;一人当たり有形固定資産（償却資産）額"/>
        <xdr:cNvSpPr txBox="1"/>
      </xdr:nvSpPr>
      <xdr:spPr>
        <a:xfrm>
          <a:off x="6672795" y="978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25164</xdr:rowOff>
    </xdr:from>
    <xdr:ext cx="405111" cy="259045"/>
    <xdr:sp macro="" textlink="">
      <xdr:nvSpPr>
        <xdr:cNvPr id="284" name="【公営住宅】&#10;有形固定資産減価償却率平均値テキスト"/>
        <xdr:cNvSpPr txBox="1"/>
      </xdr:nvSpPr>
      <xdr:spPr>
        <a:xfrm>
          <a:off x="4673600" y="1391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129032</xdr:rowOff>
    </xdr:from>
    <xdr:to>
      <xdr:col>24</xdr:col>
      <xdr:colOff>114300</xdr:colOff>
      <xdr:row>79</xdr:row>
      <xdr:rowOff>59182</xdr:rowOff>
    </xdr:to>
    <xdr:sp macro="" textlink="">
      <xdr:nvSpPr>
        <xdr:cNvPr id="295" name="楕円 294"/>
        <xdr:cNvSpPr/>
      </xdr:nvSpPr>
      <xdr:spPr>
        <a:xfrm>
          <a:off x="45847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82059</xdr:rowOff>
    </xdr:from>
    <xdr:ext cx="405111" cy="259045"/>
    <xdr:sp macro="" textlink="">
      <xdr:nvSpPr>
        <xdr:cNvPr id="296" name="【公営住宅】&#10;有形固定資産減価償却率該当値テキスト"/>
        <xdr:cNvSpPr txBox="1"/>
      </xdr:nvSpPr>
      <xdr:spPr>
        <a:xfrm>
          <a:off x="4673600" y="13455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71882</xdr:rowOff>
    </xdr:from>
    <xdr:to>
      <xdr:col>20</xdr:col>
      <xdr:colOff>38100</xdr:colOff>
      <xdr:row>79</xdr:row>
      <xdr:rowOff>2032</xdr:rowOff>
    </xdr:to>
    <xdr:sp macro="" textlink="">
      <xdr:nvSpPr>
        <xdr:cNvPr id="297" name="楕円 296"/>
        <xdr:cNvSpPr/>
      </xdr:nvSpPr>
      <xdr:spPr>
        <a:xfrm>
          <a:off x="3746500" y="13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122682</xdr:rowOff>
    </xdr:from>
    <xdr:to>
      <xdr:col>24</xdr:col>
      <xdr:colOff>63500</xdr:colOff>
      <xdr:row>79</xdr:row>
      <xdr:rowOff>8382</xdr:rowOff>
    </xdr:to>
    <xdr:cxnSp macro="">
      <xdr:nvCxnSpPr>
        <xdr:cNvPr id="298" name="直線コネクタ 297"/>
        <xdr:cNvCxnSpPr/>
      </xdr:nvCxnSpPr>
      <xdr:spPr>
        <a:xfrm>
          <a:off x="3797300" y="1349578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23876</xdr:rowOff>
    </xdr:from>
    <xdr:to>
      <xdr:col>15</xdr:col>
      <xdr:colOff>101600</xdr:colOff>
      <xdr:row>78</xdr:row>
      <xdr:rowOff>125476</xdr:rowOff>
    </xdr:to>
    <xdr:sp macro="" textlink="">
      <xdr:nvSpPr>
        <xdr:cNvPr id="299" name="楕円 298"/>
        <xdr:cNvSpPr/>
      </xdr:nvSpPr>
      <xdr:spPr>
        <a:xfrm>
          <a:off x="2857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74676</xdr:rowOff>
    </xdr:from>
    <xdr:to>
      <xdr:col>19</xdr:col>
      <xdr:colOff>177800</xdr:colOff>
      <xdr:row>78</xdr:row>
      <xdr:rowOff>122682</xdr:rowOff>
    </xdr:to>
    <xdr:cxnSp macro="">
      <xdr:nvCxnSpPr>
        <xdr:cNvPr id="300" name="直線コネクタ 299"/>
        <xdr:cNvCxnSpPr/>
      </xdr:nvCxnSpPr>
      <xdr:spPr>
        <a:xfrm>
          <a:off x="2908300" y="134477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145035</xdr:rowOff>
    </xdr:from>
    <xdr:to>
      <xdr:col>10</xdr:col>
      <xdr:colOff>165100</xdr:colOff>
      <xdr:row>78</xdr:row>
      <xdr:rowOff>75185</xdr:rowOff>
    </xdr:to>
    <xdr:sp macro="" textlink="">
      <xdr:nvSpPr>
        <xdr:cNvPr id="301" name="楕円 300"/>
        <xdr:cNvSpPr/>
      </xdr:nvSpPr>
      <xdr:spPr>
        <a:xfrm>
          <a:off x="1968500" y="133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24385</xdr:rowOff>
    </xdr:from>
    <xdr:to>
      <xdr:col>15</xdr:col>
      <xdr:colOff>50800</xdr:colOff>
      <xdr:row>78</xdr:row>
      <xdr:rowOff>74676</xdr:rowOff>
    </xdr:to>
    <xdr:cxnSp macro="">
      <xdr:nvCxnSpPr>
        <xdr:cNvPr id="302" name="直線コネクタ 301"/>
        <xdr:cNvCxnSpPr/>
      </xdr:nvCxnSpPr>
      <xdr:spPr>
        <a:xfrm>
          <a:off x="2019300" y="13397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94742</xdr:rowOff>
    </xdr:from>
    <xdr:to>
      <xdr:col>6</xdr:col>
      <xdr:colOff>38100</xdr:colOff>
      <xdr:row>78</xdr:row>
      <xdr:rowOff>24892</xdr:rowOff>
    </xdr:to>
    <xdr:sp macro="" textlink="">
      <xdr:nvSpPr>
        <xdr:cNvPr id="303" name="楕円 302"/>
        <xdr:cNvSpPr/>
      </xdr:nvSpPr>
      <xdr:spPr>
        <a:xfrm>
          <a:off x="10795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145542</xdr:rowOff>
    </xdr:from>
    <xdr:to>
      <xdr:col>10</xdr:col>
      <xdr:colOff>114300</xdr:colOff>
      <xdr:row>78</xdr:row>
      <xdr:rowOff>24385</xdr:rowOff>
    </xdr:to>
    <xdr:cxnSp macro="">
      <xdr:nvCxnSpPr>
        <xdr:cNvPr id="304" name="直線コネクタ 303"/>
        <xdr:cNvCxnSpPr/>
      </xdr:nvCxnSpPr>
      <xdr:spPr>
        <a:xfrm>
          <a:off x="1130300" y="13347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102888</xdr:rowOff>
    </xdr:from>
    <xdr:ext cx="405111" cy="259045"/>
    <xdr:sp macro="" textlink="">
      <xdr:nvSpPr>
        <xdr:cNvPr id="305" name="n_1aveValue【公営住宅】&#10;有形固定資産減価償却率"/>
        <xdr:cNvSpPr txBox="1"/>
      </xdr:nvSpPr>
      <xdr:spPr>
        <a:xfrm>
          <a:off x="3582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06"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307" name="n_3aveValue【公営住宅】&#10;有形固定資産減価償却率"/>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08" name="n_4aveValue【公営住宅】&#10;有形固定資産減価償却率"/>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18559</xdr:rowOff>
    </xdr:from>
    <xdr:ext cx="405111" cy="259045"/>
    <xdr:sp macro="" textlink="">
      <xdr:nvSpPr>
        <xdr:cNvPr id="309" name="n_1mainValue【公営住宅】&#10;有形固定資産減価償却率"/>
        <xdr:cNvSpPr txBox="1"/>
      </xdr:nvSpPr>
      <xdr:spPr>
        <a:xfrm>
          <a:off x="3582044" y="1322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142003</xdr:rowOff>
    </xdr:from>
    <xdr:ext cx="405111" cy="259045"/>
    <xdr:sp macro="" textlink="">
      <xdr:nvSpPr>
        <xdr:cNvPr id="310" name="n_2mainValue【公営住宅】&#10;有形固定資産減価償却率"/>
        <xdr:cNvSpPr txBox="1"/>
      </xdr:nvSpPr>
      <xdr:spPr>
        <a:xfrm>
          <a:off x="2705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91712</xdr:rowOff>
    </xdr:from>
    <xdr:ext cx="405111" cy="259045"/>
    <xdr:sp macro="" textlink="">
      <xdr:nvSpPr>
        <xdr:cNvPr id="311" name="n_3mainValue【公営住宅】&#10;有形固定資産減価償却率"/>
        <xdr:cNvSpPr txBox="1"/>
      </xdr:nvSpPr>
      <xdr:spPr>
        <a:xfrm>
          <a:off x="1816744" y="1312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41419</xdr:rowOff>
    </xdr:from>
    <xdr:ext cx="405111" cy="259045"/>
    <xdr:sp macro="" textlink="">
      <xdr:nvSpPr>
        <xdr:cNvPr id="312" name="n_4mainValue【公営住宅】&#10;有形固定資産減価償却率"/>
        <xdr:cNvSpPr txBox="1"/>
      </xdr:nvSpPr>
      <xdr:spPr>
        <a:xfrm>
          <a:off x="927744" y="1307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117145</xdr:rowOff>
    </xdr:from>
    <xdr:to>
      <xdr:col>55</xdr:col>
      <xdr:colOff>50800</xdr:colOff>
      <xdr:row>86</xdr:row>
      <xdr:rowOff>47295</xdr:rowOff>
    </xdr:to>
    <xdr:sp macro="" textlink="">
      <xdr:nvSpPr>
        <xdr:cNvPr id="350" name="楕円 349"/>
        <xdr:cNvSpPr/>
      </xdr:nvSpPr>
      <xdr:spPr>
        <a:xfrm>
          <a:off x="10426700" y="146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32072</xdr:rowOff>
    </xdr:from>
    <xdr:ext cx="469744" cy="259045"/>
    <xdr:sp macro="" textlink="">
      <xdr:nvSpPr>
        <xdr:cNvPr id="351" name="【公営住宅】&#10;一人当たり面積該当値テキスト"/>
        <xdr:cNvSpPr txBox="1"/>
      </xdr:nvSpPr>
      <xdr:spPr>
        <a:xfrm>
          <a:off x="10515600" y="1460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118974</xdr:rowOff>
    </xdr:from>
    <xdr:to>
      <xdr:col>50</xdr:col>
      <xdr:colOff>165100</xdr:colOff>
      <xdr:row>86</xdr:row>
      <xdr:rowOff>49124</xdr:rowOff>
    </xdr:to>
    <xdr:sp macro="" textlink="">
      <xdr:nvSpPr>
        <xdr:cNvPr id="352" name="楕円 351"/>
        <xdr:cNvSpPr/>
      </xdr:nvSpPr>
      <xdr:spPr>
        <a:xfrm>
          <a:off x="9588500" y="146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167945</xdr:rowOff>
    </xdr:from>
    <xdr:to>
      <xdr:col>55</xdr:col>
      <xdr:colOff>0</xdr:colOff>
      <xdr:row>85</xdr:row>
      <xdr:rowOff>169774</xdr:rowOff>
    </xdr:to>
    <xdr:cxnSp macro="">
      <xdr:nvCxnSpPr>
        <xdr:cNvPr id="353" name="直線コネクタ 352"/>
        <xdr:cNvCxnSpPr/>
      </xdr:nvCxnSpPr>
      <xdr:spPr>
        <a:xfrm flipV="1">
          <a:off x="9639300" y="1474119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117145</xdr:rowOff>
    </xdr:from>
    <xdr:to>
      <xdr:col>46</xdr:col>
      <xdr:colOff>38100</xdr:colOff>
      <xdr:row>86</xdr:row>
      <xdr:rowOff>47295</xdr:rowOff>
    </xdr:to>
    <xdr:sp macro="" textlink="">
      <xdr:nvSpPr>
        <xdr:cNvPr id="354" name="楕円 353"/>
        <xdr:cNvSpPr/>
      </xdr:nvSpPr>
      <xdr:spPr>
        <a:xfrm>
          <a:off x="8699500" y="146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167945</xdr:rowOff>
    </xdr:from>
    <xdr:to>
      <xdr:col>50</xdr:col>
      <xdr:colOff>114300</xdr:colOff>
      <xdr:row>85</xdr:row>
      <xdr:rowOff>169774</xdr:rowOff>
    </xdr:to>
    <xdr:cxnSp macro="">
      <xdr:nvCxnSpPr>
        <xdr:cNvPr id="355" name="直線コネクタ 354"/>
        <xdr:cNvCxnSpPr/>
      </xdr:nvCxnSpPr>
      <xdr:spPr>
        <a:xfrm>
          <a:off x="8750300" y="1474119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56" name="楕円 355"/>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167945</xdr:rowOff>
    </xdr:from>
    <xdr:to>
      <xdr:col>45</xdr:col>
      <xdr:colOff>177800</xdr:colOff>
      <xdr:row>85</xdr:row>
      <xdr:rowOff>168402</xdr:rowOff>
    </xdr:to>
    <xdr:cxnSp macro="">
      <xdr:nvCxnSpPr>
        <xdr:cNvPr id="357" name="直線コネクタ 356"/>
        <xdr:cNvCxnSpPr/>
      </xdr:nvCxnSpPr>
      <xdr:spPr>
        <a:xfrm flipV="1">
          <a:off x="7861300" y="147411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8" name="楕円 357"/>
        <xdr:cNvSpPr/>
      </xdr:nvSpPr>
      <xdr:spPr>
        <a:xfrm>
          <a:off x="6921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86</xdr:row>
      <xdr:rowOff>2439</xdr:rowOff>
    </xdr:to>
    <xdr:cxnSp macro="">
      <xdr:nvCxnSpPr>
        <xdr:cNvPr id="359" name="直線コネクタ 358"/>
        <xdr:cNvCxnSpPr/>
      </xdr:nvCxnSpPr>
      <xdr:spPr>
        <a:xfrm flipV="1">
          <a:off x="6972300" y="1474165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40251</xdr:rowOff>
    </xdr:from>
    <xdr:ext cx="469744" cy="259045"/>
    <xdr:sp macro="" textlink="">
      <xdr:nvSpPr>
        <xdr:cNvPr id="364" name="n_1mainValue【公営住宅】&#10;一人当たり面積"/>
        <xdr:cNvSpPr txBox="1"/>
      </xdr:nvSpPr>
      <xdr:spPr>
        <a:xfrm>
          <a:off x="9391727" y="147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38422</xdr:rowOff>
    </xdr:from>
    <xdr:ext cx="469744" cy="259045"/>
    <xdr:sp macro="" textlink="">
      <xdr:nvSpPr>
        <xdr:cNvPr id="365" name="n_2mainValue【公営住宅】&#10;一人当たり面積"/>
        <xdr:cNvSpPr txBox="1"/>
      </xdr:nvSpPr>
      <xdr:spPr>
        <a:xfrm>
          <a:off x="8515427" y="147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66" name="n_3mainValue【公営住宅】&#10;一人当たり面積"/>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67" name="n_4mainValue【公営住宅】&#10;一人当たり面積"/>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145886</xdr:rowOff>
    </xdr:from>
    <xdr:ext cx="405111" cy="259045"/>
    <xdr:sp macro="" textlink="">
      <xdr:nvSpPr>
        <xdr:cNvPr id="415" name="【認定こども園・幼稚園・保育所】&#10;有形固定資産減価償却率平均値テキスト"/>
        <xdr:cNvSpPr txBox="1"/>
      </xdr:nvSpPr>
      <xdr:spPr>
        <a:xfrm>
          <a:off x="16357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26" name="楕円 425"/>
        <xdr:cNvSpPr/>
      </xdr:nvSpPr>
      <xdr:spPr>
        <a:xfrm>
          <a:off x="16268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2557</xdr:rowOff>
    </xdr:from>
    <xdr:ext cx="405111" cy="259045"/>
    <xdr:sp macro="" textlink="">
      <xdr:nvSpPr>
        <xdr:cNvPr id="427" name="【認定こども園・幼稚園・保育所】&#10;有形固定資産減価償却率該当値テキスト"/>
        <xdr:cNvSpPr txBox="1"/>
      </xdr:nvSpPr>
      <xdr:spPr>
        <a:xfrm>
          <a:off x="1635760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46627</xdr:rowOff>
    </xdr:from>
    <xdr:to>
      <xdr:col>81</xdr:col>
      <xdr:colOff>101600</xdr:colOff>
      <xdr:row>37</xdr:row>
      <xdr:rowOff>148227</xdr:rowOff>
    </xdr:to>
    <xdr:sp macro="" textlink="">
      <xdr:nvSpPr>
        <xdr:cNvPr id="428" name="楕円 427"/>
        <xdr:cNvSpPr/>
      </xdr:nvSpPr>
      <xdr:spPr>
        <a:xfrm>
          <a:off x="15430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97427</xdr:rowOff>
    </xdr:from>
    <xdr:to>
      <xdr:col>85</xdr:col>
      <xdr:colOff>127000</xdr:colOff>
      <xdr:row>38</xdr:row>
      <xdr:rowOff>30480</xdr:rowOff>
    </xdr:to>
    <xdr:cxnSp macro="">
      <xdr:nvCxnSpPr>
        <xdr:cNvPr id="429" name="直線コネクタ 428"/>
        <xdr:cNvCxnSpPr/>
      </xdr:nvCxnSpPr>
      <xdr:spPr>
        <a:xfrm>
          <a:off x="15481300" y="644107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30" name="楕円 429"/>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97427</xdr:rowOff>
    </xdr:to>
    <xdr:cxnSp macro="">
      <xdr:nvCxnSpPr>
        <xdr:cNvPr id="431" name="直線コネクタ 430"/>
        <xdr:cNvCxnSpPr/>
      </xdr:nvCxnSpPr>
      <xdr:spPr>
        <a:xfrm>
          <a:off x="14592300" y="640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107043</xdr:rowOff>
    </xdr:from>
    <xdr:to>
      <xdr:col>72</xdr:col>
      <xdr:colOff>38100</xdr:colOff>
      <xdr:row>37</xdr:row>
      <xdr:rowOff>37193</xdr:rowOff>
    </xdr:to>
    <xdr:sp macro="" textlink="">
      <xdr:nvSpPr>
        <xdr:cNvPr id="432" name="楕円 431"/>
        <xdr:cNvSpPr/>
      </xdr:nvSpPr>
      <xdr:spPr>
        <a:xfrm>
          <a:off x="13652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157843</xdr:rowOff>
    </xdr:from>
    <xdr:to>
      <xdr:col>76</xdr:col>
      <xdr:colOff>114300</xdr:colOff>
      <xdr:row>37</xdr:row>
      <xdr:rowOff>64770</xdr:rowOff>
    </xdr:to>
    <xdr:cxnSp macro="">
      <xdr:nvCxnSpPr>
        <xdr:cNvPr id="433" name="直線コネクタ 432"/>
        <xdr:cNvCxnSpPr/>
      </xdr:nvCxnSpPr>
      <xdr:spPr>
        <a:xfrm>
          <a:off x="13703300" y="63300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38463</xdr:rowOff>
    </xdr:from>
    <xdr:to>
      <xdr:col>67</xdr:col>
      <xdr:colOff>101600</xdr:colOff>
      <xdr:row>36</xdr:row>
      <xdr:rowOff>140063</xdr:rowOff>
    </xdr:to>
    <xdr:sp macro="" textlink="">
      <xdr:nvSpPr>
        <xdr:cNvPr id="434" name="楕円 433"/>
        <xdr:cNvSpPr/>
      </xdr:nvSpPr>
      <xdr:spPr>
        <a:xfrm>
          <a:off x="12763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89263</xdr:rowOff>
    </xdr:from>
    <xdr:to>
      <xdr:col>71</xdr:col>
      <xdr:colOff>177800</xdr:colOff>
      <xdr:row>36</xdr:row>
      <xdr:rowOff>157843</xdr:rowOff>
    </xdr:to>
    <xdr:cxnSp macro="">
      <xdr:nvCxnSpPr>
        <xdr:cNvPr id="435" name="直線コネクタ 434"/>
        <xdr:cNvCxnSpPr/>
      </xdr:nvCxnSpPr>
      <xdr:spPr>
        <a:xfrm>
          <a:off x="12814300" y="62614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124658</xdr:rowOff>
    </xdr:from>
    <xdr:ext cx="405111" cy="259045"/>
    <xdr:sp macro="" textlink="">
      <xdr:nvSpPr>
        <xdr:cNvPr id="436" name="n_1ave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37" name="n_2aveValue【認定こども園・幼稚園・保育所】&#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438" name="n_3aveValue【認定こども園・幼稚園・保育所】&#10;有形固定資産減価償却率"/>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439" name="n_4aveValue【認定こども園・幼稚園・保育所】&#10;有形固定資産減価償却率"/>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164754</xdr:rowOff>
    </xdr:from>
    <xdr:ext cx="405111" cy="259045"/>
    <xdr:sp macro="" textlink="">
      <xdr:nvSpPr>
        <xdr:cNvPr id="440" name="n_1mainValue【認定こども園・幼稚園・保育所】&#10;有形固定資産減価償却率"/>
        <xdr:cNvSpPr txBox="1"/>
      </xdr:nvSpPr>
      <xdr:spPr>
        <a:xfrm>
          <a:off x="15266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1" name="n_2main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53720</xdr:rowOff>
    </xdr:from>
    <xdr:ext cx="405111" cy="259045"/>
    <xdr:sp macro="" textlink="">
      <xdr:nvSpPr>
        <xdr:cNvPr id="442" name="n_3mainValue【認定こども園・幼稚園・保育所】&#10;有形固定資産減価償却率"/>
        <xdr:cNvSpPr txBox="1"/>
      </xdr:nvSpPr>
      <xdr:spPr>
        <a:xfrm>
          <a:off x="13500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156590</xdr:rowOff>
    </xdr:from>
    <xdr:ext cx="405111" cy="259045"/>
    <xdr:sp macro="" textlink="">
      <xdr:nvSpPr>
        <xdr:cNvPr id="443" name="n_4mainValue【認定こども園・幼稚園・保育所】&#10;有形固定資産減価償却率"/>
        <xdr:cNvSpPr txBox="1"/>
      </xdr:nvSpPr>
      <xdr:spPr>
        <a:xfrm>
          <a:off x="12611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2"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83" name="楕円 482"/>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84"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85" name="楕円 484"/>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40</xdr:row>
      <xdr:rowOff>7620</xdr:rowOff>
    </xdr:to>
    <xdr:cxnSp macro="">
      <xdr:nvCxnSpPr>
        <xdr:cNvPr id="486" name="直線コネクタ 485"/>
        <xdr:cNvCxnSpPr/>
      </xdr:nvCxnSpPr>
      <xdr:spPr>
        <a:xfrm>
          <a:off x="21323300" y="6842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487" name="楕円 486"/>
        <xdr:cNvSpPr/>
      </xdr:nvSpPr>
      <xdr:spPr>
        <a:xfrm>
          <a:off x="2038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156210</xdr:rowOff>
    </xdr:to>
    <xdr:cxnSp macro="">
      <xdr:nvCxnSpPr>
        <xdr:cNvPr id="488" name="直線コネクタ 487"/>
        <xdr:cNvCxnSpPr/>
      </xdr:nvCxnSpPr>
      <xdr:spPr>
        <a:xfrm>
          <a:off x="20434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97790</xdr:rowOff>
    </xdr:from>
    <xdr:to>
      <xdr:col>102</xdr:col>
      <xdr:colOff>165100</xdr:colOff>
      <xdr:row>40</xdr:row>
      <xdr:rowOff>27940</xdr:rowOff>
    </xdr:to>
    <xdr:sp macro="" textlink="">
      <xdr:nvSpPr>
        <xdr:cNvPr id="489" name="楕円 488"/>
        <xdr:cNvSpPr/>
      </xdr:nvSpPr>
      <xdr:spPr>
        <a:xfrm>
          <a:off x="19494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148590</xdr:rowOff>
    </xdr:from>
    <xdr:to>
      <xdr:col>107</xdr:col>
      <xdr:colOff>50800</xdr:colOff>
      <xdr:row>39</xdr:row>
      <xdr:rowOff>148590</xdr:rowOff>
    </xdr:to>
    <xdr:cxnSp macro="">
      <xdr:nvCxnSpPr>
        <xdr:cNvPr id="490" name="直線コネクタ 489"/>
        <xdr:cNvCxnSpPr/>
      </xdr:nvCxnSpPr>
      <xdr:spPr>
        <a:xfrm>
          <a:off x="19545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90170</xdr:rowOff>
    </xdr:from>
    <xdr:to>
      <xdr:col>98</xdr:col>
      <xdr:colOff>38100</xdr:colOff>
      <xdr:row>40</xdr:row>
      <xdr:rowOff>20320</xdr:rowOff>
    </xdr:to>
    <xdr:sp macro="" textlink="">
      <xdr:nvSpPr>
        <xdr:cNvPr id="491" name="楕円 490"/>
        <xdr:cNvSpPr/>
      </xdr:nvSpPr>
      <xdr:spPr>
        <a:xfrm>
          <a:off x="18605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140970</xdr:rowOff>
    </xdr:from>
    <xdr:to>
      <xdr:col>102</xdr:col>
      <xdr:colOff>114300</xdr:colOff>
      <xdr:row>39</xdr:row>
      <xdr:rowOff>148590</xdr:rowOff>
    </xdr:to>
    <xdr:cxnSp macro="">
      <xdr:nvCxnSpPr>
        <xdr:cNvPr id="492" name="直線コネクタ 491"/>
        <xdr:cNvCxnSpPr/>
      </xdr:nvCxnSpPr>
      <xdr:spPr>
        <a:xfrm>
          <a:off x="18656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4"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95"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6"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497"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498" name="n_2mainValue【認定こども園・幼稚園・保育所】&#10;一人当たり面積"/>
        <xdr:cNvSpPr txBox="1"/>
      </xdr:nvSpPr>
      <xdr:spPr>
        <a:xfrm>
          <a:off x="20199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19067</xdr:rowOff>
    </xdr:from>
    <xdr:ext cx="469744" cy="259045"/>
    <xdr:sp macro="" textlink="">
      <xdr:nvSpPr>
        <xdr:cNvPr id="499" name="n_3mainValue【認定こども園・幼稚園・保育所】&#10;一人当たり面積"/>
        <xdr:cNvSpPr txBox="1"/>
      </xdr:nvSpPr>
      <xdr:spPr>
        <a:xfrm>
          <a:off x="19310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11447</xdr:rowOff>
    </xdr:from>
    <xdr:ext cx="469744" cy="259045"/>
    <xdr:sp macro="" textlink="">
      <xdr:nvSpPr>
        <xdr:cNvPr id="500" name="n_4mainValue【認定こども園・幼稚園・保育所】&#10;一人当たり面積"/>
        <xdr:cNvSpPr txBox="1"/>
      </xdr:nvSpPr>
      <xdr:spPr>
        <a:xfrm>
          <a:off x="18421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32"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53703</xdr:rowOff>
    </xdr:from>
    <xdr:to>
      <xdr:col>85</xdr:col>
      <xdr:colOff>177800</xdr:colOff>
      <xdr:row>58</xdr:row>
      <xdr:rowOff>155303</xdr:rowOff>
    </xdr:to>
    <xdr:sp macro="" textlink="">
      <xdr:nvSpPr>
        <xdr:cNvPr id="543" name="楕円 542"/>
        <xdr:cNvSpPr/>
      </xdr:nvSpPr>
      <xdr:spPr>
        <a:xfrm>
          <a:off x="16268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76580</xdr:rowOff>
    </xdr:from>
    <xdr:ext cx="405111" cy="259045"/>
    <xdr:sp macro="" textlink="">
      <xdr:nvSpPr>
        <xdr:cNvPr id="544" name="【学校施設】&#10;有形固定資産減価償却率該当値テキスト"/>
        <xdr:cNvSpPr txBox="1"/>
      </xdr:nvSpPr>
      <xdr:spPr>
        <a:xfrm>
          <a:off x="16357600"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83094</xdr:rowOff>
    </xdr:from>
    <xdr:to>
      <xdr:col>81</xdr:col>
      <xdr:colOff>101600</xdr:colOff>
      <xdr:row>59</xdr:row>
      <xdr:rowOff>13244</xdr:rowOff>
    </xdr:to>
    <xdr:sp macro="" textlink="">
      <xdr:nvSpPr>
        <xdr:cNvPr id="545" name="楕円 544"/>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58</xdr:row>
      <xdr:rowOff>133894</xdr:rowOff>
    </xdr:to>
    <xdr:cxnSp macro="">
      <xdr:nvCxnSpPr>
        <xdr:cNvPr id="546" name="直線コネクタ 545"/>
        <xdr:cNvCxnSpPr/>
      </xdr:nvCxnSpPr>
      <xdr:spPr>
        <a:xfrm flipV="1">
          <a:off x="15481300" y="100486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11249</xdr:rowOff>
    </xdr:from>
    <xdr:to>
      <xdr:col>76</xdr:col>
      <xdr:colOff>165100</xdr:colOff>
      <xdr:row>58</xdr:row>
      <xdr:rowOff>112849</xdr:rowOff>
    </xdr:to>
    <xdr:sp macro="" textlink="">
      <xdr:nvSpPr>
        <xdr:cNvPr id="547" name="楕円 546"/>
        <xdr:cNvSpPr/>
      </xdr:nvSpPr>
      <xdr:spPr>
        <a:xfrm>
          <a:off x="14541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62049</xdr:rowOff>
    </xdr:from>
    <xdr:to>
      <xdr:col>81</xdr:col>
      <xdr:colOff>50800</xdr:colOff>
      <xdr:row>58</xdr:row>
      <xdr:rowOff>133894</xdr:rowOff>
    </xdr:to>
    <xdr:cxnSp macro="">
      <xdr:nvCxnSpPr>
        <xdr:cNvPr id="548" name="直線コネクタ 547"/>
        <xdr:cNvCxnSpPr/>
      </xdr:nvCxnSpPr>
      <xdr:spPr>
        <a:xfrm>
          <a:off x="14592300" y="100061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127181</xdr:rowOff>
    </xdr:from>
    <xdr:to>
      <xdr:col>72</xdr:col>
      <xdr:colOff>38100</xdr:colOff>
      <xdr:row>58</xdr:row>
      <xdr:rowOff>57331</xdr:rowOff>
    </xdr:to>
    <xdr:sp macro="" textlink="">
      <xdr:nvSpPr>
        <xdr:cNvPr id="549" name="楕円 548"/>
        <xdr:cNvSpPr/>
      </xdr:nvSpPr>
      <xdr:spPr>
        <a:xfrm>
          <a:off x="13652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xdr:rowOff>
    </xdr:from>
    <xdr:to>
      <xdr:col>76</xdr:col>
      <xdr:colOff>114300</xdr:colOff>
      <xdr:row>58</xdr:row>
      <xdr:rowOff>62049</xdr:rowOff>
    </xdr:to>
    <xdr:cxnSp macro="">
      <xdr:nvCxnSpPr>
        <xdr:cNvPr id="550" name="直線コネクタ 549"/>
        <xdr:cNvCxnSpPr/>
      </xdr:nvCxnSpPr>
      <xdr:spPr>
        <a:xfrm>
          <a:off x="13703300" y="99506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78196</xdr:rowOff>
    </xdr:from>
    <xdr:to>
      <xdr:col>67</xdr:col>
      <xdr:colOff>101600</xdr:colOff>
      <xdr:row>58</xdr:row>
      <xdr:rowOff>8346</xdr:rowOff>
    </xdr:to>
    <xdr:sp macro="" textlink="">
      <xdr:nvSpPr>
        <xdr:cNvPr id="551" name="楕円 550"/>
        <xdr:cNvSpPr/>
      </xdr:nvSpPr>
      <xdr:spPr>
        <a:xfrm>
          <a:off x="12763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128996</xdr:rowOff>
    </xdr:from>
    <xdr:to>
      <xdr:col>71</xdr:col>
      <xdr:colOff>177800</xdr:colOff>
      <xdr:row>58</xdr:row>
      <xdr:rowOff>6531</xdr:rowOff>
    </xdr:to>
    <xdr:cxnSp macro="">
      <xdr:nvCxnSpPr>
        <xdr:cNvPr id="552" name="直線コネクタ 551"/>
        <xdr:cNvCxnSpPr/>
      </xdr:nvCxnSpPr>
      <xdr:spPr>
        <a:xfrm>
          <a:off x="12814300" y="99016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53"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54" name="n_2ave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55" name="n_3aveValue【学校施設】&#10;有形固定資産減価償却率"/>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56" name="n_4aveValue【学校施設】&#10;有形固定資産減価償却率"/>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29771</xdr:rowOff>
    </xdr:from>
    <xdr:ext cx="405111" cy="259045"/>
    <xdr:sp macro="" textlink="">
      <xdr:nvSpPr>
        <xdr:cNvPr id="557" name="n_1main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129376</xdr:rowOff>
    </xdr:from>
    <xdr:ext cx="405111" cy="259045"/>
    <xdr:sp macro="" textlink="">
      <xdr:nvSpPr>
        <xdr:cNvPr id="558" name="n_2mainValue【学校施設】&#10;有形固定資産減価償却率"/>
        <xdr:cNvSpPr txBox="1"/>
      </xdr:nvSpPr>
      <xdr:spPr>
        <a:xfrm>
          <a:off x="14389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73858</xdr:rowOff>
    </xdr:from>
    <xdr:ext cx="405111" cy="259045"/>
    <xdr:sp macro="" textlink="">
      <xdr:nvSpPr>
        <xdr:cNvPr id="559" name="n_3mainValue【学校施設】&#10;有形固定資産減価償却率"/>
        <xdr:cNvSpPr txBox="1"/>
      </xdr:nvSpPr>
      <xdr:spPr>
        <a:xfrm>
          <a:off x="13500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24873</xdr:rowOff>
    </xdr:from>
    <xdr:ext cx="405111" cy="259045"/>
    <xdr:sp macro="" textlink="">
      <xdr:nvSpPr>
        <xdr:cNvPr id="560" name="n_4mainValue【学校施設】&#10;有形固定資産減価償却率"/>
        <xdr:cNvSpPr txBox="1"/>
      </xdr:nvSpPr>
      <xdr:spPr>
        <a:xfrm>
          <a:off x="12611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75836</xdr:rowOff>
    </xdr:from>
    <xdr:ext cx="469744" cy="259045"/>
    <xdr:sp macro="" textlink="">
      <xdr:nvSpPr>
        <xdr:cNvPr id="590" name="【学校施設】&#10;一人当たり面積平均値テキスト"/>
        <xdr:cNvSpPr txBox="1"/>
      </xdr:nvSpPr>
      <xdr:spPr>
        <a:xfrm>
          <a:off x="22199600" y="10877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20828</xdr:rowOff>
    </xdr:from>
    <xdr:to>
      <xdr:col>116</xdr:col>
      <xdr:colOff>114300</xdr:colOff>
      <xdr:row>63</xdr:row>
      <xdr:rowOff>122428</xdr:rowOff>
    </xdr:to>
    <xdr:sp macro="" textlink="">
      <xdr:nvSpPr>
        <xdr:cNvPr id="601" name="楕円 600"/>
        <xdr:cNvSpPr/>
      </xdr:nvSpPr>
      <xdr:spPr>
        <a:xfrm>
          <a:off x="22110700" y="108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43705</xdr:rowOff>
    </xdr:from>
    <xdr:ext cx="469744" cy="259045"/>
    <xdr:sp macro="" textlink="">
      <xdr:nvSpPr>
        <xdr:cNvPr id="602" name="【学校施設】&#10;一人当たり面積該当値テキスト"/>
        <xdr:cNvSpPr txBox="1"/>
      </xdr:nvSpPr>
      <xdr:spPr>
        <a:xfrm>
          <a:off x="22199600" y="1067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43307</xdr:rowOff>
    </xdr:from>
    <xdr:to>
      <xdr:col>112</xdr:col>
      <xdr:colOff>38100</xdr:colOff>
      <xdr:row>63</xdr:row>
      <xdr:rowOff>144907</xdr:rowOff>
    </xdr:to>
    <xdr:sp macro="" textlink="">
      <xdr:nvSpPr>
        <xdr:cNvPr id="603" name="楕円 602"/>
        <xdr:cNvSpPr/>
      </xdr:nvSpPr>
      <xdr:spPr>
        <a:xfrm>
          <a:off x="21272500" y="108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71628</xdr:rowOff>
    </xdr:from>
    <xdr:to>
      <xdr:col>116</xdr:col>
      <xdr:colOff>63500</xdr:colOff>
      <xdr:row>63</xdr:row>
      <xdr:rowOff>94107</xdr:rowOff>
    </xdr:to>
    <xdr:cxnSp macro="">
      <xdr:nvCxnSpPr>
        <xdr:cNvPr id="604" name="直線コネクタ 603"/>
        <xdr:cNvCxnSpPr/>
      </xdr:nvCxnSpPr>
      <xdr:spPr>
        <a:xfrm flipV="1">
          <a:off x="21323300" y="10872978"/>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169037</xdr:rowOff>
    </xdr:from>
    <xdr:to>
      <xdr:col>107</xdr:col>
      <xdr:colOff>101600</xdr:colOff>
      <xdr:row>63</xdr:row>
      <xdr:rowOff>99187</xdr:rowOff>
    </xdr:to>
    <xdr:sp macro="" textlink="">
      <xdr:nvSpPr>
        <xdr:cNvPr id="605" name="楕円 604"/>
        <xdr:cNvSpPr/>
      </xdr:nvSpPr>
      <xdr:spPr>
        <a:xfrm>
          <a:off x="20383500" y="107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48387</xdr:rowOff>
    </xdr:from>
    <xdr:to>
      <xdr:col>111</xdr:col>
      <xdr:colOff>177800</xdr:colOff>
      <xdr:row>63</xdr:row>
      <xdr:rowOff>94107</xdr:rowOff>
    </xdr:to>
    <xdr:cxnSp macro="">
      <xdr:nvCxnSpPr>
        <xdr:cNvPr id="606" name="直線コネクタ 605"/>
        <xdr:cNvCxnSpPr/>
      </xdr:nvCxnSpPr>
      <xdr:spPr>
        <a:xfrm>
          <a:off x="20434300" y="108497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170942</xdr:rowOff>
    </xdr:from>
    <xdr:to>
      <xdr:col>102</xdr:col>
      <xdr:colOff>165100</xdr:colOff>
      <xdr:row>63</xdr:row>
      <xdr:rowOff>101092</xdr:rowOff>
    </xdr:to>
    <xdr:sp macro="" textlink="">
      <xdr:nvSpPr>
        <xdr:cNvPr id="607" name="楕円 606"/>
        <xdr:cNvSpPr/>
      </xdr:nvSpPr>
      <xdr:spPr>
        <a:xfrm>
          <a:off x="19494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48387</xdr:rowOff>
    </xdr:from>
    <xdr:to>
      <xdr:col>107</xdr:col>
      <xdr:colOff>50800</xdr:colOff>
      <xdr:row>63</xdr:row>
      <xdr:rowOff>50292</xdr:rowOff>
    </xdr:to>
    <xdr:cxnSp macro="">
      <xdr:nvCxnSpPr>
        <xdr:cNvPr id="608" name="直線コネクタ 607"/>
        <xdr:cNvCxnSpPr/>
      </xdr:nvCxnSpPr>
      <xdr:spPr>
        <a:xfrm flipV="1">
          <a:off x="19545300" y="108497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105029</xdr:rowOff>
    </xdr:from>
    <xdr:to>
      <xdr:col>98</xdr:col>
      <xdr:colOff>38100</xdr:colOff>
      <xdr:row>64</xdr:row>
      <xdr:rowOff>35179</xdr:rowOff>
    </xdr:to>
    <xdr:sp macro="" textlink="">
      <xdr:nvSpPr>
        <xdr:cNvPr id="609" name="楕円 608"/>
        <xdr:cNvSpPr/>
      </xdr:nvSpPr>
      <xdr:spPr>
        <a:xfrm>
          <a:off x="186055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50292</xdr:rowOff>
    </xdr:from>
    <xdr:to>
      <xdr:col>102</xdr:col>
      <xdr:colOff>114300</xdr:colOff>
      <xdr:row>63</xdr:row>
      <xdr:rowOff>155829</xdr:rowOff>
    </xdr:to>
    <xdr:cxnSp macro="">
      <xdr:nvCxnSpPr>
        <xdr:cNvPr id="610" name="直線コネクタ 609"/>
        <xdr:cNvCxnSpPr/>
      </xdr:nvCxnSpPr>
      <xdr:spPr>
        <a:xfrm flipV="1">
          <a:off x="18656300" y="10851642"/>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17924</xdr:rowOff>
    </xdr:from>
    <xdr:ext cx="469744" cy="259045"/>
    <xdr:sp macro="" textlink="">
      <xdr:nvSpPr>
        <xdr:cNvPr id="611" name="n_1aveValue【学校施設】&#10;一人当たり面積"/>
        <xdr:cNvSpPr txBox="1"/>
      </xdr:nvSpPr>
      <xdr:spPr>
        <a:xfrm>
          <a:off x="210757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10685</xdr:rowOff>
    </xdr:from>
    <xdr:ext cx="469744" cy="259045"/>
    <xdr:sp macro="" textlink="">
      <xdr:nvSpPr>
        <xdr:cNvPr id="612" name="n_2aveValue【学校施設】&#10;一人当たり面積"/>
        <xdr:cNvSpPr txBox="1"/>
      </xdr:nvSpPr>
      <xdr:spPr>
        <a:xfrm>
          <a:off x="20199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15638</xdr:rowOff>
    </xdr:from>
    <xdr:ext cx="469744" cy="259045"/>
    <xdr:sp macro="" textlink="">
      <xdr:nvSpPr>
        <xdr:cNvPr id="613" name="n_3aveValue【学校施設】&#10;一人当たり面積"/>
        <xdr:cNvSpPr txBox="1"/>
      </xdr:nvSpPr>
      <xdr:spPr>
        <a:xfrm>
          <a:off x="19310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161434</xdr:rowOff>
    </xdr:from>
    <xdr:ext cx="469744" cy="259045"/>
    <xdr:sp macro="" textlink="">
      <xdr:nvSpPr>
        <xdr:cNvPr id="615" name="n_1mainValue【学校施設】&#10;一人当たり面積"/>
        <xdr:cNvSpPr txBox="1"/>
      </xdr:nvSpPr>
      <xdr:spPr>
        <a:xfrm>
          <a:off x="21075727" y="1061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115714</xdr:rowOff>
    </xdr:from>
    <xdr:ext cx="469744" cy="259045"/>
    <xdr:sp macro="" textlink="">
      <xdr:nvSpPr>
        <xdr:cNvPr id="616" name="n_2mainValue【学校施設】&#10;一人当たり面積"/>
        <xdr:cNvSpPr txBox="1"/>
      </xdr:nvSpPr>
      <xdr:spPr>
        <a:xfrm>
          <a:off x="20199427" y="1057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117619</xdr:rowOff>
    </xdr:from>
    <xdr:ext cx="469744" cy="259045"/>
    <xdr:sp macro="" textlink="">
      <xdr:nvSpPr>
        <xdr:cNvPr id="617" name="n_3mainValue【学校施設】&#10;一人当たり面積"/>
        <xdr:cNvSpPr txBox="1"/>
      </xdr:nvSpPr>
      <xdr:spPr>
        <a:xfrm>
          <a:off x="19310427" y="105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26306</xdr:rowOff>
    </xdr:from>
    <xdr:ext cx="469744" cy="259045"/>
    <xdr:sp macro="" textlink="">
      <xdr:nvSpPr>
        <xdr:cNvPr id="618" name="n_4mainValue【学校施設】&#10;一人当たり面積"/>
        <xdr:cNvSpPr txBox="1"/>
      </xdr:nvSpPr>
      <xdr:spPr>
        <a:xfrm>
          <a:off x="18421427" y="1099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74313</xdr:rowOff>
    </xdr:from>
    <xdr:ext cx="405111" cy="259045"/>
    <xdr:sp macro="" textlink="">
      <xdr:nvSpPr>
        <xdr:cNvPr id="648" name="【児童館】&#10;有形固定資産減価償却率平均値テキスト"/>
        <xdr:cNvSpPr txBox="1"/>
      </xdr:nvSpPr>
      <xdr:spPr>
        <a:xfrm>
          <a:off x="16357600" y="1396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116839</xdr:rowOff>
    </xdr:from>
    <xdr:to>
      <xdr:col>85</xdr:col>
      <xdr:colOff>177800</xdr:colOff>
      <xdr:row>80</xdr:row>
      <xdr:rowOff>46989</xdr:rowOff>
    </xdr:to>
    <xdr:sp macro="" textlink="">
      <xdr:nvSpPr>
        <xdr:cNvPr id="659" name="楕円 658"/>
        <xdr:cNvSpPr/>
      </xdr:nvSpPr>
      <xdr:spPr>
        <a:xfrm>
          <a:off x="162687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139716</xdr:rowOff>
    </xdr:from>
    <xdr:ext cx="405111" cy="259045"/>
    <xdr:sp macro="" textlink="">
      <xdr:nvSpPr>
        <xdr:cNvPr id="660" name="【児童館】&#10;有形固定資産減価償却率該当値テキスト"/>
        <xdr:cNvSpPr txBox="1"/>
      </xdr:nvSpPr>
      <xdr:spPr>
        <a:xfrm>
          <a:off x="16357600"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76836</xdr:rowOff>
    </xdr:from>
    <xdr:to>
      <xdr:col>81</xdr:col>
      <xdr:colOff>101600</xdr:colOff>
      <xdr:row>80</xdr:row>
      <xdr:rowOff>6986</xdr:rowOff>
    </xdr:to>
    <xdr:sp macro="" textlink="">
      <xdr:nvSpPr>
        <xdr:cNvPr id="661" name="楕円 660"/>
        <xdr:cNvSpPr/>
      </xdr:nvSpPr>
      <xdr:spPr>
        <a:xfrm>
          <a:off x="15430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127636</xdr:rowOff>
    </xdr:from>
    <xdr:to>
      <xdr:col>85</xdr:col>
      <xdr:colOff>127000</xdr:colOff>
      <xdr:row>79</xdr:row>
      <xdr:rowOff>167639</xdr:rowOff>
    </xdr:to>
    <xdr:cxnSp macro="">
      <xdr:nvCxnSpPr>
        <xdr:cNvPr id="662" name="直線コネクタ 661"/>
        <xdr:cNvCxnSpPr/>
      </xdr:nvCxnSpPr>
      <xdr:spPr>
        <a:xfrm>
          <a:off x="15481300" y="136721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38736</xdr:rowOff>
    </xdr:from>
    <xdr:to>
      <xdr:col>76</xdr:col>
      <xdr:colOff>165100</xdr:colOff>
      <xdr:row>79</xdr:row>
      <xdr:rowOff>140336</xdr:rowOff>
    </xdr:to>
    <xdr:sp macro="" textlink="">
      <xdr:nvSpPr>
        <xdr:cNvPr id="663" name="楕円 662"/>
        <xdr:cNvSpPr/>
      </xdr:nvSpPr>
      <xdr:spPr>
        <a:xfrm>
          <a:off x="14541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89536</xdr:rowOff>
    </xdr:from>
    <xdr:to>
      <xdr:col>81</xdr:col>
      <xdr:colOff>50800</xdr:colOff>
      <xdr:row>79</xdr:row>
      <xdr:rowOff>127636</xdr:rowOff>
    </xdr:to>
    <xdr:cxnSp macro="">
      <xdr:nvCxnSpPr>
        <xdr:cNvPr id="664" name="直線コネクタ 663"/>
        <xdr:cNvCxnSpPr/>
      </xdr:nvCxnSpPr>
      <xdr:spPr>
        <a:xfrm>
          <a:off x="14592300" y="136340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170180</xdr:rowOff>
    </xdr:from>
    <xdr:to>
      <xdr:col>72</xdr:col>
      <xdr:colOff>38100</xdr:colOff>
      <xdr:row>79</xdr:row>
      <xdr:rowOff>100330</xdr:rowOff>
    </xdr:to>
    <xdr:sp macro="" textlink="">
      <xdr:nvSpPr>
        <xdr:cNvPr id="665" name="楕円 664"/>
        <xdr:cNvSpPr/>
      </xdr:nvSpPr>
      <xdr:spPr>
        <a:xfrm>
          <a:off x="1365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49530</xdr:rowOff>
    </xdr:from>
    <xdr:to>
      <xdr:col>76</xdr:col>
      <xdr:colOff>114300</xdr:colOff>
      <xdr:row>79</xdr:row>
      <xdr:rowOff>89536</xdr:rowOff>
    </xdr:to>
    <xdr:cxnSp macro="">
      <xdr:nvCxnSpPr>
        <xdr:cNvPr id="666" name="直線コネクタ 665"/>
        <xdr:cNvCxnSpPr/>
      </xdr:nvCxnSpPr>
      <xdr:spPr>
        <a:xfrm>
          <a:off x="13703300" y="13594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130175</xdr:rowOff>
    </xdr:from>
    <xdr:to>
      <xdr:col>67</xdr:col>
      <xdr:colOff>101600</xdr:colOff>
      <xdr:row>79</xdr:row>
      <xdr:rowOff>60325</xdr:rowOff>
    </xdr:to>
    <xdr:sp macro="" textlink="">
      <xdr:nvSpPr>
        <xdr:cNvPr id="667" name="楕円 666"/>
        <xdr:cNvSpPr/>
      </xdr:nvSpPr>
      <xdr:spPr>
        <a:xfrm>
          <a:off x="12763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9525</xdr:rowOff>
    </xdr:from>
    <xdr:to>
      <xdr:col>71</xdr:col>
      <xdr:colOff>177800</xdr:colOff>
      <xdr:row>79</xdr:row>
      <xdr:rowOff>49530</xdr:rowOff>
    </xdr:to>
    <xdr:cxnSp macro="">
      <xdr:nvCxnSpPr>
        <xdr:cNvPr id="668" name="直線コネクタ 667"/>
        <xdr:cNvCxnSpPr/>
      </xdr:nvCxnSpPr>
      <xdr:spPr>
        <a:xfrm>
          <a:off x="12814300" y="13554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11447</xdr:rowOff>
    </xdr:from>
    <xdr:ext cx="405111" cy="259045"/>
    <xdr:sp macro="" textlink="">
      <xdr:nvSpPr>
        <xdr:cNvPr id="669" name="n_1aveValue【児童館】&#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99077</xdr:rowOff>
    </xdr:from>
    <xdr:ext cx="405111" cy="259045"/>
    <xdr:sp macro="" textlink="">
      <xdr:nvSpPr>
        <xdr:cNvPr id="670" name="n_2aveValue【児童館】&#10;有形固定資産減価償却率"/>
        <xdr:cNvSpPr txBox="1"/>
      </xdr:nvSpPr>
      <xdr:spPr>
        <a:xfrm>
          <a:off x="14389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7638</xdr:rowOff>
    </xdr:from>
    <xdr:ext cx="405111" cy="259045"/>
    <xdr:sp macro="" textlink="">
      <xdr:nvSpPr>
        <xdr:cNvPr id="671" name="n_3aveValue【児童館】&#10;有形固定資産減価償却率"/>
        <xdr:cNvSpPr txBox="1"/>
      </xdr:nvSpPr>
      <xdr:spPr>
        <a:xfrm>
          <a:off x="13500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131463</xdr:rowOff>
    </xdr:from>
    <xdr:ext cx="405111" cy="259045"/>
    <xdr:sp macro="" textlink="">
      <xdr:nvSpPr>
        <xdr:cNvPr id="672" name="n_4aveValue【児童館】&#10;有形固定資産減価償却率"/>
        <xdr:cNvSpPr txBox="1"/>
      </xdr:nvSpPr>
      <xdr:spPr>
        <a:xfrm>
          <a:off x="12611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23513</xdr:rowOff>
    </xdr:from>
    <xdr:ext cx="405111" cy="259045"/>
    <xdr:sp macro="" textlink="">
      <xdr:nvSpPr>
        <xdr:cNvPr id="673" name="n_1mainValue【児童館】&#10;有形固定資産減価償却率"/>
        <xdr:cNvSpPr txBox="1"/>
      </xdr:nvSpPr>
      <xdr:spPr>
        <a:xfrm>
          <a:off x="15266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156863</xdr:rowOff>
    </xdr:from>
    <xdr:ext cx="405111" cy="259045"/>
    <xdr:sp macro="" textlink="">
      <xdr:nvSpPr>
        <xdr:cNvPr id="674" name="n_2mainValue【児童館】&#10;有形固定資産減価償却率"/>
        <xdr:cNvSpPr txBox="1"/>
      </xdr:nvSpPr>
      <xdr:spPr>
        <a:xfrm>
          <a:off x="14389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116857</xdr:rowOff>
    </xdr:from>
    <xdr:ext cx="405111" cy="259045"/>
    <xdr:sp macro="" textlink="">
      <xdr:nvSpPr>
        <xdr:cNvPr id="675" name="n_3mainValue【児童館】&#10;有形固定資産減価償却率"/>
        <xdr:cNvSpPr txBox="1"/>
      </xdr:nvSpPr>
      <xdr:spPr>
        <a:xfrm>
          <a:off x="13500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76852</xdr:rowOff>
    </xdr:from>
    <xdr:ext cx="405111" cy="259045"/>
    <xdr:sp macro="" textlink="">
      <xdr:nvSpPr>
        <xdr:cNvPr id="676" name="n_4mainValue【児童館】&#10;有形固定資産減価償却率"/>
        <xdr:cNvSpPr txBox="1"/>
      </xdr:nvSpPr>
      <xdr:spPr>
        <a:xfrm>
          <a:off x="12611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5"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16" name="楕円 715"/>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717" name="【児童館】&#10;一人当たり面積該当値テキスト"/>
        <xdr:cNvSpPr txBox="1"/>
      </xdr:nvSpPr>
      <xdr:spPr>
        <a:xfrm>
          <a:off x="22199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718" name="楕円 717"/>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719" name="直線コネクタ 718"/>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20" name="楕円 719"/>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721" name="直線コネクタ 720"/>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2" name="楕円 721"/>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23" name="直線コネクタ 722"/>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24" name="楕円 723"/>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133350</xdr:rowOff>
    </xdr:to>
    <xdr:cxnSp macro="">
      <xdr:nvCxnSpPr>
        <xdr:cNvPr id="725" name="直線コネクタ 724"/>
        <xdr:cNvCxnSpPr/>
      </xdr:nvCxnSpPr>
      <xdr:spPr>
        <a:xfrm>
          <a:off x="18656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6"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7"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8"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9"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730"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31"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32" name="n_3main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3" name="n_4main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3"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774" name="楕円 773"/>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775" name="【公民館】&#10;有形固定資産減価償却率該当値テキスト"/>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44450</xdr:rowOff>
    </xdr:from>
    <xdr:to>
      <xdr:col>81</xdr:col>
      <xdr:colOff>101600</xdr:colOff>
      <xdr:row>102</xdr:row>
      <xdr:rowOff>146050</xdr:rowOff>
    </xdr:to>
    <xdr:sp macro="" textlink="">
      <xdr:nvSpPr>
        <xdr:cNvPr id="776" name="楕円 775"/>
        <xdr:cNvSpPr/>
      </xdr:nvSpPr>
      <xdr:spPr>
        <a:xfrm>
          <a:off x="15430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95250</xdr:rowOff>
    </xdr:from>
    <xdr:to>
      <xdr:col>85</xdr:col>
      <xdr:colOff>127000</xdr:colOff>
      <xdr:row>102</xdr:row>
      <xdr:rowOff>121920</xdr:rowOff>
    </xdr:to>
    <xdr:cxnSp macro="">
      <xdr:nvCxnSpPr>
        <xdr:cNvPr id="777" name="直線コネクタ 776"/>
        <xdr:cNvCxnSpPr/>
      </xdr:nvCxnSpPr>
      <xdr:spPr>
        <a:xfrm>
          <a:off x="15481300" y="17583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168275</xdr:rowOff>
    </xdr:from>
    <xdr:to>
      <xdr:col>76</xdr:col>
      <xdr:colOff>165100</xdr:colOff>
      <xdr:row>102</xdr:row>
      <xdr:rowOff>98425</xdr:rowOff>
    </xdr:to>
    <xdr:sp macro="" textlink="">
      <xdr:nvSpPr>
        <xdr:cNvPr id="778" name="楕円 777"/>
        <xdr:cNvSpPr/>
      </xdr:nvSpPr>
      <xdr:spPr>
        <a:xfrm>
          <a:off x="14541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47625</xdr:rowOff>
    </xdr:from>
    <xdr:to>
      <xdr:col>81</xdr:col>
      <xdr:colOff>50800</xdr:colOff>
      <xdr:row>102</xdr:row>
      <xdr:rowOff>95250</xdr:rowOff>
    </xdr:to>
    <xdr:cxnSp macro="">
      <xdr:nvCxnSpPr>
        <xdr:cNvPr id="779" name="直線コネクタ 778"/>
        <xdr:cNvCxnSpPr/>
      </xdr:nvCxnSpPr>
      <xdr:spPr>
        <a:xfrm>
          <a:off x="14592300" y="175355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113030</xdr:rowOff>
    </xdr:from>
    <xdr:to>
      <xdr:col>72</xdr:col>
      <xdr:colOff>38100</xdr:colOff>
      <xdr:row>102</xdr:row>
      <xdr:rowOff>43180</xdr:rowOff>
    </xdr:to>
    <xdr:sp macro="" textlink="">
      <xdr:nvSpPr>
        <xdr:cNvPr id="780" name="楕円 779"/>
        <xdr:cNvSpPr/>
      </xdr:nvSpPr>
      <xdr:spPr>
        <a:xfrm>
          <a:off x="13652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163830</xdr:rowOff>
    </xdr:from>
    <xdr:to>
      <xdr:col>76</xdr:col>
      <xdr:colOff>114300</xdr:colOff>
      <xdr:row>102</xdr:row>
      <xdr:rowOff>47625</xdr:rowOff>
    </xdr:to>
    <xdr:cxnSp macro="">
      <xdr:nvCxnSpPr>
        <xdr:cNvPr id="781" name="直線コネクタ 780"/>
        <xdr:cNvCxnSpPr/>
      </xdr:nvCxnSpPr>
      <xdr:spPr>
        <a:xfrm>
          <a:off x="13703300" y="174802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74930</xdr:rowOff>
    </xdr:from>
    <xdr:to>
      <xdr:col>67</xdr:col>
      <xdr:colOff>101600</xdr:colOff>
      <xdr:row>102</xdr:row>
      <xdr:rowOff>5080</xdr:rowOff>
    </xdr:to>
    <xdr:sp macro="" textlink="">
      <xdr:nvSpPr>
        <xdr:cNvPr id="782" name="楕円 781"/>
        <xdr:cNvSpPr/>
      </xdr:nvSpPr>
      <xdr:spPr>
        <a:xfrm>
          <a:off x="12763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125730</xdr:rowOff>
    </xdr:from>
    <xdr:to>
      <xdr:col>71</xdr:col>
      <xdr:colOff>177800</xdr:colOff>
      <xdr:row>101</xdr:row>
      <xdr:rowOff>163830</xdr:rowOff>
    </xdr:to>
    <xdr:cxnSp macro="">
      <xdr:nvCxnSpPr>
        <xdr:cNvPr id="783" name="直線コネクタ 782"/>
        <xdr:cNvCxnSpPr/>
      </xdr:nvCxnSpPr>
      <xdr:spPr>
        <a:xfrm>
          <a:off x="12814300" y="17442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784" name="n_1aveValue【公民館】&#10;有形固定資産減価償却率"/>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85"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91457</xdr:rowOff>
    </xdr:from>
    <xdr:ext cx="405111" cy="259045"/>
    <xdr:sp macro="" textlink="">
      <xdr:nvSpPr>
        <xdr:cNvPr id="786" name="n_3aveValue【公民館】&#10;有形固定資産減価償却率"/>
        <xdr:cNvSpPr txBox="1"/>
      </xdr:nvSpPr>
      <xdr:spPr>
        <a:xfrm>
          <a:off x="13500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787" name="n_4aveValue【公民館】&#10;有形固定資産減価償却率"/>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162577</xdr:rowOff>
    </xdr:from>
    <xdr:ext cx="405111" cy="259045"/>
    <xdr:sp macro="" textlink="">
      <xdr:nvSpPr>
        <xdr:cNvPr id="788" name="n_1mainValue【公民館】&#10;有形固定資産減価償却率"/>
        <xdr:cNvSpPr txBox="1"/>
      </xdr:nvSpPr>
      <xdr:spPr>
        <a:xfrm>
          <a:off x="152660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114952</xdr:rowOff>
    </xdr:from>
    <xdr:ext cx="405111" cy="259045"/>
    <xdr:sp macro="" textlink="">
      <xdr:nvSpPr>
        <xdr:cNvPr id="789" name="n_2mainValue【公民館】&#10;有形固定資産減価償却率"/>
        <xdr:cNvSpPr txBox="1"/>
      </xdr:nvSpPr>
      <xdr:spPr>
        <a:xfrm>
          <a:off x="143897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59707</xdr:rowOff>
    </xdr:from>
    <xdr:ext cx="405111" cy="259045"/>
    <xdr:sp macro="" textlink="">
      <xdr:nvSpPr>
        <xdr:cNvPr id="790" name="n_3mainValue【公民館】&#10;有形固定資産減価償却率"/>
        <xdr:cNvSpPr txBox="1"/>
      </xdr:nvSpPr>
      <xdr:spPr>
        <a:xfrm>
          <a:off x="13500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21607</xdr:rowOff>
    </xdr:from>
    <xdr:ext cx="405111" cy="259045"/>
    <xdr:sp macro="" textlink="">
      <xdr:nvSpPr>
        <xdr:cNvPr id="791" name="n_4mainValue【公民館】&#10;有形固定資産減価償却率"/>
        <xdr:cNvSpPr txBox="1"/>
      </xdr:nvSpPr>
      <xdr:spPr>
        <a:xfrm>
          <a:off x="12611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822"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98879</xdr:rowOff>
    </xdr:from>
    <xdr:to>
      <xdr:col>116</xdr:col>
      <xdr:colOff>114300</xdr:colOff>
      <xdr:row>104</xdr:row>
      <xdr:rowOff>29029</xdr:rowOff>
    </xdr:to>
    <xdr:sp macro="" textlink="">
      <xdr:nvSpPr>
        <xdr:cNvPr id="833" name="楕円 832"/>
        <xdr:cNvSpPr/>
      </xdr:nvSpPr>
      <xdr:spPr>
        <a:xfrm>
          <a:off x="22110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121756</xdr:rowOff>
    </xdr:from>
    <xdr:ext cx="469744" cy="259045"/>
    <xdr:sp macro="" textlink="">
      <xdr:nvSpPr>
        <xdr:cNvPr id="834" name="【公民館】&#10;一人当たり面積該当値テキスト"/>
        <xdr:cNvSpPr txBox="1"/>
      </xdr:nvSpPr>
      <xdr:spPr>
        <a:xfrm>
          <a:off x="22199600" y="176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115207</xdr:rowOff>
    </xdr:from>
    <xdr:to>
      <xdr:col>112</xdr:col>
      <xdr:colOff>38100</xdr:colOff>
      <xdr:row>104</xdr:row>
      <xdr:rowOff>45357</xdr:rowOff>
    </xdr:to>
    <xdr:sp macro="" textlink="">
      <xdr:nvSpPr>
        <xdr:cNvPr id="835" name="楕円 834"/>
        <xdr:cNvSpPr/>
      </xdr:nvSpPr>
      <xdr:spPr>
        <a:xfrm>
          <a:off x="2127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149679</xdr:rowOff>
    </xdr:from>
    <xdr:to>
      <xdr:col>116</xdr:col>
      <xdr:colOff>63500</xdr:colOff>
      <xdr:row>103</xdr:row>
      <xdr:rowOff>166007</xdr:rowOff>
    </xdr:to>
    <xdr:cxnSp macro="">
      <xdr:nvCxnSpPr>
        <xdr:cNvPr id="836" name="直線コネクタ 835"/>
        <xdr:cNvCxnSpPr/>
      </xdr:nvCxnSpPr>
      <xdr:spPr>
        <a:xfrm flipV="1">
          <a:off x="21323300" y="178090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115207</xdr:rowOff>
    </xdr:from>
    <xdr:to>
      <xdr:col>107</xdr:col>
      <xdr:colOff>101600</xdr:colOff>
      <xdr:row>104</xdr:row>
      <xdr:rowOff>45357</xdr:rowOff>
    </xdr:to>
    <xdr:sp macro="" textlink="">
      <xdr:nvSpPr>
        <xdr:cNvPr id="837" name="楕円 836"/>
        <xdr:cNvSpPr/>
      </xdr:nvSpPr>
      <xdr:spPr>
        <a:xfrm>
          <a:off x="20383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166007</xdr:rowOff>
    </xdr:from>
    <xdr:to>
      <xdr:col>111</xdr:col>
      <xdr:colOff>177800</xdr:colOff>
      <xdr:row>103</xdr:row>
      <xdr:rowOff>166007</xdr:rowOff>
    </xdr:to>
    <xdr:cxnSp macro="">
      <xdr:nvCxnSpPr>
        <xdr:cNvPr id="838" name="直線コネクタ 837"/>
        <xdr:cNvCxnSpPr/>
      </xdr:nvCxnSpPr>
      <xdr:spPr>
        <a:xfrm>
          <a:off x="20434300" y="17825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131536</xdr:rowOff>
    </xdr:from>
    <xdr:to>
      <xdr:col>102</xdr:col>
      <xdr:colOff>165100</xdr:colOff>
      <xdr:row>104</xdr:row>
      <xdr:rowOff>61686</xdr:rowOff>
    </xdr:to>
    <xdr:sp macro="" textlink="">
      <xdr:nvSpPr>
        <xdr:cNvPr id="839" name="楕円 838"/>
        <xdr:cNvSpPr/>
      </xdr:nvSpPr>
      <xdr:spPr>
        <a:xfrm>
          <a:off x="19494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166007</xdr:rowOff>
    </xdr:from>
    <xdr:to>
      <xdr:col>107</xdr:col>
      <xdr:colOff>50800</xdr:colOff>
      <xdr:row>104</xdr:row>
      <xdr:rowOff>10886</xdr:rowOff>
    </xdr:to>
    <xdr:cxnSp macro="">
      <xdr:nvCxnSpPr>
        <xdr:cNvPr id="840" name="直線コネクタ 839"/>
        <xdr:cNvCxnSpPr/>
      </xdr:nvCxnSpPr>
      <xdr:spPr>
        <a:xfrm flipV="1">
          <a:off x="19545300" y="178253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131536</xdr:rowOff>
    </xdr:from>
    <xdr:to>
      <xdr:col>98</xdr:col>
      <xdr:colOff>38100</xdr:colOff>
      <xdr:row>104</xdr:row>
      <xdr:rowOff>61686</xdr:rowOff>
    </xdr:to>
    <xdr:sp macro="" textlink="">
      <xdr:nvSpPr>
        <xdr:cNvPr id="841" name="楕円 840"/>
        <xdr:cNvSpPr/>
      </xdr:nvSpPr>
      <xdr:spPr>
        <a:xfrm>
          <a:off x="18605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10886</xdr:rowOff>
    </xdr:from>
    <xdr:to>
      <xdr:col>102</xdr:col>
      <xdr:colOff>114300</xdr:colOff>
      <xdr:row>104</xdr:row>
      <xdr:rowOff>10886</xdr:rowOff>
    </xdr:to>
    <xdr:cxnSp macro="">
      <xdr:nvCxnSpPr>
        <xdr:cNvPr id="842" name="直線コネクタ 841"/>
        <xdr:cNvCxnSpPr/>
      </xdr:nvCxnSpPr>
      <xdr:spPr>
        <a:xfrm>
          <a:off x="18656300" y="1784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843" name="n_1aveValue【公民館】&#10;一人当たり面積"/>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844" name="n_2aveValue【公民館】&#10;一人当たり面積"/>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845" name="n_3aveValue【公民館】&#10;一人当たり面積"/>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46"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61884</xdr:rowOff>
    </xdr:from>
    <xdr:ext cx="469744" cy="259045"/>
    <xdr:sp macro="" textlink="">
      <xdr:nvSpPr>
        <xdr:cNvPr id="847" name="n_1mainValue【公民館】&#10;一人当たり面積"/>
        <xdr:cNvSpPr txBox="1"/>
      </xdr:nvSpPr>
      <xdr:spPr>
        <a:xfrm>
          <a:off x="210757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61884</xdr:rowOff>
    </xdr:from>
    <xdr:ext cx="469744" cy="259045"/>
    <xdr:sp macro="" textlink="">
      <xdr:nvSpPr>
        <xdr:cNvPr id="848" name="n_2mainValue【公民館】&#10;一人当たり面積"/>
        <xdr:cNvSpPr txBox="1"/>
      </xdr:nvSpPr>
      <xdr:spPr>
        <a:xfrm>
          <a:off x="20199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78213</xdr:rowOff>
    </xdr:from>
    <xdr:ext cx="469744" cy="259045"/>
    <xdr:sp macro="" textlink="">
      <xdr:nvSpPr>
        <xdr:cNvPr id="849" name="n_3mainValue【公民館】&#10;一人当たり面積"/>
        <xdr:cNvSpPr txBox="1"/>
      </xdr:nvSpPr>
      <xdr:spPr>
        <a:xfrm>
          <a:off x="193104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78213</xdr:rowOff>
    </xdr:from>
    <xdr:ext cx="469744" cy="259045"/>
    <xdr:sp macro="" textlink="">
      <xdr:nvSpPr>
        <xdr:cNvPr id="850" name="n_4mainValue【公民館】&#10;一人当たり面積"/>
        <xdr:cNvSpPr txBox="1"/>
      </xdr:nvSpPr>
      <xdr:spPr>
        <a:xfrm>
          <a:off x="184214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道路、認定こども園・幼稚園・保育所、学校施設、児童館、公民館は類似団体内平均値を下回っており、橋りょう・トンネル、公営住宅は類似団体内平均値をわずかに上回っている。</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施設類型において、有形固定資産減価償却率は類似団体平均を下回っているが、個別に比較していくと老朽化が進行している施設も見受けられる（昭和５０年代に建設された施設は老朽化が進行）。耐震補強工事は完了しており使用に問題はないが、今後の施設の在り方については検討の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173,619
169,863
103.69
71,677,224
68,920,018
1,632,338
30,859,706
31,054,677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73" name="楕円 72"/>
        <xdr:cNvSpPr/>
      </xdr:nvSpPr>
      <xdr:spPr>
        <a:xfrm>
          <a:off x="4584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22877</xdr:rowOff>
    </xdr:from>
    <xdr:ext cx="405111" cy="259045"/>
    <xdr:sp macro="" textlink="">
      <xdr:nvSpPr>
        <xdr:cNvPr id="74" name="【図書館】&#10;有形固定資産減価償却率該当値テキスト"/>
        <xdr:cNvSpPr txBox="1"/>
      </xdr:nvSpPr>
      <xdr:spPr>
        <a:xfrm>
          <a:off x="4673600"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xdr:rowOff>
    </xdr:from>
    <xdr:to>
      <xdr:col>20</xdr:col>
      <xdr:colOff>38100</xdr:colOff>
      <xdr:row>36</xdr:row>
      <xdr:rowOff>109855</xdr:rowOff>
    </xdr:to>
    <xdr:sp macro="" textlink="">
      <xdr:nvSpPr>
        <xdr:cNvPr id="75" name="楕円 74"/>
        <xdr:cNvSpPr/>
      </xdr:nvSpPr>
      <xdr:spPr>
        <a:xfrm>
          <a:off x="3746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59055</xdr:rowOff>
    </xdr:from>
    <xdr:to>
      <xdr:col>24</xdr:col>
      <xdr:colOff>63500</xdr:colOff>
      <xdr:row>36</xdr:row>
      <xdr:rowOff>95250</xdr:rowOff>
    </xdr:to>
    <xdr:cxnSp macro="">
      <xdr:nvCxnSpPr>
        <xdr:cNvPr id="76" name="直線コネクタ 75"/>
        <xdr:cNvCxnSpPr/>
      </xdr:nvCxnSpPr>
      <xdr:spPr>
        <a:xfrm>
          <a:off x="3797300" y="62312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139700</xdr:rowOff>
    </xdr:from>
    <xdr:to>
      <xdr:col>15</xdr:col>
      <xdr:colOff>101600</xdr:colOff>
      <xdr:row>36</xdr:row>
      <xdr:rowOff>69850</xdr:rowOff>
    </xdr:to>
    <xdr:sp macro="" textlink="">
      <xdr:nvSpPr>
        <xdr:cNvPr id="77" name="楕円 76"/>
        <xdr:cNvSpPr/>
      </xdr:nvSpPr>
      <xdr:spPr>
        <a:xfrm>
          <a:off x="2857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19050</xdr:rowOff>
    </xdr:from>
    <xdr:to>
      <xdr:col>19</xdr:col>
      <xdr:colOff>177800</xdr:colOff>
      <xdr:row>36</xdr:row>
      <xdr:rowOff>59055</xdr:rowOff>
    </xdr:to>
    <xdr:cxnSp macro="">
      <xdr:nvCxnSpPr>
        <xdr:cNvPr id="78" name="直線コネクタ 77"/>
        <xdr:cNvCxnSpPr/>
      </xdr:nvCxnSpPr>
      <xdr:spPr>
        <a:xfrm>
          <a:off x="2908300" y="6191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101600</xdr:rowOff>
    </xdr:from>
    <xdr:to>
      <xdr:col>10</xdr:col>
      <xdr:colOff>165100</xdr:colOff>
      <xdr:row>36</xdr:row>
      <xdr:rowOff>31750</xdr:rowOff>
    </xdr:to>
    <xdr:sp macro="" textlink="">
      <xdr:nvSpPr>
        <xdr:cNvPr id="79" name="楕円 78"/>
        <xdr:cNvSpPr/>
      </xdr:nvSpPr>
      <xdr:spPr>
        <a:xfrm>
          <a:off x="1968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152400</xdr:rowOff>
    </xdr:from>
    <xdr:to>
      <xdr:col>15</xdr:col>
      <xdr:colOff>50800</xdr:colOff>
      <xdr:row>36</xdr:row>
      <xdr:rowOff>19050</xdr:rowOff>
    </xdr:to>
    <xdr:cxnSp macro="">
      <xdr:nvCxnSpPr>
        <xdr:cNvPr id="80" name="直線コネクタ 79"/>
        <xdr:cNvCxnSpPr/>
      </xdr:nvCxnSpPr>
      <xdr:spPr>
        <a:xfrm>
          <a:off x="2019300" y="6153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63500</xdr:rowOff>
    </xdr:from>
    <xdr:to>
      <xdr:col>6</xdr:col>
      <xdr:colOff>38100</xdr:colOff>
      <xdr:row>35</xdr:row>
      <xdr:rowOff>165100</xdr:rowOff>
    </xdr:to>
    <xdr:sp macro="" textlink="">
      <xdr:nvSpPr>
        <xdr:cNvPr id="81" name="楕円 80"/>
        <xdr:cNvSpPr/>
      </xdr:nvSpPr>
      <xdr:spPr>
        <a:xfrm>
          <a:off x="107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114300</xdr:rowOff>
    </xdr:from>
    <xdr:to>
      <xdr:col>10</xdr:col>
      <xdr:colOff>114300</xdr:colOff>
      <xdr:row>35</xdr:row>
      <xdr:rowOff>152400</xdr:rowOff>
    </xdr:to>
    <xdr:cxnSp macro="">
      <xdr:nvCxnSpPr>
        <xdr:cNvPr id="82" name="直線コネクタ 81"/>
        <xdr:cNvCxnSpPr/>
      </xdr:nvCxnSpPr>
      <xdr:spPr>
        <a:xfrm>
          <a:off x="1130300" y="6115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169562</xdr:rowOff>
    </xdr:from>
    <xdr:ext cx="405111" cy="259045"/>
    <xdr:sp macro="" textlink="">
      <xdr:nvSpPr>
        <xdr:cNvPr id="84" name="n_2aveValue【図書館】&#10;有形固定資産減価償却率"/>
        <xdr:cNvSpPr txBox="1"/>
      </xdr:nvSpPr>
      <xdr:spPr>
        <a:xfrm>
          <a:off x="2705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142892</xdr:rowOff>
    </xdr:from>
    <xdr:ext cx="405111" cy="259045"/>
    <xdr:sp macro="" textlink="">
      <xdr:nvSpPr>
        <xdr:cNvPr id="85" name="n_3aveValue【図書館】&#10;有形固定資産減価償却率"/>
        <xdr:cNvSpPr txBox="1"/>
      </xdr:nvSpPr>
      <xdr:spPr>
        <a:xfrm>
          <a:off x="1816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112412</xdr:rowOff>
    </xdr:from>
    <xdr:ext cx="405111" cy="259045"/>
    <xdr:sp macro="" textlink="">
      <xdr:nvSpPr>
        <xdr:cNvPr id="86" name="n_4aveValue【図書館】&#10;有形固定資産減価償却率"/>
        <xdr:cNvSpPr txBox="1"/>
      </xdr:nvSpPr>
      <xdr:spPr>
        <a:xfrm>
          <a:off x="927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126382</xdr:rowOff>
    </xdr:from>
    <xdr:ext cx="405111" cy="259045"/>
    <xdr:sp macro="" textlink="">
      <xdr:nvSpPr>
        <xdr:cNvPr id="87" name="n_1mainValue【図書館】&#10;有形固定資産減価償却率"/>
        <xdr:cNvSpPr txBox="1"/>
      </xdr:nvSpPr>
      <xdr:spPr>
        <a:xfrm>
          <a:off x="3582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86377</xdr:rowOff>
    </xdr:from>
    <xdr:ext cx="405111" cy="259045"/>
    <xdr:sp macro="" textlink="">
      <xdr:nvSpPr>
        <xdr:cNvPr id="88" name="n_2mainValue【図書館】&#10;有形固定資産減価償却率"/>
        <xdr:cNvSpPr txBox="1"/>
      </xdr:nvSpPr>
      <xdr:spPr>
        <a:xfrm>
          <a:off x="2705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48277</xdr:rowOff>
    </xdr:from>
    <xdr:ext cx="405111" cy="259045"/>
    <xdr:sp macro="" textlink="">
      <xdr:nvSpPr>
        <xdr:cNvPr id="89" name="n_3mainValue【図書館】&#10;有形固定資産減価償却率"/>
        <xdr:cNvSpPr txBox="1"/>
      </xdr:nvSpPr>
      <xdr:spPr>
        <a:xfrm>
          <a:off x="1816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10177</xdr:rowOff>
    </xdr:from>
    <xdr:ext cx="405111" cy="259045"/>
    <xdr:sp macro="" textlink="">
      <xdr:nvSpPr>
        <xdr:cNvPr id="90" name="n_4mainValue【図書館】&#10;有形固定資産減価償却率"/>
        <xdr:cNvSpPr txBox="1"/>
      </xdr:nvSpPr>
      <xdr:spPr>
        <a:xfrm>
          <a:off x="927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30" name="楕円 129"/>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31" name="【図書館】&#10;一人当たり面積該当値テキスト"/>
        <xdr:cNvSpPr txBox="1"/>
      </xdr:nvSpPr>
      <xdr:spPr>
        <a:xfrm>
          <a:off x="105156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2" name="楕円 131"/>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82550</xdr:rowOff>
    </xdr:to>
    <xdr:cxnSp macro="">
      <xdr:nvCxnSpPr>
        <xdr:cNvPr id="133" name="直線コネクタ 132"/>
        <xdr:cNvCxnSpPr/>
      </xdr:nvCxnSpPr>
      <xdr:spPr>
        <a:xfrm flipV="1">
          <a:off x="9639300" y="675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4" name="楕円 133"/>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5" name="直線コネクタ 134"/>
        <xdr:cNvCxnSpPr/>
      </xdr:nvCxnSpPr>
      <xdr:spPr>
        <a:xfrm>
          <a:off x="8750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36" name="楕円 135"/>
        <xdr:cNvSpPr/>
      </xdr:nvSpPr>
      <xdr:spPr>
        <a:xfrm>
          <a:off x="7810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82550</xdr:rowOff>
    </xdr:to>
    <xdr:cxnSp macro="">
      <xdr:nvCxnSpPr>
        <xdr:cNvPr id="137" name="直線コネクタ 136"/>
        <xdr:cNvCxnSpPr/>
      </xdr:nvCxnSpPr>
      <xdr:spPr>
        <a:xfrm>
          <a:off x="7861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38" name="楕円 137"/>
        <xdr:cNvSpPr/>
      </xdr:nvSpPr>
      <xdr:spPr>
        <a:xfrm>
          <a:off x="692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82550</xdr:rowOff>
    </xdr:from>
    <xdr:to>
      <xdr:col>41</xdr:col>
      <xdr:colOff>50800</xdr:colOff>
      <xdr:row>39</xdr:row>
      <xdr:rowOff>82550</xdr:rowOff>
    </xdr:to>
    <xdr:cxnSp macro="">
      <xdr:nvCxnSpPr>
        <xdr:cNvPr id="139" name="直線コネクタ 138"/>
        <xdr:cNvCxnSpPr/>
      </xdr:nvCxnSpPr>
      <xdr:spPr>
        <a:xfrm>
          <a:off x="6972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149877</xdr:rowOff>
    </xdr:from>
    <xdr:ext cx="469744" cy="259045"/>
    <xdr:sp macro="" textlink="">
      <xdr:nvSpPr>
        <xdr:cNvPr id="144" name="n_1mainValue【図書館】&#10;一人当たり面積"/>
        <xdr:cNvSpPr txBox="1"/>
      </xdr:nvSpPr>
      <xdr:spPr>
        <a:xfrm>
          <a:off x="9391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149877</xdr:rowOff>
    </xdr:from>
    <xdr:ext cx="469744" cy="259045"/>
    <xdr:sp macro="" textlink="">
      <xdr:nvSpPr>
        <xdr:cNvPr id="145" name="n_2mainValue【図書館】&#10;一人当たり面積"/>
        <xdr:cNvSpPr txBox="1"/>
      </xdr:nvSpPr>
      <xdr:spPr>
        <a:xfrm>
          <a:off x="8515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149877</xdr:rowOff>
    </xdr:from>
    <xdr:ext cx="469744" cy="259045"/>
    <xdr:sp macro="" textlink="">
      <xdr:nvSpPr>
        <xdr:cNvPr id="146" name="n_3mainValue【図書館】&#10;一人当たり面積"/>
        <xdr:cNvSpPr txBox="1"/>
      </xdr:nvSpPr>
      <xdr:spPr>
        <a:xfrm>
          <a:off x="7626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7" name="n_4main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xdr:rowOff>
    </xdr:from>
    <xdr:to>
      <xdr:col>24</xdr:col>
      <xdr:colOff>114300</xdr:colOff>
      <xdr:row>63</xdr:row>
      <xdr:rowOff>113665</xdr:rowOff>
    </xdr:to>
    <xdr:sp macro="" textlink="">
      <xdr:nvSpPr>
        <xdr:cNvPr id="188" name="楕円 187"/>
        <xdr:cNvSpPr/>
      </xdr:nvSpPr>
      <xdr:spPr>
        <a:xfrm>
          <a:off x="45847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161942</xdr:rowOff>
    </xdr:from>
    <xdr:ext cx="405111" cy="259045"/>
    <xdr:sp macro="" textlink="">
      <xdr:nvSpPr>
        <xdr:cNvPr id="189" name="【体育館・プール】&#10;有形固定資産減価償却率該当値テキスト"/>
        <xdr:cNvSpPr txBox="1"/>
      </xdr:nvSpPr>
      <xdr:spPr>
        <a:xfrm>
          <a:off x="4673600"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23495</xdr:rowOff>
    </xdr:from>
    <xdr:to>
      <xdr:col>20</xdr:col>
      <xdr:colOff>38100</xdr:colOff>
      <xdr:row>63</xdr:row>
      <xdr:rowOff>125095</xdr:rowOff>
    </xdr:to>
    <xdr:sp macro="" textlink="">
      <xdr:nvSpPr>
        <xdr:cNvPr id="190" name="楕円 189"/>
        <xdr:cNvSpPr/>
      </xdr:nvSpPr>
      <xdr:spPr>
        <a:xfrm>
          <a:off x="3746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62865</xdr:rowOff>
    </xdr:from>
    <xdr:to>
      <xdr:col>24</xdr:col>
      <xdr:colOff>63500</xdr:colOff>
      <xdr:row>63</xdr:row>
      <xdr:rowOff>74295</xdr:rowOff>
    </xdr:to>
    <xdr:cxnSp macro="">
      <xdr:nvCxnSpPr>
        <xdr:cNvPr id="191" name="直線コネクタ 190"/>
        <xdr:cNvCxnSpPr/>
      </xdr:nvCxnSpPr>
      <xdr:spPr>
        <a:xfrm flipV="1">
          <a:off x="3797300" y="108642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19685</xdr:rowOff>
    </xdr:from>
    <xdr:to>
      <xdr:col>15</xdr:col>
      <xdr:colOff>101600</xdr:colOff>
      <xdr:row>63</xdr:row>
      <xdr:rowOff>121285</xdr:rowOff>
    </xdr:to>
    <xdr:sp macro="" textlink="">
      <xdr:nvSpPr>
        <xdr:cNvPr id="192" name="楕円 191"/>
        <xdr:cNvSpPr/>
      </xdr:nvSpPr>
      <xdr:spPr>
        <a:xfrm>
          <a:off x="2857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70485</xdr:rowOff>
    </xdr:from>
    <xdr:to>
      <xdr:col>19</xdr:col>
      <xdr:colOff>177800</xdr:colOff>
      <xdr:row>63</xdr:row>
      <xdr:rowOff>74295</xdr:rowOff>
    </xdr:to>
    <xdr:cxnSp macro="">
      <xdr:nvCxnSpPr>
        <xdr:cNvPr id="193" name="直線コネクタ 192"/>
        <xdr:cNvCxnSpPr/>
      </xdr:nvCxnSpPr>
      <xdr:spPr>
        <a:xfrm>
          <a:off x="2908300" y="108718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164465</xdr:rowOff>
    </xdr:from>
    <xdr:to>
      <xdr:col>10</xdr:col>
      <xdr:colOff>165100</xdr:colOff>
      <xdr:row>63</xdr:row>
      <xdr:rowOff>94615</xdr:rowOff>
    </xdr:to>
    <xdr:sp macro="" textlink="">
      <xdr:nvSpPr>
        <xdr:cNvPr id="194" name="楕円 193"/>
        <xdr:cNvSpPr/>
      </xdr:nvSpPr>
      <xdr:spPr>
        <a:xfrm>
          <a:off x="1968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43815</xdr:rowOff>
    </xdr:from>
    <xdr:to>
      <xdr:col>15</xdr:col>
      <xdr:colOff>50800</xdr:colOff>
      <xdr:row>63</xdr:row>
      <xdr:rowOff>70485</xdr:rowOff>
    </xdr:to>
    <xdr:cxnSp macro="">
      <xdr:nvCxnSpPr>
        <xdr:cNvPr id="195" name="直線コネクタ 194"/>
        <xdr:cNvCxnSpPr/>
      </xdr:nvCxnSpPr>
      <xdr:spPr>
        <a:xfrm>
          <a:off x="2019300" y="10845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122555</xdr:rowOff>
    </xdr:from>
    <xdr:to>
      <xdr:col>6</xdr:col>
      <xdr:colOff>38100</xdr:colOff>
      <xdr:row>63</xdr:row>
      <xdr:rowOff>52705</xdr:rowOff>
    </xdr:to>
    <xdr:sp macro="" textlink="">
      <xdr:nvSpPr>
        <xdr:cNvPr id="196" name="楕円 195"/>
        <xdr:cNvSpPr/>
      </xdr:nvSpPr>
      <xdr:spPr>
        <a:xfrm>
          <a:off x="1079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1905</xdr:rowOff>
    </xdr:from>
    <xdr:to>
      <xdr:col>10</xdr:col>
      <xdr:colOff>114300</xdr:colOff>
      <xdr:row>63</xdr:row>
      <xdr:rowOff>43815</xdr:rowOff>
    </xdr:to>
    <xdr:cxnSp macro="">
      <xdr:nvCxnSpPr>
        <xdr:cNvPr id="197" name="直線コネクタ 196"/>
        <xdr:cNvCxnSpPr/>
      </xdr:nvCxnSpPr>
      <xdr:spPr>
        <a:xfrm>
          <a:off x="1130300" y="10803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116222</xdr:rowOff>
    </xdr:from>
    <xdr:ext cx="405111" cy="259045"/>
    <xdr:sp macro="" textlink="">
      <xdr:nvSpPr>
        <xdr:cNvPr id="202" name="n_1mainValue【体育館・プール】&#10;有形固定資産減価償却率"/>
        <xdr:cNvSpPr txBox="1"/>
      </xdr:nvSpPr>
      <xdr:spPr>
        <a:xfrm>
          <a:off x="35820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112412</xdr:rowOff>
    </xdr:from>
    <xdr:ext cx="405111" cy="259045"/>
    <xdr:sp macro="" textlink="">
      <xdr:nvSpPr>
        <xdr:cNvPr id="203" name="n_2mainValue【体育館・プール】&#10;有形固定資産減価償却率"/>
        <xdr:cNvSpPr txBox="1"/>
      </xdr:nvSpPr>
      <xdr:spPr>
        <a:xfrm>
          <a:off x="2705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85742</xdr:rowOff>
    </xdr:from>
    <xdr:ext cx="405111" cy="259045"/>
    <xdr:sp macro="" textlink="">
      <xdr:nvSpPr>
        <xdr:cNvPr id="204" name="n_3mainValue【体育館・プール】&#10;有形固定資産減価償却率"/>
        <xdr:cNvSpPr txBox="1"/>
      </xdr:nvSpPr>
      <xdr:spPr>
        <a:xfrm>
          <a:off x="1816744"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43832</xdr:rowOff>
    </xdr:from>
    <xdr:ext cx="405111" cy="259045"/>
    <xdr:sp macro="" textlink="">
      <xdr:nvSpPr>
        <xdr:cNvPr id="205" name="n_4mainValue【体育館・プール】&#10;有形固定資産減価償却率"/>
        <xdr:cNvSpPr txBox="1"/>
      </xdr:nvSpPr>
      <xdr:spPr>
        <a:xfrm>
          <a:off x="927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43" name="楕円 242"/>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244" name="【体育館・プール】&#10;一人当たり面積該当値テキスト"/>
        <xdr:cNvSpPr txBox="1"/>
      </xdr:nvSpPr>
      <xdr:spPr>
        <a:xfrm>
          <a:off x="10515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100076</xdr:rowOff>
    </xdr:from>
    <xdr:to>
      <xdr:col>50</xdr:col>
      <xdr:colOff>165100</xdr:colOff>
      <xdr:row>63</xdr:row>
      <xdr:rowOff>30226</xdr:rowOff>
    </xdr:to>
    <xdr:sp macro="" textlink="">
      <xdr:nvSpPr>
        <xdr:cNvPr id="245" name="楕円 244"/>
        <xdr:cNvSpPr/>
      </xdr:nvSpPr>
      <xdr:spPr>
        <a:xfrm>
          <a:off x="958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150876</xdr:rowOff>
    </xdr:to>
    <xdr:cxnSp macro="">
      <xdr:nvCxnSpPr>
        <xdr:cNvPr id="246" name="直線コネクタ 245"/>
        <xdr:cNvCxnSpPr/>
      </xdr:nvCxnSpPr>
      <xdr:spPr>
        <a:xfrm flipV="1">
          <a:off x="9639300" y="1077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72644</xdr:rowOff>
    </xdr:from>
    <xdr:to>
      <xdr:col>46</xdr:col>
      <xdr:colOff>38100</xdr:colOff>
      <xdr:row>63</xdr:row>
      <xdr:rowOff>2794</xdr:rowOff>
    </xdr:to>
    <xdr:sp macro="" textlink="">
      <xdr:nvSpPr>
        <xdr:cNvPr id="247" name="楕円 246"/>
        <xdr:cNvSpPr/>
      </xdr:nvSpPr>
      <xdr:spPr>
        <a:xfrm>
          <a:off x="8699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123444</xdr:rowOff>
    </xdr:from>
    <xdr:to>
      <xdr:col>50</xdr:col>
      <xdr:colOff>114300</xdr:colOff>
      <xdr:row>62</xdr:row>
      <xdr:rowOff>150876</xdr:rowOff>
    </xdr:to>
    <xdr:cxnSp macro="">
      <xdr:nvCxnSpPr>
        <xdr:cNvPr id="248" name="直線コネクタ 247"/>
        <xdr:cNvCxnSpPr/>
      </xdr:nvCxnSpPr>
      <xdr:spPr>
        <a:xfrm>
          <a:off x="8750300" y="10753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77216</xdr:rowOff>
    </xdr:from>
    <xdr:to>
      <xdr:col>41</xdr:col>
      <xdr:colOff>101600</xdr:colOff>
      <xdr:row>63</xdr:row>
      <xdr:rowOff>7366</xdr:rowOff>
    </xdr:to>
    <xdr:sp macro="" textlink="">
      <xdr:nvSpPr>
        <xdr:cNvPr id="249" name="楕円 248"/>
        <xdr:cNvSpPr/>
      </xdr:nvSpPr>
      <xdr:spPr>
        <a:xfrm>
          <a:off x="7810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123444</xdr:rowOff>
    </xdr:from>
    <xdr:to>
      <xdr:col>45</xdr:col>
      <xdr:colOff>177800</xdr:colOff>
      <xdr:row>62</xdr:row>
      <xdr:rowOff>128016</xdr:rowOff>
    </xdr:to>
    <xdr:cxnSp macro="">
      <xdr:nvCxnSpPr>
        <xdr:cNvPr id="250" name="直線コネクタ 249"/>
        <xdr:cNvCxnSpPr/>
      </xdr:nvCxnSpPr>
      <xdr:spPr>
        <a:xfrm flipV="1">
          <a:off x="7861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49784</xdr:rowOff>
    </xdr:from>
    <xdr:to>
      <xdr:col>36</xdr:col>
      <xdr:colOff>165100</xdr:colOff>
      <xdr:row>62</xdr:row>
      <xdr:rowOff>151384</xdr:rowOff>
    </xdr:to>
    <xdr:sp macro="" textlink="">
      <xdr:nvSpPr>
        <xdr:cNvPr id="251" name="楕円 250"/>
        <xdr:cNvSpPr/>
      </xdr:nvSpPr>
      <xdr:spPr>
        <a:xfrm>
          <a:off x="6921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100584</xdr:rowOff>
    </xdr:from>
    <xdr:to>
      <xdr:col>41</xdr:col>
      <xdr:colOff>50800</xdr:colOff>
      <xdr:row>62</xdr:row>
      <xdr:rowOff>128016</xdr:rowOff>
    </xdr:to>
    <xdr:cxnSp macro="">
      <xdr:nvCxnSpPr>
        <xdr:cNvPr id="252" name="直線コネクタ 251"/>
        <xdr:cNvCxnSpPr/>
      </xdr:nvCxnSpPr>
      <xdr:spPr>
        <a:xfrm>
          <a:off x="6972300" y="10730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21353</xdr:rowOff>
    </xdr:from>
    <xdr:ext cx="469744" cy="259045"/>
    <xdr:sp macro="" textlink="">
      <xdr:nvSpPr>
        <xdr:cNvPr id="257" name="n_1mainValue【体育館・プール】&#10;一人当たり面積"/>
        <xdr:cNvSpPr txBox="1"/>
      </xdr:nvSpPr>
      <xdr:spPr>
        <a:xfrm>
          <a:off x="9391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165371</xdr:rowOff>
    </xdr:from>
    <xdr:ext cx="469744" cy="259045"/>
    <xdr:sp macro="" textlink="">
      <xdr:nvSpPr>
        <xdr:cNvPr id="258" name="n_2mainValue【体育館・プール】&#10;一人当たり面積"/>
        <xdr:cNvSpPr txBox="1"/>
      </xdr:nvSpPr>
      <xdr:spPr>
        <a:xfrm>
          <a:off x="8515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169943</xdr:rowOff>
    </xdr:from>
    <xdr:ext cx="469744" cy="259045"/>
    <xdr:sp macro="" textlink="">
      <xdr:nvSpPr>
        <xdr:cNvPr id="259" name="n_3mainValue【体育館・プール】&#10;一人当たり面積"/>
        <xdr:cNvSpPr txBox="1"/>
      </xdr:nvSpPr>
      <xdr:spPr>
        <a:xfrm>
          <a:off x="7626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142511</xdr:rowOff>
    </xdr:from>
    <xdr:ext cx="469744" cy="259045"/>
    <xdr:sp macro="" textlink="">
      <xdr:nvSpPr>
        <xdr:cNvPr id="260" name="n_4mainValue【体育館・プール】&#10;一人当たり面積"/>
        <xdr:cNvSpPr txBox="1"/>
      </xdr:nvSpPr>
      <xdr:spPr>
        <a:xfrm>
          <a:off x="6737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302" name="直線コネクタ 3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3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304" name="直線コネクタ 3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3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06" name="直線コネクタ 3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07"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08" name="フローチャート: 判断 3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309" name="フローチャート: 判断 3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10" name="フローチャート: 判断 3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11" name="フローチャート: 判断 3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312" name="フローチャート: 判断 3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18" name="楕円 317"/>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319" name="【市民会館】&#10;有形固定資産減価償却率該当値テキスト"/>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320" name="楕円 319"/>
        <xdr:cNvSpPr/>
      </xdr:nvSpPr>
      <xdr:spPr>
        <a:xfrm>
          <a:off x="3746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133350</xdr:rowOff>
    </xdr:to>
    <xdr:cxnSp macro="">
      <xdr:nvCxnSpPr>
        <xdr:cNvPr id="321" name="直線コネクタ 320"/>
        <xdr:cNvCxnSpPr/>
      </xdr:nvCxnSpPr>
      <xdr:spPr>
        <a:xfrm>
          <a:off x="3797300" y="17918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162561</xdr:rowOff>
    </xdr:from>
    <xdr:to>
      <xdr:col>15</xdr:col>
      <xdr:colOff>101600</xdr:colOff>
      <xdr:row>104</xdr:row>
      <xdr:rowOff>92711</xdr:rowOff>
    </xdr:to>
    <xdr:sp macro="" textlink="">
      <xdr:nvSpPr>
        <xdr:cNvPr id="322" name="楕円 321"/>
        <xdr:cNvSpPr/>
      </xdr:nvSpPr>
      <xdr:spPr>
        <a:xfrm>
          <a:off x="2857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87630</xdr:rowOff>
    </xdr:to>
    <xdr:cxnSp macro="">
      <xdr:nvCxnSpPr>
        <xdr:cNvPr id="323" name="直線コネクタ 322"/>
        <xdr:cNvCxnSpPr/>
      </xdr:nvCxnSpPr>
      <xdr:spPr>
        <a:xfrm>
          <a:off x="2908300" y="178727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110308</xdr:rowOff>
    </xdr:from>
    <xdr:to>
      <xdr:col>10</xdr:col>
      <xdr:colOff>165100</xdr:colOff>
      <xdr:row>106</xdr:row>
      <xdr:rowOff>40458</xdr:rowOff>
    </xdr:to>
    <xdr:sp macro="" textlink="">
      <xdr:nvSpPr>
        <xdr:cNvPr id="324" name="楕円 323"/>
        <xdr:cNvSpPr/>
      </xdr:nvSpPr>
      <xdr:spPr>
        <a:xfrm>
          <a:off x="1968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105</xdr:row>
      <xdr:rowOff>161108</xdr:rowOff>
    </xdr:to>
    <xdr:cxnSp macro="">
      <xdr:nvCxnSpPr>
        <xdr:cNvPr id="325" name="直線コネクタ 324"/>
        <xdr:cNvCxnSpPr/>
      </xdr:nvCxnSpPr>
      <xdr:spPr>
        <a:xfrm flipV="1">
          <a:off x="2019300" y="17872711"/>
          <a:ext cx="889000" cy="29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79284</xdr:rowOff>
    </xdr:from>
    <xdr:to>
      <xdr:col>6</xdr:col>
      <xdr:colOff>38100</xdr:colOff>
      <xdr:row>106</xdr:row>
      <xdr:rowOff>9434</xdr:rowOff>
    </xdr:to>
    <xdr:sp macro="" textlink="">
      <xdr:nvSpPr>
        <xdr:cNvPr id="326" name="楕円 325"/>
        <xdr:cNvSpPr/>
      </xdr:nvSpPr>
      <xdr:spPr>
        <a:xfrm>
          <a:off x="1079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130084</xdr:rowOff>
    </xdr:from>
    <xdr:to>
      <xdr:col>10</xdr:col>
      <xdr:colOff>114300</xdr:colOff>
      <xdr:row>105</xdr:row>
      <xdr:rowOff>161108</xdr:rowOff>
    </xdr:to>
    <xdr:cxnSp macro="">
      <xdr:nvCxnSpPr>
        <xdr:cNvPr id="327" name="直線コネクタ 326"/>
        <xdr:cNvCxnSpPr/>
      </xdr:nvCxnSpPr>
      <xdr:spPr>
        <a:xfrm>
          <a:off x="1130300" y="181323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328" name="n_1ave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329" name="n_2aveValue【市民会館】&#10;有形固定資産減価償却率"/>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33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331"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154957</xdr:rowOff>
    </xdr:from>
    <xdr:ext cx="405111" cy="259045"/>
    <xdr:sp macro="" textlink="">
      <xdr:nvSpPr>
        <xdr:cNvPr id="332" name="n_1main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33" name="n_2mainValue【市民会館】&#10;有形固定資産減価償却率"/>
        <xdr:cNvSpPr txBox="1"/>
      </xdr:nvSpPr>
      <xdr:spPr>
        <a:xfrm>
          <a:off x="2705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31585</xdr:rowOff>
    </xdr:from>
    <xdr:ext cx="405111" cy="259045"/>
    <xdr:sp macro="" textlink="">
      <xdr:nvSpPr>
        <xdr:cNvPr id="334" name="n_3mainValue【市民会館】&#10;有形固定資産減価償却率"/>
        <xdr:cNvSpPr txBox="1"/>
      </xdr:nvSpPr>
      <xdr:spPr>
        <a:xfrm>
          <a:off x="1816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561</xdr:rowOff>
    </xdr:from>
    <xdr:ext cx="405111" cy="259045"/>
    <xdr:sp macro="" textlink="">
      <xdr:nvSpPr>
        <xdr:cNvPr id="335" name="n_4mainValue【市民会館】&#10;有形固定資産減価償却率"/>
        <xdr:cNvSpPr txBox="1"/>
      </xdr:nvSpPr>
      <xdr:spPr>
        <a:xfrm>
          <a:off x="927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359" name="直線コネクタ 3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61" name="直線コネクタ 3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3" name="直線コネクタ 3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364"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365" name="フローチャート: 判断 3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366" name="フローチャート: 判断 3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367" name="フローチャート: 判断 3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368" name="フローチャート: 判断 3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369" name="フローチャート: 判断 3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113030</xdr:rowOff>
    </xdr:from>
    <xdr:to>
      <xdr:col>55</xdr:col>
      <xdr:colOff>50800</xdr:colOff>
      <xdr:row>108</xdr:row>
      <xdr:rowOff>43180</xdr:rowOff>
    </xdr:to>
    <xdr:sp macro="" textlink="">
      <xdr:nvSpPr>
        <xdr:cNvPr id="375" name="楕円 374"/>
        <xdr:cNvSpPr/>
      </xdr:nvSpPr>
      <xdr:spPr>
        <a:xfrm>
          <a:off x="10426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91457</xdr:rowOff>
    </xdr:from>
    <xdr:ext cx="469744" cy="259045"/>
    <xdr:sp macro="" textlink="">
      <xdr:nvSpPr>
        <xdr:cNvPr id="376" name="【市民会館】&#10;一人当たり面積該当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377" name="楕円 376"/>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163830</xdr:rowOff>
    </xdr:from>
    <xdr:to>
      <xdr:col>55</xdr:col>
      <xdr:colOff>0</xdr:colOff>
      <xdr:row>107</xdr:row>
      <xdr:rowOff>163830</xdr:rowOff>
    </xdr:to>
    <xdr:cxnSp macro="">
      <xdr:nvCxnSpPr>
        <xdr:cNvPr id="378" name="直線コネクタ 377"/>
        <xdr:cNvCxnSpPr/>
      </xdr:nvCxnSpPr>
      <xdr:spPr>
        <a:xfrm>
          <a:off x="9639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379" name="楕円 378"/>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163830</xdr:rowOff>
    </xdr:from>
    <xdr:to>
      <xdr:col>50</xdr:col>
      <xdr:colOff>114300</xdr:colOff>
      <xdr:row>107</xdr:row>
      <xdr:rowOff>163830</xdr:rowOff>
    </xdr:to>
    <xdr:cxnSp macro="">
      <xdr:nvCxnSpPr>
        <xdr:cNvPr id="380" name="直線コネクタ 379"/>
        <xdr:cNvCxnSpPr/>
      </xdr:nvCxnSpPr>
      <xdr:spPr>
        <a:xfrm>
          <a:off x="8750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113030</xdr:rowOff>
    </xdr:from>
    <xdr:to>
      <xdr:col>41</xdr:col>
      <xdr:colOff>101600</xdr:colOff>
      <xdr:row>108</xdr:row>
      <xdr:rowOff>43180</xdr:rowOff>
    </xdr:to>
    <xdr:sp macro="" textlink="">
      <xdr:nvSpPr>
        <xdr:cNvPr id="381" name="楕円 380"/>
        <xdr:cNvSpPr/>
      </xdr:nvSpPr>
      <xdr:spPr>
        <a:xfrm>
          <a:off x="781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163830</xdr:rowOff>
    </xdr:from>
    <xdr:to>
      <xdr:col>45</xdr:col>
      <xdr:colOff>177800</xdr:colOff>
      <xdr:row>107</xdr:row>
      <xdr:rowOff>163830</xdr:rowOff>
    </xdr:to>
    <xdr:cxnSp macro="">
      <xdr:nvCxnSpPr>
        <xdr:cNvPr id="382" name="直線コネクタ 381"/>
        <xdr:cNvCxnSpPr/>
      </xdr:nvCxnSpPr>
      <xdr:spPr>
        <a:xfrm>
          <a:off x="7861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113030</xdr:rowOff>
    </xdr:from>
    <xdr:to>
      <xdr:col>36</xdr:col>
      <xdr:colOff>165100</xdr:colOff>
      <xdr:row>108</xdr:row>
      <xdr:rowOff>43180</xdr:rowOff>
    </xdr:to>
    <xdr:sp macro="" textlink="">
      <xdr:nvSpPr>
        <xdr:cNvPr id="383" name="楕円 382"/>
        <xdr:cNvSpPr/>
      </xdr:nvSpPr>
      <xdr:spPr>
        <a:xfrm>
          <a:off x="6921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163830</xdr:rowOff>
    </xdr:from>
    <xdr:to>
      <xdr:col>41</xdr:col>
      <xdr:colOff>50800</xdr:colOff>
      <xdr:row>107</xdr:row>
      <xdr:rowOff>163830</xdr:rowOff>
    </xdr:to>
    <xdr:cxnSp macro="">
      <xdr:nvCxnSpPr>
        <xdr:cNvPr id="384" name="直線コネクタ 383"/>
        <xdr:cNvCxnSpPr/>
      </xdr:nvCxnSpPr>
      <xdr:spPr>
        <a:xfrm>
          <a:off x="6972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385"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386"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387"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388"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389"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390" name="n_2mainValue【市民会館】&#10;一人当たり面積"/>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34307</xdr:rowOff>
    </xdr:from>
    <xdr:ext cx="469744" cy="259045"/>
    <xdr:sp macro="" textlink="">
      <xdr:nvSpPr>
        <xdr:cNvPr id="391" name="n_3mainValue【市民会館】&#10;一人当たり面積"/>
        <xdr:cNvSpPr txBox="1"/>
      </xdr:nvSpPr>
      <xdr:spPr>
        <a:xfrm>
          <a:off x="7626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34307</xdr:rowOff>
    </xdr:from>
    <xdr:ext cx="469744" cy="259045"/>
    <xdr:sp macro="" textlink="">
      <xdr:nvSpPr>
        <xdr:cNvPr id="392" name="n_4mainValue【市民会館】&#10;一人当たり面積"/>
        <xdr:cNvSpPr txBox="1"/>
      </xdr:nvSpPr>
      <xdr:spPr>
        <a:xfrm>
          <a:off x="6737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417" name="直線コネクタ 4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19" name="直線コネクタ 4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1" name="直線コネクタ 4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422" name="【一般廃棄物処理施設】&#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23" name="フローチャート: 判断 4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4" name="フローチャート: 判断 4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25" name="フローチャート: 判断 4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26" name="フローチャート: 判断 4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27" name="フローチャート: 判断 4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71120</xdr:rowOff>
    </xdr:from>
    <xdr:to>
      <xdr:col>67</xdr:col>
      <xdr:colOff>101600</xdr:colOff>
      <xdr:row>39</xdr:row>
      <xdr:rowOff>1270</xdr:rowOff>
    </xdr:to>
    <xdr:sp macro="" textlink="">
      <xdr:nvSpPr>
        <xdr:cNvPr id="433" name="楕円 432"/>
        <xdr:cNvSpPr/>
      </xdr:nvSpPr>
      <xdr:spPr>
        <a:xfrm>
          <a:off x="1276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166387</xdr:rowOff>
    </xdr:from>
    <xdr:ext cx="405111" cy="259045"/>
    <xdr:sp macro="" textlink="">
      <xdr:nvSpPr>
        <xdr:cNvPr id="434"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435"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36" name="n_3aveValue【一般廃棄物処理施設】&#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37"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438" name="n_4mainValue【一般廃棄物処理施設】&#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9" name="直線コネクタ 4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0" name="テキスト ボックス 44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1" name="直線コネクタ 4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2" name="テキスト ボックス 45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3" name="直線コネクタ 4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4" name="テキスト ボックス 45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5" name="直線コネクタ 4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6" name="テキスト ボックス 45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7" name="直線コネクタ 4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8" name="テキスト ボックス 45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9" name="直線コネクタ 4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0" name="テキスト ボックス 45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464" name="直線コネクタ 463"/>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465"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466" name="直線コネクタ 465"/>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467"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468" name="直線コネクタ 467"/>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469" name="【一般廃棄物処理施設】&#10;一人当たり有形固定資産（償却資産）額平均値テキスト"/>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470" name="フローチャート: 判断 469"/>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471" name="フローチャート: 判断 470"/>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472" name="フローチャート: 判断 471"/>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473" name="フローチャート: 判断 472"/>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474" name="フローチャート: 判断 473"/>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41152</xdr:rowOff>
    </xdr:from>
    <xdr:to>
      <xdr:col>98</xdr:col>
      <xdr:colOff>38100</xdr:colOff>
      <xdr:row>41</xdr:row>
      <xdr:rowOff>142752</xdr:rowOff>
    </xdr:to>
    <xdr:sp macro="" textlink="">
      <xdr:nvSpPr>
        <xdr:cNvPr id="480" name="楕円 479"/>
        <xdr:cNvSpPr/>
      </xdr:nvSpPr>
      <xdr:spPr>
        <a:xfrm>
          <a:off x="18605500" y="707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78376</xdr:rowOff>
    </xdr:from>
    <xdr:ext cx="534377" cy="259045"/>
    <xdr:sp macro="" textlink="">
      <xdr:nvSpPr>
        <xdr:cNvPr id="481"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482"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483"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484"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133879</xdr:rowOff>
    </xdr:from>
    <xdr:ext cx="534377" cy="259045"/>
    <xdr:sp macro="" textlink="">
      <xdr:nvSpPr>
        <xdr:cNvPr id="485" name="n_4mainValue【一般廃棄物処理施設】&#10;一人当たり有形固定資産（償却資産）額"/>
        <xdr:cNvSpPr txBox="1"/>
      </xdr:nvSpPr>
      <xdr:spPr>
        <a:xfrm>
          <a:off x="18389111" y="716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508" name="直線コネクタ 507"/>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509"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510" name="直線コネクタ 509"/>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511"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512" name="直線コネクタ 511"/>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513"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514" name="フローチャート: 判断 513"/>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515" name="フローチャート: 判断 514"/>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516" name="フローチャート: 判断 515"/>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517" name="フローチャート: 判断 516"/>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518" name="フローチャート: 判断 517"/>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524" name="楕円 523"/>
        <xdr:cNvSpPr/>
      </xdr:nvSpPr>
      <xdr:spPr>
        <a:xfrm>
          <a:off x="162687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44213</xdr:rowOff>
    </xdr:from>
    <xdr:ext cx="405111" cy="259045"/>
    <xdr:sp macro="" textlink="">
      <xdr:nvSpPr>
        <xdr:cNvPr id="525" name="【保健センター・保健所】&#10;有形固定資産減価償却率該当値テキスト"/>
        <xdr:cNvSpPr txBox="1"/>
      </xdr:nvSpPr>
      <xdr:spPr>
        <a:xfrm>
          <a:off x="16357600" y="981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xdr:rowOff>
    </xdr:from>
    <xdr:to>
      <xdr:col>81</xdr:col>
      <xdr:colOff>101600</xdr:colOff>
      <xdr:row>57</xdr:row>
      <xdr:rowOff>112522</xdr:rowOff>
    </xdr:to>
    <xdr:sp macro="" textlink="">
      <xdr:nvSpPr>
        <xdr:cNvPr id="526" name="楕円 525"/>
        <xdr:cNvSpPr/>
      </xdr:nvSpPr>
      <xdr:spPr>
        <a:xfrm>
          <a:off x="15430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61722</xdr:rowOff>
    </xdr:from>
    <xdr:to>
      <xdr:col>85</xdr:col>
      <xdr:colOff>127000</xdr:colOff>
      <xdr:row>57</xdr:row>
      <xdr:rowOff>116586</xdr:rowOff>
    </xdr:to>
    <xdr:cxnSp macro="">
      <xdr:nvCxnSpPr>
        <xdr:cNvPr id="527" name="直線コネクタ 526"/>
        <xdr:cNvCxnSpPr/>
      </xdr:nvCxnSpPr>
      <xdr:spPr>
        <a:xfrm>
          <a:off x="15481300" y="98343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127508</xdr:rowOff>
    </xdr:from>
    <xdr:to>
      <xdr:col>76</xdr:col>
      <xdr:colOff>165100</xdr:colOff>
      <xdr:row>57</xdr:row>
      <xdr:rowOff>57658</xdr:rowOff>
    </xdr:to>
    <xdr:sp macro="" textlink="">
      <xdr:nvSpPr>
        <xdr:cNvPr id="528" name="楕円 527"/>
        <xdr:cNvSpPr/>
      </xdr:nvSpPr>
      <xdr:spPr>
        <a:xfrm>
          <a:off x="145415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6858</xdr:rowOff>
    </xdr:from>
    <xdr:to>
      <xdr:col>81</xdr:col>
      <xdr:colOff>50800</xdr:colOff>
      <xdr:row>57</xdr:row>
      <xdr:rowOff>61722</xdr:rowOff>
    </xdr:to>
    <xdr:cxnSp macro="">
      <xdr:nvCxnSpPr>
        <xdr:cNvPr id="529" name="直線コネクタ 528"/>
        <xdr:cNvCxnSpPr/>
      </xdr:nvCxnSpPr>
      <xdr:spPr>
        <a:xfrm>
          <a:off x="14592300" y="9779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74930</xdr:rowOff>
    </xdr:from>
    <xdr:to>
      <xdr:col>72</xdr:col>
      <xdr:colOff>38100</xdr:colOff>
      <xdr:row>57</xdr:row>
      <xdr:rowOff>5080</xdr:rowOff>
    </xdr:to>
    <xdr:sp macro="" textlink="">
      <xdr:nvSpPr>
        <xdr:cNvPr id="530" name="楕円 529"/>
        <xdr:cNvSpPr/>
      </xdr:nvSpPr>
      <xdr:spPr>
        <a:xfrm>
          <a:off x="13652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125730</xdr:rowOff>
    </xdr:from>
    <xdr:to>
      <xdr:col>76</xdr:col>
      <xdr:colOff>114300</xdr:colOff>
      <xdr:row>57</xdr:row>
      <xdr:rowOff>6858</xdr:rowOff>
    </xdr:to>
    <xdr:cxnSp macro="">
      <xdr:nvCxnSpPr>
        <xdr:cNvPr id="531" name="直線コネクタ 530"/>
        <xdr:cNvCxnSpPr/>
      </xdr:nvCxnSpPr>
      <xdr:spPr>
        <a:xfrm>
          <a:off x="13703300" y="972693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122936</xdr:rowOff>
    </xdr:from>
    <xdr:to>
      <xdr:col>67</xdr:col>
      <xdr:colOff>101600</xdr:colOff>
      <xdr:row>57</xdr:row>
      <xdr:rowOff>53086</xdr:rowOff>
    </xdr:to>
    <xdr:sp macro="" textlink="">
      <xdr:nvSpPr>
        <xdr:cNvPr id="532" name="楕円 531"/>
        <xdr:cNvSpPr/>
      </xdr:nvSpPr>
      <xdr:spPr>
        <a:xfrm>
          <a:off x="12763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125730</xdr:rowOff>
    </xdr:from>
    <xdr:to>
      <xdr:col>71</xdr:col>
      <xdr:colOff>177800</xdr:colOff>
      <xdr:row>57</xdr:row>
      <xdr:rowOff>2286</xdr:rowOff>
    </xdr:to>
    <xdr:cxnSp macro="">
      <xdr:nvCxnSpPr>
        <xdr:cNvPr id="533" name="直線コネクタ 532"/>
        <xdr:cNvCxnSpPr/>
      </xdr:nvCxnSpPr>
      <xdr:spPr>
        <a:xfrm flipV="1">
          <a:off x="12814300" y="97269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108221</xdr:rowOff>
    </xdr:from>
    <xdr:ext cx="405111" cy="259045"/>
    <xdr:sp macro="" textlink="">
      <xdr:nvSpPr>
        <xdr:cNvPr id="534" name="n_1aveValue【保健センター・保健所】&#10;有形固定資産減価償却率"/>
        <xdr:cNvSpPr txBox="1"/>
      </xdr:nvSpPr>
      <xdr:spPr>
        <a:xfrm>
          <a:off x="15266044"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115079</xdr:rowOff>
    </xdr:from>
    <xdr:ext cx="405111" cy="259045"/>
    <xdr:sp macro="" textlink="">
      <xdr:nvSpPr>
        <xdr:cNvPr id="535" name="n_2aveValue【保健センター・保健所】&#10;有形固定資産減価償却率"/>
        <xdr:cNvSpPr txBox="1"/>
      </xdr:nvSpPr>
      <xdr:spPr>
        <a:xfrm>
          <a:off x="1438974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94505</xdr:rowOff>
    </xdr:from>
    <xdr:ext cx="405111" cy="259045"/>
    <xdr:sp macro="" textlink="">
      <xdr:nvSpPr>
        <xdr:cNvPr id="536" name="n_3aveValue【保健センター・保健所】&#10;有形固定資産減価償却率"/>
        <xdr:cNvSpPr txBox="1"/>
      </xdr:nvSpPr>
      <xdr:spPr>
        <a:xfrm>
          <a:off x="135007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537"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129049</xdr:rowOff>
    </xdr:from>
    <xdr:ext cx="405111" cy="259045"/>
    <xdr:sp macro="" textlink="">
      <xdr:nvSpPr>
        <xdr:cNvPr id="538" name="n_1mainValue【保健センター・保健所】&#10;有形固定資産減価償却率"/>
        <xdr:cNvSpPr txBox="1"/>
      </xdr:nvSpPr>
      <xdr:spPr>
        <a:xfrm>
          <a:off x="152660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74185</xdr:rowOff>
    </xdr:from>
    <xdr:ext cx="405111" cy="259045"/>
    <xdr:sp macro="" textlink="">
      <xdr:nvSpPr>
        <xdr:cNvPr id="539" name="n_2mainValue【保健センター・保健所】&#10;有形固定資産減価償却率"/>
        <xdr:cNvSpPr txBox="1"/>
      </xdr:nvSpPr>
      <xdr:spPr>
        <a:xfrm>
          <a:off x="14389744" y="950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21607</xdr:rowOff>
    </xdr:from>
    <xdr:ext cx="405111" cy="259045"/>
    <xdr:sp macro="" textlink="">
      <xdr:nvSpPr>
        <xdr:cNvPr id="540" name="n_3mainValue【保健センター・保健所】&#10;有形固定資産減価償却率"/>
        <xdr:cNvSpPr txBox="1"/>
      </xdr:nvSpPr>
      <xdr:spPr>
        <a:xfrm>
          <a:off x="13500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44213</xdr:rowOff>
    </xdr:from>
    <xdr:ext cx="405111" cy="259045"/>
    <xdr:sp macro="" textlink="">
      <xdr:nvSpPr>
        <xdr:cNvPr id="541" name="n_4mainValue【保健センター・保健所】&#10;有形固定資産減価償却率"/>
        <xdr:cNvSpPr txBox="1"/>
      </xdr:nvSpPr>
      <xdr:spPr>
        <a:xfrm>
          <a:off x="12611744" y="981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63" name="直線コネクタ 562"/>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64"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65" name="直線コネクタ 564"/>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66"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67" name="直線コネクタ 566"/>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568"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69" name="フローチャート: 判断 568"/>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570" name="フローチャート: 判断 569"/>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71" name="フローチャート: 判断 570"/>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72" name="フローチャート: 判断 571"/>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73" name="フローチャート: 判断 572"/>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79" name="楕円 578"/>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580" name="【保健センター・保健所】&#10;一人当たり面積該当値テキスト"/>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581" name="楕円 580"/>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582" name="直線コネクタ 581"/>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583" name="楕円 582"/>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584" name="直線コネクタ 583"/>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85" name="楕円 584"/>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586" name="直線コネクタ 585"/>
        <xdr:cNvCxnSpPr/>
      </xdr:nvCxnSpPr>
      <xdr:spPr>
        <a:xfrm>
          <a:off x="19545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74930</xdr:rowOff>
    </xdr:from>
    <xdr:to>
      <xdr:col>98</xdr:col>
      <xdr:colOff>38100</xdr:colOff>
      <xdr:row>60</xdr:row>
      <xdr:rowOff>5080</xdr:rowOff>
    </xdr:to>
    <xdr:sp macro="" textlink="">
      <xdr:nvSpPr>
        <xdr:cNvPr id="587" name="楕円 586"/>
        <xdr:cNvSpPr/>
      </xdr:nvSpPr>
      <xdr:spPr>
        <a:xfrm>
          <a:off x="18605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125730</xdr:rowOff>
    </xdr:from>
    <xdr:to>
      <xdr:col>102</xdr:col>
      <xdr:colOff>114300</xdr:colOff>
      <xdr:row>61</xdr:row>
      <xdr:rowOff>148590</xdr:rowOff>
    </xdr:to>
    <xdr:cxnSp macro="">
      <xdr:nvCxnSpPr>
        <xdr:cNvPr id="588" name="直線コネクタ 587"/>
        <xdr:cNvCxnSpPr/>
      </xdr:nvCxnSpPr>
      <xdr:spPr>
        <a:xfrm>
          <a:off x="18656300" y="1024128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589"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90"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591"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592" name="n_4ave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593" name="n_1main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594" name="n_2main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95" name="n_3main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21607</xdr:rowOff>
    </xdr:from>
    <xdr:ext cx="469744" cy="259045"/>
    <xdr:sp macro="" textlink="">
      <xdr:nvSpPr>
        <xdr:cNvPr id="596" name="n_4mainValue【保健センター・保健所】&#10;一人当たり面積"/>
        <xdr:cNvSpPr txBox="1"/>
      </xdr:nvSpPr>
      <xdr:spPr>
        <a:xfrm>
          <a:off x="18421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8" name="直線コネクタ 60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9" name="テキスト ボックス 60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0" name="直線コネクタ 60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1" name="テキスト ボックス 61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2" name="直線コネクタ 61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3" name="テキスト ボックス 61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4" name="直線コネクタ 61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5" name="テキスト ボックス 61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619" name="直線コネクタ 618"/>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620"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621" name="直線コネクタ 620"/>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622"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623" name="直線コネクタ 622"/>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624"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625" name="フローチャート: 判断 624"/>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626" name="フローチャート: 判断 625"/>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627" name="フローチャート: 判断 626"/>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628" name="フローチャート: 判断 627"/>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629" name="フローチャート: 判断 628"/>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149606</xdr:rowOff>
    </xdr:from>
    <xdr:to>
      <xdr:col>85</xdr:col>
      <xdr:colOff>177800</xdr:colOff>
      <xdr:row>83</xdr:row>
      <xdr:rowOff>79756</xdr:rowOff>
    </xdr:to>
    <xdr:sp macro="" textlink="">
      <xdr:nvSpPr>
        <xdr:cNvPr id="635" name="楕円 634"/>
        <xdr:cNvSpPr/>
      </xdr:nvSpPr>
      <xdr:spPr>
        <a:xfrm>
          <a:off x="162687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1033</xdr:rowOff>
    </xdr:from>
    <xdr:ext cx="405111" cy="259045"/>
    <xdr:sp macro="" textlink="">
      <xdr:nvSpPr>
        <xdr:cNvPr id="636" name="【消防施設】&#10;有形固定資産減価償却率該当値テキスト"/>
        <xdr:cNvSpPr txBox="1"/>
      </xdr:nvSpPr>
      <xdr:spPr>
        <a:xfrm>
          <a:off x="16357600" y="14059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58165</xdr:rowOff>
    </xdr:from>
    <xdr:to>
      <xdr:col>81</xdr:col>
      <xdr:colOff>101600</xdr:colOff>
      <xdr:row>83</xdr:row>
      <xdr:rowOff>159765</xdr:rowOff>
    </xdr:to>
    <xdr:sp macro="" textlink="">
      <xdr:nvSpPr>
        <xdr:cNvPr id="637" name="楕円 636"/>
        <xdr:cNvSpPr/>
      </xdr:nvSpPr>
      <xdr:spPr>
        <a:xfrm>
          <a:off x="15430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28956</xdr:rowOff>
    </xdr:from>
    <xdr:to>
      <xdr:col>85</xdr:col>
      <xdr:colOff>127000</xdr:colOff>
      <xdr:row>83</xdr:row>
      <xdr:rowOff>108965</xdr:rowOff>
    </xdr:to>
    <xdr:cxnSp macro="">
      <xdr:nvCxnSpPr>
        <xdr:cNvPr id="638" name="直線コネクタ 637"/>
        <xdr:cNvCxnSpPr/>
      </xdr:nvCxnSpPr>
      <xdr:spPr>
        <a:xfrm flipV="1">
          <a:off x="15481300" y="1425930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639" name="楕円 638"/>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108965</xdr:rowOff>
    </xdr:to>
    <xdr:cxnSp macro="">
      <xdr:nvCxnSpPr>
        <xdr:cNvPr id="640" name="直線コネクタ 639"/>
        <xdr:cNvCxnSpPr/>
      </xdr:nvCxnSpPr>
      <xdr:spPr>
        <a:xfrm>
          <a:off x="14592300" y="142798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7874</xdr:rowOff>
    </xdr:from>
    <xdr:to>
      <xdr:col>72</xdr:col>
      <xdr:colOff>38100</xdr:colOff>
      <xdr:row>83</xdr:row>
      <xdr:rowOff>109474</xdr:rowOff>
    </xdr:to>
    <xdr:sp macro="" textlink="">
      <xdr:nvSpPr>
        <xdr:cNvPr id="641" name="楕円 640"/>
        <xdr:cNvSpPr/>
      </xdr:nvSpPr>
      <xdr:spPr>
        <a:xfrm>
          <a:off x="13652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58674</xdr:rowOff>
    </xdr:to>
    <xdr:cxnSp macro="">
      <xdr:nvCxnSpPr>
        <xdr:cNvPr id="642" name="直線コネクタ 641"/>
        <xdr:cNvCxnSpPr/>
      </xdr:nvCxnSpPr>
      <xdr:spPr>
        <a:xfrm flipV="1">
          <a:off x="13703300" y="14279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81026</xdr:rowOff>
    </xdr:from>
    <xdr:to>
      <xdr:col>67</xdr:col>
      <xdr:colOff>101600</xdr:colOff>
      <xdr:row>81</xdr:row>
      <xdr:rowOff>11176</xdr:rowOff>
    </xdr:to>
    <xdr:sp macro="" textlink="">
      <xdr:nvSpPr>
        <xdr:cNvPr id="643" name="楕円 642"/>
        <xdr:cNvSpPr/>
      </xdr:nvSpPr>
      <xdr:spPr>
        <a:xfrm>
          <a:off x="12763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131826</xdr:rowOff>
    </xdr:from>
    <xdr:to>
      <xdr:col>71</xdr:col>
      <xdr:colOff>177800</xdr:colOff>
      <xdr:row>83</xdr:row>
      <xdr:rowOff>58674</xdr:rowOff>
    </xdr:to>
    <xdr:cxnSp macro="">
      <xdr:nvCxnSpPr>
        <xdr:cNvPr id="644" name="直線コネクタ 643"/>
        <xdr:cNvCxnSpPr/>
      </xdr:nvCxnSpPr>
      <xdr:spPr>
        <a:xfrm>
          <a:off x="12814300" y="13847826"/>
          <a:ext cx="8890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645" name="n_1aveValue【消防施設】&#10;有形固定資産減価償却率"/>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646"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647"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648" name="n_4aveValue【消防施設】&#10;有形固定資産減価償却率"/>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150892</xdr:rowOff>
    </xdr:from>
    <xdr:ext cx="405111" cy="259045"/>
    <xdr:sp macro="" textlink="">
      <xdr:nvSpPr>
        <xdr:cNvPr id="649" name="n_1mainValue【消防施設】&#10;有形固定資産減価償却率"/>
        <xdr:cNvSpPr txBox="1"/>
      </xdr:nvSpPr>
      <xdr:spPr>
        <a:xfrm>
          <a:off x="15266044"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116857</xdr:rowOff>
    </xdr:from>
    <xdr:ext cx="405111" cy="259045"/>
    <xdr:sp macro="" textlink="">
      <xdr:nvSpPr>
        <xdr:cNvPr id="650" name="n_2mainValue【消防施設】&#10;有形固定資産減価償却率"/>
        <xdr:cNvSpPr txBox="1"/>
      </xdr:nvSpPr>
      <xdr:spPr>
        <a:xfrm>
          <a:off x="14389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100601</xdr:rowOff>
    </xdr:from>
    <xdr:ext cx="405111" cy="259045"/>
    <xdr:sp macro="" textlink="">
      <xdr:nvSpPr>
        <xdr:cNvPr id="651" name="n_3mainValue【消防施設】&#10;有形固定資産減価償却率"/>
        <xdr:cNvSpPr txBox="1"/>
      </xdr:nvSpPr>
      <xdr:spPr>
        <a:xfrm>
          <a:off x="135007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27703</xdr:rowOff>
    </xdr:from>
    <xdr:ext cx="405111" cy="259045"/>
    <xdr:sp macro="" textlink="">
      <xdr:nvSpPr>
        <xdr:cNvPr id="652" name="n_4mainValue【消防施設】&#10;有形固定資産減価償却率"/>
        <xdr:cNvSpPr txBox="1"/>
      </xdr:nvSpPr>
      <xdr:spPr>
        <a:xfrm>
          <a:off x="12611744" y="1357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676" name="直線コネクタ 675"/>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77"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78" name="直線コネクタ 67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679"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680" name="直線コネクタ 679"/>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81" name="【消防施設】&#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82" name="フローチャート: 判断 68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83" name="フローチャート: 判断 682"/>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84" name="フローチャート: 判断 683"/>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85" name="フローチャート: 判断 684"/>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686" name="フローチャート: 判断 685"/>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92" name="楕円 691"/>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93" name="【消防施設】&#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76200</xdr:rowOff>
    </xdr:from>
    <xdr:to>
      <xdr:col>112</xdr:col>
      <xdr:colOff>38100</xdr:colOff>
      <xdr:row>85</xdr:row>
      <xdr:rowOff>6350</xdr:rowOff>
    </xdr:to>
    <xdr:sp macro="" textlink="">
      <xdr:nvSpPr>
        <xdr:cNvPr id="694" name="楕円 693"/>
        <xdr:cNvSpPr/>
      </xdr:nvSpPr>
      <xdr:spPr>
        <a:xfrm>
          <a:off x="21272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127000</xdr:rowOff>
    </xdr:to>
    <xdr:cxnSp macro="">
      <xdr:nvCxnSpPr>
        <xdr:cNvPr id="695" name="直線コネクタ 694"/>
        <xdr:cNvCxnSpPr/>
      </xdr:nvCxnSpPr>
      <xdr:spPr>
        <a:xfrm flipV="1">
          <a:off x="21323300" y="1451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96" name="楕円 695"/>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127000</xdr:rowOff>
    </xdr:to>
    <xdr:cxnSp macro="">
      <xdr:nvCxnSpPr>
        <xdr:cNvPr id="697" name="直線コネクタ 696"/>
        <xdr:cNvCxnSpPr/>
      </xdr:nvCxnSpPr>
      <xdr:spPr>
        <a:xfrm>
          <a:off x="20434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76200</xdr:rowOff>
    </xdr:from>
    <xdr:to>
      <xdr:col>102</xdr:col>
      <xdr:colOff>165100</xdr:colOff>
      <xdr:row>85</xdr:row>
      <xdr:rowOff>6350</xdr:rowOff>
    </xdr:to>
    <xdr:sp macro="" textlink="">
      <xdr:nvSpPr>
        <xdr:cNvPr id="698" name="楕円 697"/>
        <xdr:cNvSpPr/>
      </xdr:nvSpPr>
      <xdr:spPr>
        <a:xfrm>
          <a:off x="19494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127000</xdr:rowOff>
    </xdr:to>
    <xdr:cxnSp macro="">
      <xdr:nvCxnSpPr>
        <xdr:cNvPr id="699" name="直線コネクタ 698"/>
        <xdr:cNvCxnSpPr/>
      </xdr:nvCxnSpPr>
      <xdr:spPr>
        <a:xfrm flipV="1">
          <a:off x="19545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107950</xdr:rowOff>
    </xdr:from>
    <xdr:to>
      <xdr:col>98</xdr:col>
      <xdr:colOff>38100</xdr:colOff>
      <xdr:row>82</xdr:row>
      <xdr:rowOff>38100</xdr:rowOff>
    </xdr:to>
    <xdr:sp macro="" textlink="">
      <xdr:nvSpPr>
        <xdr:cNvPr id="700" name="楕円 699"/>
        <xdr:cNvSpPr/>
      </xdr:nvSpPr>
      <xdr:spPr>
        <a:xfrm>
          <a:off x="18605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158750</xdr:rowOff>
    </xdr:from>
    <xdr:to>
      <xdr:col>102</xdr:col>
      <xdr:colOff>114300</xdr:colOff>
      <xdr:row>84</xdr:row>
      <xdr:rowOff>127000</xdr:rowOff>
    </xdr:to>
    <xdr:cxnSp macro="">
      <xdr:nvCxnSpPr>
        <xdr:cNvPr id="701" name="直線コネクタ 700"/>
        <xdr:cNvCxnSpPr/>
      </xdr:nvCxnSpPr>
      <xdr:spPr>
        <a:xfrm>
          <a:off x="18656300" y="140462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702"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03"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04"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705" name="n_4aveValue【消防施設】&#10;一人当たり面積"/>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168927</xdr:rowOff>
    </xdr:from>
    <xdr:ext cx="469744" cy="259045"/>
    <xdr:sp macro="" textlink="">
      <xdr:nvSpPr>
        <xdr:cNvPr id="706" name="n_1mainValue【消防施設】&#10;一人当たり面積"/>
        <xdr:cNvSpPr txBox="1"/>
      </xdr:nvSpPr>
      <xdr:spPr>
        <a:xfrm>
          <a:off x="21075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07" name="n_2main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168927</xdr:rowOff>
    </xdr:from>
    <xdr:ext cx="469744" cy="259045"/>
    <xdr:sp macro="" textlink="">
      <xdr:nvSpPr>
        <xdr:cNvPr id="708" name="n_3mainValue【消防施設】&#10;一人当たり面積"/>
        <xdr:cNvSpPr txBox="1"/>
      </xdr:nvSpPr>
      <xdr:spPr>
        <a:xfrm>
          <a:off x="19310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54627</xdr:rowOff>
    </xdr:from>
    <xdr:ext cx="469744" cy="259045"/>
    <xdr:sp macro="" textlink="">
      <xdr:nvSpPr>
        <xdr:cNvPr id="709" name="n_4mainValue【消防施設】&#10;一人当たり面積"/>
        <xdr:cNvSpPr txBox="1"/>
      </xdr:nvSpPr>
      <xdr:spPr>
        <a:xfrm>
          <a:off x="18421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1" name="直線コネクタ 7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2" name="テキスト ボックス 7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3" name="直線コネクタ 7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4" name="テキスト ボックス 7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5" name="直線コネクタ 7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6" name="テキスト ボックス 7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7" name="直線コネクタ 7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8" name="テキスト ボックス 7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9" name="直線コネクタ 7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0" name="テキスト ボックス 72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733" name="直線コネクタ 732"/>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734"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735" name="直線コネクタ 734"/>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736"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737" name="直線コネクタ 736"/>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738"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39" name="フローチャート: 判断 73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740" name="フローチャート: 判断 739"/>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741" name="フローチャート: 判断 740"/>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42" name="フローチャート: 判断 741"/>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743" name="フローチャート: 判断 742"/>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749" name="楕円 748"/>
        <xdr:cNvSpPr/>
      </xdr:nvSpPr>
      <xdr:spPr>
        <a:xfrm>
          <a:off x="162687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104791</xdr:rowOff>
    </xdr:from>
    <xdr:ext cx="405111" cy="259045"/>
    <xdr:sp macro="" textlink="">
      <xdr:nvSpPr>
        <xdr:cNvPr id="750" name="【庁舎】&#10;有形固定資産減価償却率該当値テキスト"/>
        <xdr:cNvSpPr txBox="1"/>
      </xdr:nvSpPr>
      <xdr:spPr>
        <a:xfrm>
          <a:off x="16357600"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73025</xdr:rowOff>
    </xdr:from>
    <xdr:to>
      <xdr:col>81</xdr:col>
      <xdr:colOff>101600</xdr:colOff>
      <xdr:row>106</xdr:row>
      <xdr:rowOff>3175</xdr:rowOff>
    </xdr:to>
    <xdr:sp macro="" textlink="">
      <xdr:nvSpPr>
        <xdr:cNvPr id="751" name="楕円 750"/>
        <xdr:cNvSpPr/>
      </xdr:nvSpPr>
      <xdr:spPr>
        <a:xfrm>
          <a:off x="15430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123825</xdr:rowOff>
    </xdr:from>
    <xdr:to>
      <xdr:col>85</xdr:col>
      <xdr:colOff>127000</xdr:colOff>
      <xdr:row>106</xdr:row>
      <xdr:rowOff>5714</xdr:rowOff>
    </xdr:to>
    <xdr:cxnSp macro="">
      <xdr:nvCxnSpPr>
        <xdr:cNvPr id="752" name="直線コネクタ 751"/>
        <xdr:cNvCxnSpPr/>
      </xdr:nvCxnSpPr>
      <xdr:spPr>
        <a:xfrm>
          <a:off x="15481300" y="1812607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31114</xdr:rowOff>
    </xdr:from>
    <xdr:to>
      <xdr:col>76</xdr:col>
      <xdr:colOff>165100</xdr:colOff>
      <xdr:row>105</xdr:row>
      <xdr:rowOff>132714</xdr:rowOff>
    </xdr:to>
    <xdr:sp macro="" textlink="">
      <xdr:nvSpPr>
        <xdr:cNvPr id="753" name="楕円 752"/>
        <xdr:cNvSpPr/>
      </xdr:nvSpPr>
      <xdr:spPr>
        <a:xfrm>
          <a:off x="14541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81914</xdr:rowOff>
    </xdr:from>
    <xdr:to>
      <xdr:col>81</xdr:col>
      <xdr:colOff>50800</xdr:colOff>
      <xdr:row>105</xdr:row>
      <xdr:rowOff>123825</xdr:rowOff>
    </xdr:to>
    <xdr:cxnSp macro="">
      <xdr:nvCxnSpPr>
        <xdr:cNvPr id="754" name="直線コネクタ 753"/>
        <xdr:cNvCxnSpPr/>
      </xdr:nvCxnSpPr>
      <xdr:spPr>
        <a:xfrm>
          <a:off x="14592300" y="18084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755" name="楕円 754"/>
        <xdr:cNvSpPr/>
      </xdr:nvSpPr>
      <xdr:spPr>
        <a:xfrm>
          <a:off x="13652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47625</xdr:rowOff>
    </xdr:from>
    <xdr:to>
      <xdr:col>76</xdr:col>
      <xdr:colOff>114300</xdr:colOff>
      <xdr:row>105</xdr:row>
      <xdr:rowOff>81914</xdr:rowOff>
    </xdr:to>
    <xdr:cxnSp macro="">
      <xdr:nvCxnSpPr>
        <xdr:cNvPr id="756" name="直線コネクタ 755"/>
        <xdr:cNvCxnSpPr/>
      </xdr:nvCxnSpPr>
      <xdr:spPr>
        <a:xfrm>
          <a:off x="13703300" y="180498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103505</xdr:rowOff>
    </xdr:from>
    <xdr:to>
      <xdr:col>67</xdr:col>
      <xdr:colOff>101600</xdr:colOff>
      <xdr:row>105</xdr:row>
      <xdr:rowOff>33655</xdr:rowOff>
    </xdr:to>
    <xdr:sp macro="" textlink="">
      <xdr:nvSpPr>
        <xdr:cNvPr id="757" name="楕円 756"/>
        <xdr:cNvSpPr/>
      </xdr:nvSpPr>
      <xdr:spPr>
        <a:xfrm>
          <a:off x="12763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154305</xdr:rowOff>
    </xdr:from>
    <xdr:to>
      <xdr:col>71</xdr:col>
      <xdr:colOff>177800</xdr:colOff>
      <xdr:row>105</xdr:row>
      <xdr:rowOff>47625</xdr:rowOff>
    </xdr:to>
    <xdr:cxnSp macro="">
      <xdr:nvCxnSpPr>
        <xdr:cNvPr id="758" name="直線コネクタ 757"/>
        <xdr:cNvCxnSpPr/>
      </xdr:nvCxnSpPr>
      <xdr:spPr>
        <a:xfrm>
          <a:off x="12814300" y="179851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759"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760"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61"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xdr:rowOff>
    </xdr:from>
    <xdr:ext cx="405111" cy="259045"/>
    <xdr:sp macro="" textlink="">
      <xdr:nvSpPr>
        <xdr:cNvPr id="762" name="n_4aveValue【庁舎】&#10;有形固定資産減価償却率"/>
        <xdr:cNvSpPr txBox="1"/>
      </xdr:nvSpPr>
      <xdr:spPr>
        <a:xfrm>
          <a:off x="12611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165752</xdr:rowOff>
    </xdr:from>
    <xdr:ext cx="405111" cy="259045"/>
    <xdr:sp macro="" textlink="">
      <xdr:nvSpPr>
        <xdr:cNvPr id="763" name="n_1mainValue【庁舎】&#10;有形固定資産減価償却率"/>
        <xdr:cNvSpPr txBox="1"/>
      </xdr:nvSpPr>
      <xdr:spPr>
        <a:xfrm>
          <a:off x="152660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123841</xdr:rowOff>
    </xdr:from>
    <xdr:ext cx="405111" cy="259045"/>
    <xdr:sp macro="" textlink="">
      <xdr:nvSpPr>
        <xdr:cNvPr id="764" name="n_2mainValue【庁舎】&#10;有形固定資産減価償却率"/>
        <xdr:cNvSpPr txBox="1"/>
      </xdr:nvSpPr>
      <xdr:spPr>
        <a:xfrm>
          <a:off x="14389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89552</xdr:rowOff>
    </xdr:from>
    <xdr:ext cx="405111" cy="259045"/>
    <xdr:sp macro="" textlink="">
      <xdr:nvSpPr>
        <xdr:cNvPr id="765" name="n_3mainValue【庁舎】&#10;有形固定資産減価償却率"/>
        <xdr:cNvSpPr txBox="1"/>
      </xdr:nvSpPr>
      <xdr:spPr>
        <a:xfrm>
          <a:off x="13500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50182</xdr:rowOff>
    </xdr:from>
    <xdr:ext cx="405111" cy="259045"/>
    <xdr:sp macro="" textlink="">
      <xdr:nvSpPr>
        <xdr:cNvPr id="766" name="n_4mainValue【庁舎】&#10;有形固定資産減価償却率"/>
        <xdr:cNvSpPr txBox="1"/>
      </xdr:nvSpPr>
      <xdr:spPr>
        <a:xfrm>
          <a:off x="12611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7" name="テキスト ボックス 7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791" name="直線コネクタ 790"/>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92"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93" name="直線コネクタ 792"/>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794"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795" name="直線コネクタ 794"/>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796"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797" name="フローチャート: 判断 796"/>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98" name="フローチャート: 判断 797"/>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99" name="フローチャート: 判断 798"/>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00" name="フローチャート: 判断 799"/>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801" name="フローチャート: 判断 800"/>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807" name="楕円 806"/>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808" name="【庁舎】&#10;一人当たり面積該当値テキスト"/>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809" name="楕円 808"/>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26670</xdr:rowOff>
    </xdr:to>
    <xdr:cxnSp macro="">
      <xdr:nvCxnSpPr>
        <xdr:cNvPr id="810" name="直線コネクタ 809"/>
        <xdr:cNvCxnSpPr/>
      </xdr:nvCxnSpPr>
      <xdr:spPr>
        <a:xfrm>
          <a:off x="21323300" y="1837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811" name="楕円 810"/>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26670</xdr:rowOff>
    </xdr:to>
    <xdr:cxnSp macro="">
      <xdr:nvCxnSpPr>
        <xdr:cNvPr id="812" name="直線コネクタ 811"/>
        <xdr:cNvCxnSpPr/>
      </xdr:nvCxnSpPr>
      <xdr:spPr>
        <a:xfrm>
          <a:off x="20434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813" name="楕円 812"/>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26670</xdr:rowOff>
    </xdr:from>
    <xdr:to>
      <xdr:col>107</xdr:col>
      <xdr:colOff>50800</xdr:colOff>
      <xdr:row>107</xdr:row>
      <xdr:rowOff>34289</xdr:rowOff>
    </xdr:to>
    <xdr:cxnSp macro="">
      <xdr:nvCxnSpPr>
        <xdr:cNvPr id="814" name="直線コネクタ 813"/>
        <xdr:cNvCxnSpPr/>
      </xdr:nvCxnSpPr>
      <xdr:spPr>
        <a:xfrm flipV="1">
          <a:off x="19545300" y="18371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10161</xdr:rowOff>
    </xdr:from>
    <xdr:to>
      <xdr:col>98</xdr:col>
      <xdr:colOff>38100</xdr:colOff>
      <xdr:row>106</xdr:row>
      <xdr:rowOff>111761</xdr:rowOff>
    </xdr:to>
    <xdr:sp macro="" textlink="">
      <xdr:nvSpPr>
        <xdr:cNvPr id="815" name="楕円 814"/>
        <xdr:cNvSpPr/>
      </xdr:nvSpPr>
      <xdr:spPr>
        <a:xfrm>
          <a:off x="18605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60961</xdr:rowOff>
    </xdr:from>
    <xdr:to>
      <xdr:col>102</xdr:col>
      <xdr:colOff>114300</xdr:colOff>
      <xdr:row>107</xdr:row>
      <xdr:rowOff>34289</xdr:rowOff>
    </xdr:to>
    <xdr:cxnSp macro="">
      <xdr:nvCxnSpPr>
        <xdr:cNvPr id="816" name="直線コネクタ 815"/>
        <xdr:cNvCxnSpPr/>
      </xdr:nvCxnSpPr>
      <xdr:spPr>
        <a:xfrm>
          <a:off x="18656300" y="182346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17"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18"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819"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820"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821" name="n_1mainValue【庁舎】&#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822" name="n_2mainValue【庁舎】&#10;一人当たり面積"/>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823" name="n_3mainValue【庁舎】&#10;一人当たり面積"/>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102888</xdr:rowOff>
    </xdr:from>
    <xdr:ext cx="469744" cy="259045"/>
    <xdr:sp macro="" textlink="">
      <xdr:nvSpPr>
        <xdr:cNvPr id="824" name="n_4mainValue【庁舎】&#10;一人当たり面積"/>
        <xdr:cNvSpPr txBox="1"/>
      </xdr:nvSpPr>
      <xdr:spPr>
        <a:xfrm>
          <a:off x="18421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消防施設は類似団体内平均値を下回っており、体育館・プール、市民会館、庁舎は類似団体内平均値を上回っている（図書館、保健センター・保健所は類似団体内平均値と同じ値）。</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施設類型「体育館・プール」は類似団体内平均値を大きく上回っており、これは小中学校にあるほとんどのプールが利用開始後</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年以上経過しているためである。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長期修繕計画に基づき適切に修繕を行っており使用する上で問題は発生していなが、今後は各施設の維持管理に留意しつつ、施設の在り方について検討していく必要がある。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173,619
169,863
103.69
71,677,224
68,920,018
1,632,338
30,859,706
31,054,677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各種市税の増や地方消費税交付金の増により、基準財政収入額が増加した一方で、基準財政需要額も増加しており、財政力指数はほぼ横ばいで推移している。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今後も財政状況の逼迫が懸念されることから、収納率の向上など、財源確保の取組を進めるとともに、事務事業の効率化による経常的経費の抑制を図り、持続可能な財政構造の確立に努めていく。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100189</xdr:rowOff>
    </xdr:to>
    <xdr:cxnSp macro="">
      <xdr:nvCxnSpPr>
        <xdr:cNvPr id="69" name="直線コネクタ 68"/>
        <xdr:cNvCxnSpPr/>
      </xdr:nvCxnSpPr>
      <xdr:spPr>
        <a:xfrm flipV="1">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100189</xdr:rowOff>
    </xdr:to>
    <xdr:cxnSp macro="">
      <xdr:nvCxnSpPr>
        <xdr:cNvPr id="72" name="直線コネクタ 71"/>
        <xdr:cNvCxnSpPr/>
      </xdr:nvCxnSpPr>
      <xdr:spPr>
        <a:xfrm>
          <a:off x="3225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xdr:cNvCxnSpPr/>
      </xdr:nvCxnSpPr>
      <xdr:spPr>
        <a:xfrm flipV="1">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財政の弾力性を示す経常収支比率は、前年度の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子ども・子育て支援臨時交付金の減等があったものの、地方消費税交付金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若干増額となっている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また、歳出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面で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経常的に実施してきたイベント等が新型コロナウイルス感染拡大の影響から中止になったことに伴い、物件費や補助費等が減となったほか、時間外勤務手当などの人件費が減となっている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社会保障経費の増加という社会要因により、財政状況の硬直化が進んでいるため、引続き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をはじめとする一般財源の確保に努めるほか、経常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的経費の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150368</xdr:rowOff>
    </xdr:to>
    <xdr:cxnSp macro="">
      <xdr:nvCxnSpPr>
        <xdr:cNvPr id="130" name="直線コネクタ 129"/>
        <xdr:cNvCxnSpPr/>
      </xdr:nvCxnSpPr>
      <xdr:spPr>
        <a:xfrm flipV="1">
          <a:off x="4114800" y="1101699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64</xdr:row>
      <xdr:rowOff>150368</xdr:rowOff>
    </xdr:to>
    <xdr:cxnSp macro="">
      <xdr:nvCxnSpPr>
        <xdr:cNvPr id="133" name="直線コネクタ 132"/>
        <xdr:cNvCxnSpPr/>
      </xdr:nvCxnSpPr>
      <xdr:spPr>
        <a:xfrm>
          <a:off x="3225800" y="109494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66</xdr:row>
      <xdr:rowOff>39116</xdr:rowOff>
    </xdr:to>
    <xdr:cxnSp macro="">
      <xdr:nvCxnSpPr>
        <xdr:cNvPr id="136" name="直線コネクタ 135"/>
        <xdr:cNvCxnSpPr/>
      </xdr:nvCxnSpPr>
      <xdr:spPr>
        <a:xfrm flipV="1">
          <a:off x="2336800" y="10949432"/>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66</xdr:row>
      <xdr:rowOff>39116</xdr:rowOff>
    </xdr:to>
    <xdr:cxnSp macro="">
      <xdr:nvCxnSpPr>
        <xdr:cNvPr id="139" name="直線コネクタ 138"/>
        <xdr:cNvCxnSpPr/>
      </xdr:nvCxnSpPr>
      <xdr:spPr>
        <a:xfrm>
          <a:off x="1447800" y="10910824"/>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1" name="楕円 150"/>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52" name="テキスト ボックス 151"/>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3" name="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4" name="テキスト ボックス 153"/>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5" name="楕円 154"/>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6" name="テキスト ボックス 155"/>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7" name="楕円 156"/>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8" name="テキスト ボックス 157"/>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１人あたりの人件費・物件費等決算額は前年度より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人件費については、会計年度任用職員制度への移行により増となったほか、新型コロナウイルス感染症関連経費の影響により物件費も増加となっている。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引続き適正な定員管理と経常的な事務経費の抑制に努め、経費の縮減を図っていく。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10863</xdr:rowOff>
    </xdr:from>
    <xdr:to>
      <xdr:col>23</xdr:col>
      <xdr:colOff>133350</xdr:colOff>
      <xdr:row>81</xdr:row>
      <xdr:rowOff>71952</xdr:rowOff>
    </xdr:to>
    <xdr:cxnSp macro="">
      <xdr:nvCxnSpPr>
        <xdr:cNvPr id="193" name="直線コネクタ 192"/>
        <xdr:cNvCxnSpPr/>
      </xdr:nvCxnSpPr>
      <xdr:spPr>
        <a:xfrm>
          <a:off x="4114800" y="13898313"/>
          <a:ext cx="838200" cy="6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115540</xdr:rowOff>
    </xdr:from>
    <xdr:to>
      <xdr:col>19</xdr:col>
      <xdr:colOff>133350</xdr:colOff>
      <xdr:row>81</xdr:row>
      <xdr:rowOff>10863</xdr:rowOff>
    </xdr:to>
    <xdr:cxnSp macro="">
      <xdr:nvCxnSpPr>
        <xdr:cNvPr id="196" name="直線コネクタ 195"/>
        <xdr:cNvCxnSpPr/>
      </xdr:nvCxnSpPr>
      <xdr:spPr>
        <a:xfrm>
          <a:off x="3225800" y="13831540"/>
          <a:ext cx="889000" cy="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102254</xdr:rowOff>
    </xdr:from>
    <xdr:to>
      <xdr:col>15</xdr:col>
      <xdr:colOff>82550</xdr:colOff>
      <xdr:row>80</xdr:row>
      <xdr:rowOff>115540</xdr:rowOff>
    </xdr:to>
    <xdr:cxnSp macro="">
      <xdr:nvCxnSpPr>
        <xdr:cNvPr id="199" name="直線コネクタ 198"/>
        <xdr:cNvCxnSpPr/>
      </xdr:nvCxnSpPr>
      <xdr:spPr>
        <a:xfrm>
          <a:off x="2336800" y="13818254"/>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64317</xdr:rowOff>
    </xdr:from>
    <xdr:to>
      <xdr:col>11</xdr:col>
      <xdr:colOff>31750</xdr:colOff>
      <xdr:row>80</xdr:row>
      <xdr:rowOff>102254</xdr:rowOff>
    </xdr:to>
    <xdr:cxnSp macro="">
      <xdr:nvCxnSpPr>
        <xdr:cNvPr id="202" name="直線コネクタ 201"/>
        <xdr:cNvCxnSpPr/>
      </xdr:nvCxnSpPr>
      <xdr:spPr>
        <a:xfrm>
          <a:off x="1447800" y="13780317"/>
          <a:ext cx="889000" cy="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21152</xdr:rowOff>
    </xdr:from>
    <xdr:to>
      <xdr:col>23</xdr:col>
      <xdr:colOff>184150</xdr:colOff>
      <xdr:row>81</xdr:row>
      <xdr:rowOff>122752</xdr:rowOff>
    </xdr:to>
    <xdr:sp macro="" textlink="">
      <xdr:nvSpPr>
        <xdr:cNvPr id="212" name="楕円 211"/>
        <xdr:cNvSpPr/>
      </xdr:nvSpPr>
      <xdr:spPr>
        <a:xfrm>
          <a:off x="4902200" y="139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37679</xdr:rowOff>
    </xdr:from>
    <xdr:ext cx="762000" cy="259045"/>
    <xdr:sp macro="" textlink="">
      <xdr:nvSpPr>
        <xdr:cNvPr id="213" name="人件費・物件費等の状況該当値テキスト"/>
        <xdr:cNvSpPr txBox="1"/>
      </xdr:nvSpPr>
      <xdr:spPr>
        <a:xfrm>
          <a:off x="5041900" y="1375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131513</xdr:rowOff>
    </xdr:from>
    <xdr:to>
      <xdr:col>19</xdr:col>
      <xdr:colOff>184150</xdr:colOff>
      <xdr:row>81</xdr:row>
      <xdr:rowOff>61663</xdr:rowOff>
    </xdr:to>
    <xdr:sp macro="" textlink="">
      <xdr:nvSpPr>
        <xdr:cNvPr id="214" name="楕円 213"/>
        <xdr:cNvSpPr/>
      </xdr:nvSpPr>
      <xdr:spPr>
        <a:xfrm>
          <a:off x="4064000" y="138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71840</xdr:rowOff>
    </xdr:from>
    <xdr:ext cx="736600" cy="259045"/>
    <xdr:sp macro="" textlink="">
      <xdr:nvSpPr>
        <xdr:cNvPr id="215" name="テキスト ボックス 214"/>
        <xdr:cNvSpPr txBox="1"/>
      </xdr:nvSpPr>
      <xdr:spPr>
        <a:xfrm>
          <a:off x="3733800" y="1361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64740</xdr:rowOff>
    </xdr:from>
    <xdr:to>
      <xdr:col>15</xdr:col>
      <xdr:colOff>133350</xdr:colOff>
      <xdr:row>80</xdr:row>
      <xdr:rowOff>166340</xdr:rowOff>
    </xdr:to>
    <xdr:sp macro="" textlink="">
      <xdr:nvSpPr>
        <xdr:cNvPr id="216" name="楕円 215"/>
        <xdr:cNvSpPr/>
      </xdr:nvSpPr>
      <xdr:spPr>
        <a:xfrm>
          <a:off x="3175000" y="137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5067</xdr:rowOff>
    </xdr:from>
    <xdr:ext cx="762000" cy="259045"/>
    <xdr:sp macro="" textlink="">
      <xdr:nvSpPr>
        <xdr:cNvPr id="217" name="テキスト ボックス 216"/>
        <xdr:cNvSpPr txBox="1"/>
      </xdr:nvSpPr>
      <xdr:spPr>
        <a:xfrm>
          <a:off x="2844800" y="135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51454</xdr:rowOff>
    </xdr:from>
    <xdr:to>
      <xdr:col>11</xdr:col>
      <xdr:colOff>82550</xdr:colOff>
      <xdr:row>80</xdr:row>
      <xdr:rowOff>153054</xdr:rowOff>
    </xdr:to>
    <xdr:sp macro="" textlink="">
      <xdr:nvSpPr>
        <xdr:cNvPr id="218" name="楕円 217"/>
        <xdr:cNvSpPr/>
      </xdr:nvSpPr>
      <xdr:spPr>
        <a:xfrm>
          <a:off x="2286000" y="137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163231</xdr:rowOff>
    </xdr:from>
    <xdr:ext cx="762000" cy="259045"/>
    <xdr:sp macro="" textlink="">
      <xdr:nvSpPr>
        <xdr:cNvPr id="219" name="テキスト ボックス 218"/>
        <xdr:cNvSpPr txBox="1"/>
      </xdr:nvSpPr>
      <xdr:spPr>
        <a:xfrm>
          <a:off x="1955800" y="13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13517</xdr:rowOff>
    </xdr:from>
    <xdr:to>
      <xdr:col>7</xdr:col>
      <xdr:colOff>31750</xdr:colOff>
      <xdr:row>80</xdr:row>
      <xdr:rowOff>115117</xdr:rowOff>
    </xdr:to>
    <xdr:sp macro="" textlink="">
      <xdr:nvSpPr>
        <xdr:cNvPr id="220" name="楕円 219"/>
        <xdr:cNvSpPr/>
      </xdr:nvSpPr>
      <xdr:spPr>
        <a:xfrm>
          <a:off x="1397000" y="137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125294</xdr:rowOff>
    </xdr:from>
    <xdr:ext cx="762000" cy="259045"/>
    <xdr:sp macro="" textlink="">
      <xdr:nvSpPr>
        <xdr:cNvPr id="221" name="テキスト ボックス 220"/>
        <xdr:cNvSpPr txBox="1"/>
      </xdr:nvSpPr>
      <xdr:spPr>
        <a:xfrm>
          <a:off x="1066800" y="1349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ラスパイレス指数は国より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なっている理由としては、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人事評価に基づいた適正な昇格運用を実施していることが大きいものと思料する。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職員給与については、これまでどおり、千葉県人事委員会勧告を尊重して給与水準の適正化に努めていく。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85</xdr:row>
      <xdr:rowOff>152400</xdr:rowOff>
    </xdr:to>
    <xdr:cxnSp macro="">
      <xdr:nvCxnSpPr>
        <xdr:cNvPr id="255" name="直線コネクタ 254"/>
        <xdr:cNvCxnSpPr/>
      </xdr:nvCxnSpPr>
      <xdr:spPr>
        <a:xfrm flipV="1">
          <a:off x="16179800" y="14343591"/>
          <a:ext cx="8382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101600</xdr:rowOff>
    </xdr:to>
    <xdr:cxnSp macro="">
      <xdr:nvCxnSpPr>
        <xdr:cNvPr id="258" name="直線コネクタ 257"/>
        <xdr:cNvCxnSpPr/>
      </xdr:nvCxnSpPr>
      <xdr:spPr>
        <a:xfrm flipV="1">
          <a:off x="15290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70909</xdr:rowOff>
    </xdr:to>
    <xdr:cxnSp macro="">
      <xdr:nvCxnSpPr>
        <xdr:cNvPr id="261" name="直線コネクタ 260"/>
        <xdr:cNvCxnSpPr/>
      </xdr:nvCxnSpPr>
      <xdr:spPr>
        <a:xfrm flipV="1">
          <a:off x="14401800" y="148463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70909</xdr:rowOff>
    </xdr:to>
    <xdr:cxnSp macro="">
      <xdr:nvCxnSpPr>
        <xdr:cNvPr id="264" name="直線コネクタ 263"/>
        <xdr:cNvCxnSpPr/>
      </xdr:nvCxnSpPr>
      <xdr:spPr>
        <a:xfrm>
          <a:off x="13512800" y="149267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4" name="楕円 273"/>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75"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0" name="楕円 279"/>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1" name="テキスト ボックス 280"/>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人下回っており、前年度比でもほぼ横ばいである。これは、平成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年度から実施してきた第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次及び第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次定員適正化計画に基づき職員数の削減を図ったこともあるが、消防業務等を一部事務組合で実施していることが大きく影響している。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年度より実施する第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次定員適正化計画により職員数を維持していくとともに、行財政改革による業務の効率化なども見据え、引き続き職員数の適正化に努めていく。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77107</xdr:rowOff>
    </xdr:from>
    <xdr:to>
      <xdr:col>81</xdr:col>
      <xdr:colOff>44450</xdr:colOff>
      <xdr:row>60</xdr:row>
      <xdr:rowOff>94343</xdr:rowOff>
    </xdr:to>
    <xdr:cxnSp macro="">
      <xdr:nvCxnSpPr>
        <xdr:cNvPr id="320" name="直線コネクタ 319"/>
        <xdr:cNvCxnSpPr/>
      </xdr:nvCxnSpPr>
      <xdr:spPr>
        <a:xfrm>
          <a:off x="16179800" y="103641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77107</xdr:rowOff>
    </xdr:to>
    <xdr:cxnSp macro="">
      <xdr:nvCxnSpPr>
        <xdr:cNvPr id="323" name="直線コネクタ 322"/>
        <xdr:cNvCxnSpPr/>
      </xdr:nvCxnSpPr>
      <xdr:spPr>
        <a:xfrm>
          <a:off x="15290800" y="10364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66766</xdr:rowOff>
    </xdr:from>
    <xdr:to>
      <xdr:col>72</xdr:col>
      <xdr:colOff>203200</xdr:colOff>
      <xdr:row>60</xdr:row>
      <xdr:rowOff>77107</xdr:rowOff>
    </xdr:to>
    <xdr:cxnSp macro="">
      <xdr:nvCxnSpPr>
        <xdr:cNvPr id="326" name="直線コネクタ 325"/>
        <xdr:cNvCxnSpPr/>
      </xdr:nvCxnSpPr>
      <xdr:spPr>
        <a:xfrm>
          <a:off x="14401800" y="1035376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84001</xdr:rowOff>
    </xdr:to>
    <xdr:cxnSp macro="">
      <xdr:nvCxnSpPr>
        <xdr:cNvPr id="329" name="直線コネクタ 328"/>
        <xdr:cNvCxnSpPr/>
      </xdr:nvCxnSpPr>
      <xdr:spPr>
        <a:xfrm flipV="1">
          <a:off x="13512800" y="103537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39" name="楕円 338"/>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60070</xdr:rowOff>
    </xdr:from>
    <xdr:ext cx="762000" cy="259045"/>
    <xdr:sp macro="" textlink="">
      <xdr:nvSpPr>
        <xdr:cNvPr id="340" name="定員管理の状況該当値テキスト"/>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1" name="楕円 340"/>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2" name="テキスト ボックス 341"/>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3" name="楕円 342"/>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4" name="テキスト ボックス 343"/>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15966</xdr:rowOff>
    </xdr:from>
    <xdr:to>
      <xdr:col>68</xdr:col>
      <xdr:colOff>203200</xdr:colOff>
      <xdr:row>60</xdr:row>
      <xdr:rowOff>117566</xdr:rowOff>
    </xdr:to>
    <xdr:sp macro="" textlink="">
      <xdr:nvSpPr>
        <xdr:cNvPr id="345" name="楕円 344"/>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127743</xdr:rowOff>
    </xdr:from>
    <xdr:ext cx="762000" cy="259045"/>
    <xdr:sp macro="" textlink="">
      <xdr:nvSpPr>
        <xdr:cNvPr id="346" name="テキスト ボックス 345"/>
        <xdr:cNvSpPr txBox="1"/>
      </xdr:nvSpPr>
      <xdr:spPr>
        <a:xfrm>
          <a:off x="14020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47" name="楕円 346"/>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48" name="テキスト ボックス 347"/>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実質公債比率は類似団体内平均値を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ポイント下回り、また、前年度より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の構成要素である地方債の元利償還金が微増となったものの、分母の構成要素である地方消費税交付金が増加し、標準財政規模が増加したことによるものではあるが、地方債の借入を計画的に行い、借入残高を抑えるように努めてきたこと</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も要因である。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今後は、老朽化した各施設の大規模改修等のため、地方債の借入れの増加が見込まれるが、計画的な地方債の借入れにあたっては交付税措置のある事業を選択するなど、将来負担を軽減に努めていく。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38</xdr:row>
      <xdr:rowOff>136676</xdr:rowOff>
    </xdr:to>
    <xdr:cxnSp macro="">
      <xdr:nvCxnSpPr>
        <xdr:cNvPr id="383" name="直線コネクタ 382"/>
        <xdr:cNvCxnSpPr/>
      </xdr:nvCxnSpPr>
      <xdr:spPr>
        <a:xfrm flipV="1">
          <a:off x="16179800" y="66287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38</xdr:row>
      <xdr:rowOff>171148</xdr:rowOff>
    </xdr:to>
    <xdr:cxnSp macro="">
      <xdr:nvCxnSpPr>
        <xdr:cNvPr id="386" name="直線コネクタ 385"/>
        <xdr:cNvCxnSpPr/>
      </xdr:nvCxnSpPr>
      <xdr:spPr>
        <a:xfrm flipV="1">
          <a:off x="15290800" y="66517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68641</xdr:rowOff>
    </xdr:to>
    <xdr:cxnSp macro="">
      <xdr:nvCxnSpPr>
        <xdr:cNvPr id="389" name="直線コネクタ 388"/>
        <xdr:cNvCxnSpPr/>
      </xdr:nvCxnSpPr>
      <xdr:spPr>
        <a:xfrm flipV="1">
          <a:off x="14401800" y="66862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39</xdr:row>
      <xdr:rowOff>80131</xdr:rowOff>
    </xdr:to>
    <xdr:cxnSp macro="">
      <xdr:nvCxnSpPr>
        <xdr:cNvPr id="392" name="直線コネクタ 391"/>
        <xdr:cNvCxnSpPr/>
      </xdr:nvCxnSpPr>
      <xdr:spPr>
        <a:xfrm flipV="1">
          <a:off x="13512800" y="67551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2" name="楕円 401"/>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3" name="公債費負担の状況該当値テキスト"/>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04" name="楕円 403"/>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05" name="テキスト ボックス 404"/>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06" name="楕円 405"/>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07" name="テキスト ボックス 406"/>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17841</xdr:rowOff>
    </xdr:from>
    <xdr:to>
      <xdr:col>68</xdr:col>
      <xdr:colOff>203200</xdr:colOff>
      <xdr:row>39</xdr:row>
      <xdr:rowOff>119441</xdr:rowOff>
    </xdr:to>
    <xdr:sp macro="" textlink="">
      <xdr:nvSpPr>
        <xdr:cNvPr id="408" name="楕円 407"/>
        <xdr:cNvSpPr/>
      </xdr:nvSpPr>
      <xdr:spPr>
        <a:xfrm>
          <a:off x="14351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129618</xdr:rowOff>
    </xdr:from>
    <xdr:ext cx="762000" cy="259045"/>
    <xdr:sp macro="" textlink="">
      <xdr:nvSpPr>
        <xdr:cNvPr id="409" name="テキスト ボックス 408"/>
        <xdr:cNvSpPr txBox="1"/>
      </xdr:nvSpPr>
      <xdr:spPr>
        <a:xfrm>
          <a:off x="14020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0" name="楕円 409"/>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11" name="テキスト ボックス 410"/>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将来負担比率は前年度に引続きマイナスとなっている。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将来負担額、充当可能財源等ともに、前年度より減少しているものの、充当可能財源等が将来負担額を上回っているためである。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今後も地方債の発行や債務負担行為の設定については、将来負担の見込額が健全な範囲となるように努めていく。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5"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49" name="フローチャート: 判断 448"/>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0" name="テキスト ボックス 449"/>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1" name="フローチャート: 判断 450"/>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2" name="テキスト ボックス 451"/>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3" name="フローチャート: 判断 452"/>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4" name="テキスト ボックス 453"/>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173,619
169,863
103.69
71,677,224
68,920,018
1,632,338
30,859,706
31,054,677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主な要因としては、会計年度任用職員制度へ移行したことによる。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類似団体に比べ、人口あたりの職員数が少ないにも関わらず、若干高い比率となっていることから、会計年度任用職員も含めた適正な人員管理と事務事業の効率化に取り組み、人件費の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12700</xdr:rowOff>
    </xdr:to>
    <xdr:cxnSp macro="">
      <xdr:nvCxnSpPr>
        <xdr:cNvPr id="66" name="直線コネクタ 65"/>
        <xdr:cNvCxnSpPr/>
      </xdr:nvCxnSpPr>
      <xdr:spPr>
        <a:xfrm>
          <a:off x="3987800" y="6436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161290</xdr:rowOff>
    </xdr:to>
    <xdr:cxnSp macro="">
      <xdr:nvCxnSpPr>
        <xdr:cNvPr id="69" name="直線コネクタ 68"/>
        <xdr:cNvCxnSpPr/>
      </xdr:nvCxnSpPr>
      <xdr:spPr>
        <a:xfrm flipV="1">
          <a:off x="3098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127000</xdr:rowOff>
    </xdr:to>
    <xdr:cxnSp macro="">
      <xdr:nvCxnSpPr>
        <xdr:cNvPr id="72" name="直線コネクタ 71"/>
        <xdr:cNvCxnSpPr/>
      </xdr:nvCxnSpPr>
      <xdr:spPr>
        <a:xfrm flipV="1">
          <a:off x="2209800" y="6504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127000</xdr:rowOff>
    </xdr:to>
    <xdr:cxnSp macro="">
      <xdr:nvCxnSpPr>
        <xdr:cNvPr id="75" name="直線コネクタ 74"/>
        <xdr:cNvCxnSpPr/>
      </xdr:nvCxnSpPr>
      <xdr:spPr>
        <a:xfrm>
          <a:off x="1320800" y="653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88" name="テキスト ボックス 87"/>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主な要因としては、会計年度任用職員制度の移行により、物件費から人件費に一部経費が移行したことによる。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義務的な経費を除く、経常的経費に対する配分予算のマイナスシーリングの導入等により経常的経費の抑制を行っているところではあるが、事務事業自体の見直し等、更なる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適正な予算措置及び執行に努めていく必要がある。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30988</xdr:rowOff>
    </xdr:to>
    <xdr:cxnSp macro="">
      <xdr:nvCxnSpPr>
        <xdr:cNvPr id="125" name="直線コネクタ 124"/>
        <xdr:cNvCxnSpPr/>
      </xdr:nvCxnSpPr>
      <xdr:spPr>
        <a:xfrm flipV="1">
          <a:off x="15671800" y="26918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30988</xdr:rowOff>
    </xdr:to>
    <xdr:cxnSp macro="">
      <xdr:nvCxnSpPr>
        <xdr:cNvPr id="128" name="直線コネクタ 127"/>
        <xdr:cNvCxnSpPr/>
      </xdr:nvCxnSpPr>
      <xdr:spPr>
        <a:xfrm>
          <a:off x="14782800" y="2719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16</xdr:row>
      <xdr:rowOff>12700</xdr:rowOff>
    </xdr:to>
    <xdr:cxnSp macro="">
      <xdr:nvCxnSpPr>
        <xdr:cNvPr id="131" name="直線コネクタ 130"/>
        <xdr:cNvCxnSpPr/>
      </xdr:nvCxnSpPr>
      <xdr:spPr>
        <a:xfrm flipV="1">
          <a:off x="13893800" y="2719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12700</xdr:rowOff>
    </xdr:to>
    <xdr:cxnSp macro="">
      <xdr:nvCxnSpPr>
        <xdr:cNvPr id="134" name="直線コネクタ 133"/>
        <xdr:cNvCxnSpPr/>
      </xdr:nvCxnSpPr>
      <xdr:spPr>
        <a:xfrm>
          <a:off x="13004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41419</xdr:rowOff>
    </xdr:from>
    <xdr:ext cx="762000" cy="259045"/>
    <xdr:sp macro="" textlink="">
      <xdr:nvSpPr>
        <xdr:cNvPr id="145" name="物件費該当値テキスト"/>
        <xdr:cNvSpPr txBox="1"/>
      </xdr:nvSpPr>
      <xdr:spPr>
        <a:xfrm>
          <a:off x="165989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6" name="楕円 145"/>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47" name="テキスト ボックス 146"/>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11701</xdr:rowOff>
    </xdr:from>
    <xdr:ext cx="762000" cy="259045"/>
    <xdr:sp macro="" textlink="">
      <xdr:nvSpPr>
        <xdr:cNvPr id="149" name="テキスト ボックス 148"/>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1" name="テキスト ボックス 150"/>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164863</xdr:rowOff>
    </xdr:from>
    <xdr:ext cx="762000" cy="259045"/>
    <xdr:sp macro="" textlink="">
      <xdr:nvSpPr>
        <xdr:cNvPr id="153" name="テキスト ボックス 152"/>
        <xdr:cNvSpPr txBox="1"/>
      </xdr:nvSpPr>
      <xdr:spPr>
        <a:xfrm>
          <a:off x="12623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直近５年間の扶助費の決算額は増加傾向にある。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主な要因は、障害福祉給付費等の増加による。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ただし、類似団体に比べ、経常収支比率は低いこと、また率は、ほぼ横ばいであることから、引き続き、現下の政策課題に適切に対応し、適正な扶助費の支給に努めていく。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6" name="直線コネクタ 185"/>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9" name="直線コネクタ 188"/>
        <xdr:cNvCxnSpPr/>
      </xdr:nvCxnSpPr>
      <xdr:spPr>
        <a:xfrm>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88900</xdr:rowOff>
    </xdr:to>
    <xdr:cxnSp macro="">
      <xdr:nvCxnSpPr>
        <xdr:cNvPr id="192" name="直線コネクタ 191"/>
        <xdr:cNvCxnSpPr/>
      </xdr:nvCxnSpPr>
      <xdr:spPr>
        <a:xfrm flipV="1">
          <a:off x="2209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88900</xdr:rowOff>
    </xdr:to>
    <xdr:cxnSp macro="">
      <xdr:nvCxnSpPr>
        <xdr:cNvPr id="195" name="直線コネクタ 194"/>
        <xdr:cNvCxnSpPr/>
      </xdr:nvCxnSpPr>
      <xdr:spPr>
        <a:xfrm>
          <a:off x="1320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5" name="楕円 204"/>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6"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9" name="楕円 208"/>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0" name="テキスト ボックス 209"/>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1" name="楕円 210"/>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2" name="テキスト ボックス 211"/>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3" name="楕円 212"/>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4" name="テキスト ボックス 21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高齢化の進展により、介護保険特別会計、後期高齢者医療特別会計への繰出金が増加しており、高い水準で推移しており、今後も増加傾向が続くものと見込まれる。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44450</xdr:rowOff>
    </xdr:to>
    <xdr:cxnSp macro="">
      <xdr:nvCxnSpPr>
        <xdr:cNvPr id="247" name="直線コネクタ 246"/>
        <xdr:cNvCxnSpPr/>
      </xdr:nvCxnSpPr>
      <xdr:spPr>
        <a:xfrm flipV="1">
          <a:off x="15671800" y="1014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44450</xdr:rowOff>
    </xdr:to>
    <xdr:cxnSp macro="">
      <xdr:nvCxnSpPr>
        <xdr:cNvPr id="250" name="直線コネクタ 249"/>
        <xdr:cNvCxnSpPr/>
      </xdr:nvCxnSpPr>
      <xdr:spPr>
        <a:xfrm>
          <a:off x="147828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44450</xdr:rowOff>
    </xdr:to>
    <xdr:cxnSp macro="">
      <xdr:nvCxnSpPr>
        <xdr:cNvPr id="253" name="直線コネクタ 252"/>
        <xdr:cNvCxnSpPr/>
      </xdr:nvCxnSpPr>
      <xdr:spPr>
        <a:xfrm>
          <a:off x="13893800" y="1010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165100</xdr:rowOff>
    </xdr:to>
    <xdr:cxnSp macro="">
      <xdr:nvCxnSpPr>
        <xdr:cNvPr id="256" name="直線コネクタ 255"/>
        <xdr:cNvCxnSpPr/>
      </xdr:nvCxnSpPr>
      <xdr:spPr>
        <a:xfrm>
          <a:off x="13004800" y="9982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6" name="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7"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68" name="楕円 267"/>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69" name="テキスト ボックス 268"/>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165100</xdr:rowOff>
    </xdr:from>
    <xdr:to>
      <xdr:col>74</xdr:col>
      <xdr:colOff>31750</xdr:colOff>
      <xdr:row>59</xdr:row>
      <xdr:rowOff>95250</xdr:rowOff>
    </xdr:to>
    <xdr:sp macro="" textlink="">
      <xdr:nvSpPr>
        <xdr:cNvPr id="270" name="楕円 269"/>
        <xdr:cNvSpPr/>
      </xdr:nvSpPr>
      <xdr:spPr>
        <a:xfrm>
          <a:off x="14732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80027</xdr:rowOff>
    </xdr:from>
    <xdr:ext cx="762000" cy="259045"/>
    <xdr:sp macro="" textlink="">
      <xdr:nvSpPr>
        <xdr:cNvPr id="271" name="テキスト ボックス 270"/>
        <xdr:cNvSpPr txBox="1"/>
      </xdr:nvSpPr>
      <xdr:spPr>
        <a:xfrm>
          <a:off x="14401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2" name="楕円 271"/>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3" name="テキスト ボックス 272"/>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74" name="楕円 273"/>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75" name="テキスト ボックス 274"/>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これは、消防や清掃などの事業を一部事務組合で実施しており、人件費、物件費、公債費などが補助費等（負担金）として算定されるためである。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にて、事業執行を行う場合、市税等の歳入と歳出のバランスに対する意識を持ちづらくなる傾向にあるが、各一部事務組合に対し、経費の削減のため事務事業の効率化に努めるよう引き続き要請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107950</xdr:rowOff>
    </xdr:from>
    <xdr:to>
      <xdr:col>82</xdr:col>
      <xdr:colOff>107950</xdr:colOff>
      <xdr:row>39</xdr:row>
      <xdr:rowOff>140607</xdr:rowOff>
    </xdr:to>
    <xdr:cxnSp macro="">
      <xdr:nvCxnSpPr>
        <xdr:cNvPr id="310" name="直線コネクタ 309"/>
        <xdr:cNvCxnSpPr/>
      </xdr:nvCxnSpPr>
      <xdr:spPr>
        <a:xfrm flipV="1">
          <a:off x="15671800" y="6794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148772</xdr:rowOff>
    </xdr:from>
    <xdr:to>
      <xdr:col>78</xdr:col>
      <xdr:colOff>69850</xdr:colOff>
      <xdr:row>39</xdr:row>
      <xdr:rowOff>140607</xdr:rowOff>
    </xdr:to>
    <xdr:cxnSp macro="">
      <xdr:nvCxnSpPr>
        <xdr:cNvPr id="313" name="直線コネクタ 312"/>
        <xdr:cNvCxnSpPr/>
      </xdr:nvCxnSpPr>
      <xdr:spPr>
        <a:xfrm>
          <a:off x="14782800" y="6663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148772</xdr:rowOff>
    </xdr:from>
    <xdr:to>
      <xdr:col>73</xdr:col>
      <xdr:colOff>180975</xdr:colOff>
      <xdr:row>39</xdr:row>
      <xdr:rowOff>31750</xdr:rowOff>
    </xdr:to>
    <xdr:cxnSp macro="">
      <xdr:nvCxnSpPr>
        <xdr:cNvPr id="316" name="直線コネクタ 315"/>
        <xdr:cNvCxnSpPr/>
      </xdr:nvCxnSpPr>
      <xdr:spPr>
        <a:xfrm flipV="1">
          <a:off x="13893800" y="6663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39</xdr:row>
      <xdr:rowOff>31750</xdr:rowOff>
    </xdr:to>
    <xdr:cxnSp macro="">
      <xdr:nvCxnSpPr>
        <xdr:cNvPr id="319" name="直線コネクタ 318"/>
        <xdr:cNvCxnSpPr/>
      </xdr:nvCxnSpPr>
      <xdr:spPr>
        <a:xfrm>
          <a:off x="13004800" y="671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57150</xdr:rowOff>
    </xdr:from>
    <xdr:to>
      <xdr:col>82</xdr:col>
      <xdr:colOff>158750</xdr:colOff>
      <xdr:row>39</xdr:row>
      <xdr:rowOff>158750</xdr:rowOff>
    </xdr:to>
    <xdr:sp macro="" textlink="">
      <xdr:nvSpPr>
        <xdr:cNvPr id="329" name="楕円 328"/>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29227</xdr:rowOff>
    </xdr:from>
    <xdr:ext cx="762000" cy="259045"/>
    <xdr:sp macro="" textlink="">
      <xdr:nvSpPr>
        <xdr:cNvPr id="330"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89807</xdr:rowOff>
    </xdr:from>
    <xdr:to>
      <xdr:col>78</xdr:col>
      <xdr:colOff>120650</xdr:colOff>
      <xdr:row>40</xdr:row>
      <xdr:rowOff>19957</xdr:rowOff>
    </xdr:to>
    <xdr:sp macro="" textlink="">
      <xdr:nvSpPr>
        <xdr:cNvPr id="331" name="楕円 330"/>
        <xdr:cNvSpPr/>
      </xdr:nvSpPr>
      <xdr:spPr>
        <a:xfrm>
          <a:off x="15621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4734</xdr:rowOff>
    </xdr:from>
    <xdr:ext cx="736600" cy="259045"/>
    <xdr:sp macro="" textlink="">
      <xdr:nvSpPr>
        <xdr:cNvPr id="332" name="テキスト ボックス 331"/>
        <xdr:cNvSpPr txBox="1"/>
      </xdr:nvSpPr>
      <xdr:spPr>
        <a:xfrm>
          <a:off x="15290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97972</xdr:rowOff>
    </xdr:from>
    <xdr:to>
      <xdr:col>74</xdr:col>
      <xdr:colOff>31750</xdr:colOff>
      <xdr:row>39</xdr:row>
      <xdr:rowOff>28122</xdr:rowOff>
    </xdr:to>
    <xdr:sp macro="" textlink="">
      <xdr:nvSpPr>
        <xdr:cNvPr id="333" name="楕円 332"/>
        <xdr:cNvSpPr/>
      </xdr:nvSpPr>
      <xdr:spPr>
        <a:xfrm>
          <a:off x="14732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12899</xdr:rowOff>
    </xdr:from>
    <xdr:ext cx="762000" cy="259045"/>
    <xdr:sp macro="" textlink="">
      <xdr:nvSpPr>
        <xdr:cNvPr id="334" name="テキスト ボックス 333"/>
        <xdr:cNvSpPr txBox="1"/>
      </xdr:nvSpPr>
      <xdr:spPr>
        <a:xfrm>
          <a:off x="14401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35" name="楕円 334"/>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36" name="テキスト ボックス 335"/>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37" name="楕円 336"/>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38" name="テキスト ボックス 337"/>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公債費は前年度と比較して横ばいとなっている。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年度に借入を行った義務教育等に係る起債の償還が令和元年度末に終了したものの、平成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年度に借り入れた臨時財政対策債や佐倉草ぶえの丘耐震補強等事業等に係る借入れの元金償還が開始されたことによる。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今後も、原則として、元金償還額以内の借入に努め、財政の健全化を図っていく。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142240</xdr:rowOff>
    </xdr:to>
    <xdr:cxnSp macro="">
      <xdr:nvCxnSpPr>
        <xdr:cNvPr id="371" name="直線コネクタ 370"/>
        <xdr:cNvCxnSpPr/>
      </xdr:nvCxnSpPr>
      <xdr:spPr>
        <a:xfrm>
          <a:off x="3987800" y="12829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165100</xdr:rowOff>
    </xdr:to>
    <xdr:cxnSp macro="">
      <xdr:nvCxnSpPr>
        <xdr:cNvPr id="374" name="直線コネクタ 373"/>
        <xdr:cNvCxnSpPr/>
      </xdr:nvCxnSpPr>
      <xdr:spPr>
        <a:xfrm flipV="1">
          <a:off x="3098800" y="12829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77470</xdr:rowOff>
    </xdr:to>
    <xdr:cxnSp macro="">
      <xdr:nvCxnSpPr>
        <xdr:cNvPr id="377" name="直線コネクタ 376"/>
        <xdr:cNvCxnSpPr/>
      </xdr:nvCxnSpPr>
      <xdr:spPr>
        <a:xfrm flipV="1">
          <a:off x="2209800" y="12852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77470</xdr:rowOff>
    </xdr:to>
    <xdr:cxnSp macro="">
      <xdr:nvCxnSpPr>
        <xdr:cNvPr id="380" name="直線コネクタ 379"/>
        <xdr:cNvCxnSpPr/>
      </xdr:nvCxnSpPr>
      <xdr:spPr>
        <a:xfrm>
          <a:off x="1320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0" name="楕円 389"/>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1"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2" name="楕円 391"/>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3" name="テキスト ボックス 392"/>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4" name="楕円 393"/>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5" name="テキスト ボックス 394"/>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6" name="楕円 395"/>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7" name="テキスト ボックス 396"/>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8" name="楕円 397"/>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9" name="テキスト ボックス 398"/>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本市の場合、人件費・物件費・補助費等の合計が、類似団体に比べ、高い傾向にある。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本市における事務事業の抜本的な見直しのほか、一部事務組合に対しても、事務事業の効率化に努めるよう引き続き要請していく必要がある。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153670</xdr:rowOff>
    </xdr:from>
    <xdr:to>
      <xdr:col>82</xdr:col>
      <xdr:colOff>107950</xdr:colOff>
      <xdr:row>80</xdr:row>
      <xdr:rowOff>66039</xdr:rowOff>
    </xdr:to>
    <xdr:cxnSp macro="">
      <xdr:nvCxnSpPr>
        <xdr:cNvPr id="432" name="直線コネクタ 431"/>
        <xdr:cNvCxnSpPr/>
      </xdr:nvCxnSpPr>
      <xdr:spPr>
        <a:xfrm flipV="1">
          <a:off x="15671800" y="136982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80</xdr:row>
      <xdr:rowOff>66039</xdr:rowOff>
    </xdr:to>
    <xdr:cxnSp macro="">
      <xdr:nvCxnSpPr>
        <xdr:cNvPr id="435" name="直線コネクタ 434"/>
        <xdr:cNvCxnSpPr/>
      </xdr:nvCxnSpPr>
      <xdr:spPr>
        <a:xfrm>
          <a:off x="14782800" y="136220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80</xdr:row>
      <xdr:rowOff>142239</xdr:rowOff>
    </xdr:to>
    <xdr:cxnSp macro="">
      <xdr:nvCxnSpPr>
        <xdr:cNvPr id="438" name="直線コネクタ 437"/>
        <xdr:cNvCxnSpPr/>
      </xdr:nvCxnSpPr>
      <xdr:spPr>
        <a:xfrm flipV="1">
          <a:off x="13893800" y="136220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80</xdr:row>
      <xdr:rowOff>142239</xdr:rowOff>
    </xdr:to>
    <xdr:cxnSp macro="">
      <xdr:nvCxnSpPr>
        <xdr:cNvPr id="441" name="直線コネクタ 440"/>
        <xdr:cNvCxnSpPr/>
      </xdr:nvCxnSpPr>
      <xdr:spPr>
        <a:xfrm>
          <a:off x="13004800" y="1353820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51" name="楕円 450"/>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52"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15239</xdr:rowOff>
    </xdr:from>
    <xdr:to>
      <xdr:col>78</xdr:col>
      <xdr:colOff>120650</xdr:colOff>
      <xdr:row>80</xdr:row>
      <xdr:rowOff>116839</xdr:rowOff>
    </xdr:to>
    <xdr:sp macro="" textlink="">
      <xdr:nvSpPr>
        <xdr:cNvPr id="453" name="楕円 452"/>
        <xdr:cNvSpPr/>
      </xdr:nvSpPr>
      <xdr:spPr>
        <a:xfrm>
          <a:off x="15621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101616</xdr:rowOff>
    </xdr:from>
    <xdr:ext cx="736600" cy="259045"/>
    <xdr:sp macro="" textlink="">
      <xdr:nvSpPr>
        <xdr:cNvPr id="454" name="テキスト ボックス 453"/>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55" name="楕円 454"/>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56" name="テキスト ボックス 455"/>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91439</xdr:rowOff>
    </xdr:from>
    <xdr:to>
      <xdr:col>69</xdr:col>
      <xdr:colOff>142875</xdr:colOff>
      <xdr:row>81</xdr:row>
      <xdr:rowOff>21589</xdr:rowOff>
    </xdr:to>
    <xdr:sp macro="" textlink="">
      <xdr:nvSpPr>
        <xdr:cNvPr id="457" name="楕円 456"/>
        <xdr:cNvSpPr/>
      </xdr:nvSpPr>
      <xdr:spPr>
        <a:xfrm>
          <a:off x="13843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6366</xdr:rowOff>
    </xdr:from>
    <xdr:ext cx="762000" cy="259045"/>
    <xdr:sp macro="" textlink="">
      <xdr:nvSpPr>
        <xdr:cNvPr id="458" name="テキスト ボックス 457"/>
        <xdr:cNvSpPr txBox="1"/>
      </xdr:nvSpPr>
      <xdr:spPr>
        <a:xfrm>
          <a:off x="13512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59" name="楕円 458"/>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60" name="テキスト ボックス 459"/>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95529</xdr:rowOff>
    </xdr:from>
    <xdr:to>
      <xdr:col>29</xdr:col>
      <xdr:colOff>127000</xdr:colOff>
      <xdr:row>15</xdr:row>
      <xdr:rowOff>99964</xdr:rowOff>
    </xdr:to>
    <xdr:cxnSp macro="">
      <xdr:nvCxnSpPr>
        <xdr:cNvPr id="48" name="直線コネクタ 47"/>
        <xdr:cNvCxnSpPr/>
      </xdr:nvCxnSpPr>
      <xdr:spPr bwMode="auto">
        <a:xfrm flipV="1">
          <a:off x="5003800" y="2714904"/>
          <a:ext cx="647700" cy="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99964</xdr:rowOff>
    </xdr:from>
    <xdr:to>
      <xdr:col>26</xdr:col>
      <xdr:colOff>50800</xdr:colOff>
      <xdr:row>15</xdr:row>
      <xdr:rowOff>171333</xdr:rowOff>
    </xdr:to>
    <xdr:cxnSp macro="">
      <xdr:nvCxnSpPr>
        <xdr:cNvPr id="51" name="直線コネクタ 50"/>
        <xdr:cNvCxnSpPr/>
      </xdr:nvCxnSpPr>
      <xdr:spPr bwMode="auto">
        <a:xfrm flipV="1">
          <a:off x="4305300" y="2719339"/>
          <a:ext cx="698500" cy="7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171333</xdr:rowOff>
    </xdr:from>
    <xdr:to>
      <xdr:col>22</xdr:col>
      <xdr:colOff>114300</xdr:colOff>
      <xdr:row>16</xdr:row>
      <xdr:rowOff>21554</xdr:rowOff>
    </xdr:to>
    <xdr:cxnSp macro="">
      <xdr:nvCxnSpPr>
        <xdr:cNvPr id="54" name="直線コネクタ 53"/>
        <xdr:cNvCxnSpPr/>
      </xdr:nvCxnSpPr>
      <xdr:spPr bwMode="auto">
        <a:xfrm flipV="1">
          <a:off x="3606800" y="2790708"/>
          <a:ext cx="6985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21554</xdr:rowOff>
    </xdr:from>
    <xdr:to>
      <xdr:col>18</xdr:col>
      <xdr:colOff>177800</xdr:colOff>
      <xdr:row>16</xdr:row>
      <xdr:rowOff>106959</xdr:rowOff>
    </xdr:to>
    <xdr:cxnSp macro="">
      <xdr:nvCxnSpPr>
        <xdr:cNvPr id="57" name="直線コネクタ 56"/>
        <xdr:cNvCxnSpPr/>
      </xdr:nvCxnSpPr>
      <xdr:spPr bwMode="auto">
        <a:xfrm flipV="1">
          <a:off x="2908300" y="2812379"/>
          <a:ext cx="698500" cy="8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44729</xdr:rowOff>
    </xdr:from>
    <xdr:to>
      <xdr:col>29</xdr:col>
      <xdr:colOff>177800</xdr:colOff>
      <xdr:row>15</xdr:row>
      <xdr:rowOff>146329</xdr:rowOff>
    </xdr:to>
    <xdr:sp macro="" textlink="">
      <xdr:nvSpPr>
        <xdr:cNvPr id="67" name="楕円 66"/>
        <xdr:cNvSpPr/>
      </xdr:nvSpPr>
      <xdr:spPr bwMode="auto">
        <a:xfrm>
          <a:off x="5600700" y="266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61256</xdr:rowOff>
    </xdr:from>
    <xdr:ext cx="762000" cy="259045"/>
    <xdr:sp macro="" textlink="">
      <xdr:nvSpPr>
        <xdr:cNvPr id="68" name="人口1人当たり決算額の推移該当値テキスト130"/>
        <xdr:cNvSpPr txBox="1"/>
      </xdr:nvSpPr>
      <xdr:spPr>
        <a:xfrm>
          <a:off x="5740400" y="25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49164</xdr:rowOff>
    </xdr:from>
    <xdr:to>
      <xdr:col>26</xdr:col>
      <xdr:colOff>101600</xdr:colOff>
      <xdr:row>15</xdr:row>
      <xdr:rowOff>150764</xdr:rowOff>
    </xdr:to>
    <xdr:sp macro="" textlink="">
      <xdr:nvSpPr>
        <xdr:cNvPr id="69" name="楕円 68"/>
        <xdr:cNvSpPr/>
      </xdr:nvSpPr>
      <xdr:spPr bwMode="auto">
        <a:xfrm>
          <a:off x="4953000" y="2668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160941</xdr:rowOff>
    </xdr:from>
    <xdr:ext cx="736600" cy="259045"/>
    <xdr:sp macro="" textlink="">
      <xdr:nvSpPr>
        <xdr:cNvPr id="70" name="テキスト ボックス 69"/>
        <xdr:cNvSpPr txBox="1"/>
      </xdr:nvSpPr>
      <xdr:spPr>
        <a:xfrm>
          <a:off x="4622800" y="243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120533</xdr:rowOff>
    </xdr:from>
    <xdr:to>
      <xdr:col>22</xdr:col>
      <xdr:colOff>165100</xdr:colOff>
      <xdr:row>16</xdr:row>
      <xdr:rowOff>50683</xdr:rowOff>
    </xdr:to>
    <xdr:sp macro="" textlink="">
      <xdr:nvSpPr>
        <xdr:cNvPr id="71" name="楕円 70"/>
        <xdr:cNvSpPr/>
      </xdr:nvSpPr>
      <xdr:spPr bwMode="auto">
        <a:xfrm>
          <a:off x="4254500" y="273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60860</xdr:rowOff>
    </xdr:from>
    <xdr:ext cx="762000" cy="259045"/>
    <xdr:sp macro="" textlink="">
      <xdr:nvSpPr>
        <xdr:cNvPr id="72" name="テキスト ボックス 71"/>
        <xdr:cNvSpPr txBox="1"/>
      </xdr:nvSpPr>
      <xdr:spPr>
        <a:xfrm>
          <a:off x="3924300" y="250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142204</xdr:rowOff>
    </xdr:from>
    <xdr:to>
      <xdr:col>19</xdr:col>
      <xdr:colOff>38100</xdr:colOff>
      <xdr:row>16</xdr:row>
      <xdr:rowOff>72354</xdr:rowOff>
    </xdr:to>
    <xdr:sp macro="" textlink="">
      <xdr:nvSpPr>
        <xdr:cNvPr id="73" name="楕円 72"/>
        <xdr:cNvSpPr/>
      </xdr:nvSpPr>
      <xdr:spPr bwMode="auto">
        <a:xfrm>
          <a:off x="3556000" y="276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82531</xdr:rowOff>
    </xdr:from>
    <xdr:ext cx="762000" cy="259045"/>
    <xdr:sp macro="" textlink="">
      <xdr:nvSpPr>
        <xdr:cNvPr id="74" name="テキスト ボックス 73"/>
        <xdr:cNvSpPr txBox="1"/>
      </xdr:nvSpPr>
      <xdr:spPr>
        <a:xfrm>
          <a:off x="3225800" y="25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56159</xdr:rowOff>
    </xdr:from>
    <xdr:to>
      <xdr:col>15</xdr:col>
      <xdr:colOff>101600</xdr:colOff>
      <xdr:row>16</xdr:row>
      <xdr:rowOff>157759</xdr:rowOff>
    </xdr:to>
    <xdr:sp macro="" textlink="">
      <xdr:nvSpPr>
        <xdr:cNvPr id="75" name="楕円 74"/>
        <xdr:cNvSpPr/>
      </xdr:nvSpPr>
      <xdr:spPr bwMode="auto">
        <a:xfrm>
          <a:off x="2857500" y="284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167936</xdr:rowOff>
    </xdr:from>
    <xdr:ext cx="762000" cy="259045"/>
    <xdr:sp macro="" textlink="">
      <xdr:nvSpPr>
        <xdr:cNvPr id="76" name="テキスト ボックス 75"/>
        <xdr:cNvSpPr txBox="1"/>
      </xdr:nvSpPr>
      <xdr:spPr>
        <a:xfrm>
          <a:off x="2527300" y="261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117666</xdr:rowOff>
    </xdr:from>
    <xdr:to>
      <xdr:col>29</xdr:col>
      <xdr:colOff>127000</xdr:colOff>
      <xdr:row>36</xdr:row>
      <xdr:rowOff>135115</xdr:rowOff>
    </xdr:to>
    <xdr:cxnSp macro="">
      <xdr:nvCxnSpPr>
        <xdr:cNvPr id="109" name="直線コネクタ 108"/>
        <xdr:cNvCxnSpPr/>
      </xdr:nvCxnSpPr>
      <xdr:spPr bwMode="auto">
        <a:xfrm flipV="1">
          <a:off x="5003800" y="7070916"/>
          <a:ext cx="647700" cy="1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135115</xdr:rowOff>
    </xdr:from>
    <xdr:to>
      <xdr:col>26</xdr:col>
      <xdr:colOff>50800</xdr:colOff>
      <xdr:row>36</xdr:row>
      <xdr:rowOff>153136</xdr:rowOff>
    </xdr:to>
    <xdr:cxnSp macro="">
      <xdr:nvCxnSpPr>
        <xdr:cNvPr id="112" name="直線コネクタ 111"/>
        <xdr:cNvCxnSpPr/>
      </xdr:nvCxnSpPr>
      <xdr:spPr bwMode="auto">
        <a:xfrm flipV="1">
          <a:off x="4305300" y="7088365"/>
          <a:ext cx="6985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96482</xdr:rowOff>
    </xdr:from>
    <xdr:to>
      <xdr:col>22</xdr:col>
      <xdr:colOff>114300</xdr:colOff>
      <xdr:row>36</xdr:row>
      <xdr:rowOff>153136</xdr:rowOff>
    </xdr:to>
    <xdr:cxnSp macro="">
      <xdr:nvCxnSpPr>
        <xdr:cNvPr id="115" name="直線コネクタ 114"/>
        <xdr:cNvCxnSpPr/>
      </xdr:nvCxnSpPr>
      <xdr:spPr bwMode="auto">
        <a:xfrm>
          <a:off x="3606800" y="7049732"/>
          <a:ext cx="698500" cy="5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84709</xdr:rowOff>
    </xdr:from>
    <xdr:to>
      <xdr:col>18</xdr:col>
      <xdr:colOff>177800</xdr:colOff>
      <xdr:row>36</xdr:row>
      <xdr:rowOff>96482</xdr:rowOff>
    </xdr:to>
    <xdr:cxnSp macro="">
      <xdr:nvCxnSpPr>
        <xdr:cNvPr id="118" name="直線コネクタ 117"/>
        <xdr:cNvCxnSpPr/>
      </xdr:nvCxnSpPr>
      <xdr:spPr bwMode="auto">
        <a:xfrm>
          <a:off x="2908300" y="7037959"/>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66866</xdr:rowOff>
    </xdr:from>
    <xdr:to>
      <xdr:col>29</xdr:col>
      <xdr:colOff>177800</xdr:colOff>
      <xdr:row>36</xdr:row>
      <xdr:rowOff>168466</xdr:rowOff>
    </xdr:to>
    <xdr:sp macro="" textlink="">
      <xdr:nvSpPr>
        <xdr:cNvPr id="128" name="楕円 127"/>
        <xdr:cNvSpPr/>
      </xdr:nvSpPr>
      <xdr:spPr bwMode="auto">
        <a:xfrm>
          <a:off x="5600700" y="702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38943</xdr:rowOff>
    </xdr:from>
    <xdr:ext cx="762000" cy="259045"/>
    <xdr:sp macro="" textlink="">
      <xdr:nvSpPr>
        <xdr:cNvPr id="129" name="人口1人当たり決算額の推移該当値テキスト445"/>
        <xdr:cNvSpPr txBox="1"/>
      </xdr:nvSpPr>
      <xdr:spPr>
        <a:xfrm>
          <a:off x="5740400" y="699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84315</xdr:rowOff>
    </xdr:from>
    <xdr:to>
      <xdr:col>26</xdr:col>
      <xdr:colOff>101600</xdr:colOff>
      <xdr:row>37</xdr:row>
      <xdr:rowOff>14465</xdr:rowOff>
    </xdr:to>
    <xdr:sp macro="" textlink="">
      <xdr:nvSpPr>
        <xdr:cNvPr id="130" name="楕円 129"/>
        <xdr:cNvSpPr/>
      </xdr:nvSpPr>
      <xdr:spPr bwMode="auto">
        <a:xfrm>
          <a:off x="4953000" y="703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170692</xdr:rowOff>
    </xdr:from>
    <xdr:ext cx="736600" cy="259045"/>
    <xdr:sp macro="" textlink="">
      <xdr:nvSpPr>
        <xdr:cNvPr id="131" name="テキスト ボックス 130"/>
        <xdr:cNvSpPr txBox="1"/>
      </xdr:nvSpPr>
      <xdr:spPr>
        <a:xfrm>
          <a:off x="4622800" y="712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102336</xdr:rowOff>
    </xdr:from>
    <xdr:to>
      <xdr:col>22</xdr:col>
      <xdr:colOff>165100</xdr:colOff>
      <xdr:row>37</xdr:row>
      <xdr:rowOff>32486</xdr:rowOff>
    </xdr:to>
    <xdr:sp macro="" textlink="">
      <xdr:nvSpPr>
        <xdr:cNvPr id="132" name="楕円 131"/>
        <xdr:cNvSpPr/>
      </xdr:nvSpPr>
      <xdr:spPr bwMode="auto">
        <a:xfrm>
          <a:off x="4254500" y="705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17263</xdr:rowOff>
    </xdr:from>
    <xdr:ext cx="762000" cy="259045"/>
    <xdr:sp macro="" textlink="">
      <xdr:nvSpPr>
        <xdr:cNvPr id="133" name="テキスト ボックス 132"/>
        <xdr:cNvSpPr txBox="1"/>
      </xdr:nvSpPr>
      <xdr:spPr>
        <a:xfrm>
          <a:off x="3924300" y="714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45682</xdr:rowOff>
    </xdr:from>
    <xdr:to>
      <xdr:col>19</xdr:col>
      <xdr:colOff>38100</xdr:colOff>
      <xdr:row>36</xdr:row>
      <xdr:rowOff>147282</xdr:rowOff>
    </xdr:to>
    <xdr:sp macro="" textlink="">
      <xdr:nvSpPr>
        <xdr:cNvPr id="134" name="楕円 133"/>
        <xdr:cNvSpPr/>
      </xdr:nvSpPr>
      <xdr:spPr bwMode="auto">
        <a:xfrm>
          <a:off x="3556000" y="699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132059</xdr:rowOff>
    </xdr:from>
    <xdr:ext cx="762000" cy="259045"/>
    <xdr:sp macro="" textlink="">
      <xdr:nvSpPr>
        <xdr:cNvPr id="135" name="テキスト ボックス 134"/>
        <xdr:cNvSpPr txBox="1"/>
      </xdr:nvSpPr>
      <xdr:spPr>
        <a:xfrm>
          <a:off x="3225800" y="708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33909</xdr:rowOff>
    </xdr:from>
    <xdr:to>
      <xdr:col>15</xdr:col>
      <xdr:colOff>101600</xdr:colOff>
      <xdr:row>36</xdr:row>
      <xdr:rowOff>135509</xdr:rowOff>
    </xdr:to>
    <xdr:sp macro="" textlink="">
      <xdr:nvSpPr>
        <xdr:cNvPr id="136" name="楕円 135"/>
        <xdr:cNvSpPr/>
      </xdr:nvSpPr>
      <xdr:spPr bwMode="auto">
        <a:xfrm>
          <a:off x="2857500" y="698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120286</xdr:rowOff>
    </xdr:from>
    <xdr:ext cx="762000" cy="259045"/>
    <xdr:sp macro="" textlink="">
      <xdr:nvSpPr>
        <xdr:cNvPr id="137" name="テキスト ボックス 136"/>
        <xdr:cNvSpPr txBox="1"/>
      </xdr:nvSpPr>
      <xdr:spPr>
        <a:xfrm>
          <a:off x="2527300" y="707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173,619
169,863
103.69
71,677,224
68,920,018
1,632,338
30,859,706
31,054,677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108801</xdr:rowOff>
    </xdr:from>
    <xdr:to>
      <xdr:col>24</xdr:col>
      <xdr:colOff>63500</xdr:colOff>
      <xdr:row>37</xdr:row>
      <xdr:rowOff>111506</xdr:rowOff>
    </xdr:to>
    <xdr:cxnSp macro="">
      <xdr:nvCxnSpPr>
        <xdr:cNvPr id="61" name="直線コネクタ 60"/>
        <xdr:cNvCxnSpPr/>
      </xdr:nvCxnSpPr>
      <xdr:spPr>
        <a:xfrm flipV="1">
          <a:off x="3797300" y="6281001"/>
          <a:ext cx="838200" cy="1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56109</xdr:rowOff>
    </xdr:from>
    <xdr:to>
      <xdr:col>19</xdr:col>
      <xdr:colOff>177800</xdr:colOff>
      <xdr:row>37</xdr:row>
      <xdr:rowOff>111506</xdr:rowOff>
    </xdr:to>
    <xdr:cxnSp macro="">
      <xdr:nvCxnSpPr>
        <xdr:cNvPr id="64" name="直線コネクタ 63"/>
        <xdr:cNvCxnSpPr/>
      </xdr:nvCxnSpPr>
      <xdr:spPr>
        <a:xfrm>
          <a:off x="2908300" y="6399759"/>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56109</xdr:rowOff>
    </xdr:from>
    <xdr:to>
      <xdr:col>15</xdr:col>
      <xdr:colOff>50800</xdr:colOff>
      <xdr:row>37</xdr:row>
      <xdr:rowOff>60909</xdr:rowOff>
    </xdr:to>
    <xdr:cxnSp macro="">
      <xdr:nvCxnSpPr>
        <xdr:cNvPr id="67" name="直線コネクタ 66"/>
        <xdr:cNvCxnSpPr/>
      </xdr:nvCxnSpPr>
      <xdr:spPr>
        <a:xfrm flipV="1">
          <a:off x="2019300" y="6399759"/>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60909</xdr:rowOff>
    </xdr:from>
    <xdr:to>
      <xdr:col>10</xdr:col>
      <xdr:colOff>114300</xdr:colOff>
      <xdr:row>37</xdr:row>
      <xdr:rowOff>98247</xdr:rowOff>
    </xdr:to>
    <xdr:cxnSp macro="">
      <xdr:nvCxnSpPr>
        <xdr:cNvPr id="70" name="直線コネクタ 69"/>
        <xdr:cNvCxnSpPr/>
      </xdr:nvCxnSpPr>
      <xdr:spPr>
        <a:xfrm flipV="1">
          <a:off x="1130300" y="640455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58001</xdr:rowOff>
    </xdr:from>
    <xdr:to>
      <xdr:col>24</xdr:col>
      <xdr:colOff>114300</xdr:colOff>
      <xdr:row>36</xdr:row>
      <xdr:rowOff>159601</xdr:rowOff>
    </xdr:to>
    <xdr:sp macro="" textlink="">
      <xdr:nvSpPr>
        <xdr:cNvPr id="80" name="楕円 79"/>
        <xdr:cNvSpPr/>
      </xdr:nvSpPr>
      <xdr:spPr>
        <a:xfrm>
          <a:off x="4584700" y="623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36428</xdr:rowOff>
    </xdr:from>
    <xdr:ext cx="534377" cy="259045"/>
    <xdr:sp macro="" textlink="">
      <xdr:nvSpPr>
        <xdr:cNvPr id="81" name="人件費該当値テキスト"/>
        <xdr:cNvSpPr txBox="1"/>
      </xdr:nvSpPr>
      <xdr:spPr>
        <a:xfrm>
          <a:off x="4686300" y="620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60706</xdr:rowOff>
    </xdr:from>
    <xdr:to>
      <xdr:col>20</xdr:col>
      <xdr:colOff>38100</xdr:colOff>
      <xdr:row>37</xdr:row>
      <xdr:rowOff>162306</xdr:rowOff>
    </xdr:to>
    <xdr:sp macro="" textlink="">
      <xdr:nvSpPr>
        <xdr:cNvPr id="82" name="楕円 81"/>
        <xdr:cNvSpPr/>
      </xdr:nvSpPr>
      <xdr:spPr>
        <a:xfrm>
          <a:off x="3746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153433</xdr:rowOff>
    </xdr:from>
    <xdr:ext cx="534377" cy="259045"/>
    <xdr:sp macro="" textlink="">
      <xdr:nvSpPr>
        <xdr:cNvPr id="83" name="テキスト ボックス 82"/>
        <xdr:cNvSpPr txBox="1"/>
      </xdr:nvSpPr>
      <xdr:spPr>
        <a:xfrm>
          <a:off x="3530111" y="64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5309</xdr:rowOff>
    </xdr:from>
    <xdr:to>
      <xdr:col>15</xdr:col>
      <xdr:colOff>101600</xdr:colOff>
      <xdr:row>37</xdr:row>
      <xdr:rowOff>106909</xdr:rowOff>
    </xdr:to>
    <xdr:sp macro="" textlink="">
      <xdr:nvSpPr>
        <xdr:cNvPr id="84" name="楕円 83"/>
        <xdr:cNvSpPr/>
      </xdr:nvSpPr>
      <xdr:spPr>
        <a:xfrm>
          <a:off x="2857500" y="63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98036</xdr:rowOff>
    </xdr:from>
    <xdr:ext cx="534377" cy="259045"/>
    <xdr:sp macro="" textlink="">
      <xdr:nvSpPr>
        <xdr:cNvPr id="85" name="テキスト ボックス 84"/>
        <xdr:cNvSpPr txBox="1"/>
      </xdr:nvSpPr>
      <xdr:spPr>
        <a:xfrm>
          <a:off x="2641111" y="64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10109</xdr:rowOff>
    </xdr:from>
    <xdr:to>
      <xdr:col>10</xdr:col>
      <xdr:colOff>165100</xdr:colOff>
      <xdr:row>37</xdr:row>
      <xdr:rowOff>111709</xdr:rowOff>
    </xdr:to>
    <xdr:sp macro="" textlink="">
      <xdr:nvSpPr>
        <xdr:cNvPr id="86" name="楕円 85"/>
        <xdr:cNvSpPr/>
      </xdr:nvSpPr>
      <xdr:spPr>
        <a:xfrm>
          <a:off x="1968500" y="6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102836</xdr:rowOff>
    </xdr:from>
    <xdr:ext cx="534377" cy="259045"/>
    <xdr:sp macro="" textlink="">
      <xdr:nvSpPr>
        <xdr:cNvPr id="87" name="テキスト ボックス 86"/>
        <xdr:cNvSpPr txBox="1"/>
      </xdr:nvSpPr>
      <xdr:spPr>
        <a:xfrm>
          <a:off x="17521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47447</xdr:rowOff>
    </xdr:from>
    <xdr:to>
      <xdr:col>6</xdr:col>
      <xdr:colOff>38100</xdr:colOff>
      <xdr:row>37</xdr:row>
      <xdr:rowOff>149047</xdr:rowOff>
    </xdr:to>
    <xdr:sp macro="" textlink="">
      <xdr:nvSpPr>
        <xdr:cNvPr id="88" name="楕円 87"/>
        <xdr:cNvSpPr/>
      </xdr:nvSpPr>
      <xdr:spPr>
        <a:xfrm>
          <a:off x="1079500" y="63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140174</xdr:rowOff>
    </xdr:from>
    <xdr:ext cx="534377" cy="259045"/>
    <xdr:sp macro="" textlink="">
      <xdr:nvSpPr>
        <xdr:cNvPr id="89" name="テキスト ボックス 88"/>
        <xdr:cNvSpPr txBox="1"/>
      </xdr:nvSpPr>
      <xdr:spPr>
        <a:xfrm>
          <a:off x="863111" y="64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138867</xdr:rowOff>
    </xdr:from>
    <xdr:to>
      <xdr:col>24</xdr:col>
      <xdr:colOff>63500</xdr:colOff>
      <xdr:row>56</xdr:row>
      <xdr:rowOff>154184</xdr:rowOff>
    </xdr:to>
    <xdr:cxnSp macro="">
      <xdr:nvCxnSpPr>
        <xdr:cNvPr id="121" name="直線コネクタ 120"/>
        <xdr:cNvCxnSpPr/>
      </xdr:nvCxnSpPr>
      <xdr:spPr>
        <a:xfrm flipV="1">
          <a:off x="3797300" y="9740067"/>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154184</xdr:rowOff>
    </xdr:from>
    <xdr:to>
      <xdr:col>19</xdr:col>
      <xdr:colOff>177800</xdr:colOff>
      <xdr:row>57</xdr:row>
      <xdr:rowOff>53811</xdr:rowOff>
    </xdr:to>
    <xdr:cxnSp macro="">
      <xdr:nvCxnSpPr>
        <xdr:cNvPr id="124" name="直線コネクタ 123"/>
        <xdr:cNvCxnSpPr/>
      </xdr:nvCxnSpPr>
      <xdr:spPr>
        <a:xfrm flipV="1">
          <a:off x="2908300" y="9755384"/>
          <a:ext cx="889000" cy="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53811</xdr:rowOff>
    </xdr:from>
    <xdr:to>
      <xdr:col>15</xdr:col>
      <xdr:colOff>50800</xdr:colOff>
      <xdr:row>57</xdr:row>
      <xdr:rowOff>60899</xdr:rowOff>
    </xdr:to>
    <xdr:cxnSp macro="">
      <xdr:nvCxnSpPr>
        <xdr:cNvPr id="127" name="直線コネクタ 126"/>
        <xdr:cNvCxnSpPr/>
      </xdr:nvCxnSpPr>
      <xdr:spPr>
        <a:xfrm flipV="1">
          <a:off x="2019300" y="9826461"/>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60899</xdr:rowOff>
    </xdr:from>
    <xdr:to>
      <xdr:col>10</xdr:col>
      <xdr:colOff>114300</xdr:colOff>
      <xdr:row>57</xdr:row>
      <xdr:rowOff>89522</xdr:rowOff>
    </xdr:to>
    <xdr:cxnSp macro="">
      <xdr:nvCxnSpPr>
        <xdr:cNvPr id="130" name="直線コネクタ 129"/>
        <xdr:cNvCxnSpPr/>
      </xdr:nvCxnSpPr>
      <xdr:spPr>
        <a:xfrm flipV="1">
          <a:off x="1130300" y="9833549"/>
          <a:ext cx="889000" cy="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88067</xdr:rowOff>
    </xdr:from>
    <xdr:to>
      <xdr:col>24</xdr:col>
      <xdr:colOff>114300</xdr:colOff>
      <xdr:row>57</xdr:row>
      <xdr:rowOff>18217</xdr:rowOff>
    </xdr:to>
    <xdr:sp macro="" textlink="">
      <xdr:nvSpPr>
        <xdr:cNvPr id="140" name="楕円 139"/>
        <xdr:cNvSpPr/>
      </xdr:nvSpPr>
      <xdr:spPr>
        <a:xfrm>
          <a:off x="4584700" y="96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66494</xdr:rowOff>
    </xdr:from>
    <xdr:ext cx="534377" cy="259045"/>
    <xdr:sp macro="" textlink="">
      <xdr:nvSpPr>
        <xdr:cNvPr id="141" name="物件費該当値テキスト"/>
        <xdr:cNvSpPr txBox="1"/>
      </xdr:nvSpPr>
      <xdr:spPr>
        <a:xfrm>
          <a:off x="4686300" y="966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103384</xdr:rowOff>
    </xdr:from>
    <xdr:to>
      <xdr:col>20</xdr:col>
      <xdr:colOff>38100</xdr:colOff>
      <xdr:row>57</xdr:row>
      <xdr:rowOff>33534</xdr:rowOff>
    </xdr:to>
    <xdr:sp macro="" textlink="">
      <xdr:nvSpPr>
        <xdr:cNvPr id="142" name="楕円 141"/>
        <xdr:cNvSpPr/>
      </xdr:nvSpPr>
      <xdr:spPr>
        <a:xfrm>
          <a:off x="3746500" y="9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24661</xdr:rowOff>
    </xdr:from>
    <xdr:ext cx="534377" cy="259045"/>
    <xdr:sp macro="" textlink="">
      <xdr:nvSpPr>
        <xdr:cNvPr id="143" name="テキスト ボックス 142"/>
        <xdr:cNvSpPr txBox="1"/>
      </xdr:nvSpPr>
      <xdr:spPr>
        <a:xfrm>
          <a:off x="3530111" y="97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3011</xdr:rowOff>
    </xdr:from>
    <xdr:to>
      <xdr:col>15</xdr:col>
      <xdr:colOff>101600</xdr:colOff>
      <xdr:row>57</xdr:row>
      <xdr:rowOff>104611</xdr:rowOff>
    </xdr:to>
    <xdr:sp macro="" textlink="">
      <xdr:nvSpPr>
        <xdr:cNvPr id="144" name="楕円 143"/>
        <xdr:cNvSpPr/>
      </xdr:nvSpPr>
      <xdr:spPr>
        <a:xfrm>
          <a:off x="2857500" y="97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95738</xdr:rowOff>
    </xdr:from>
    <xdr:ext cx="534377" cy="259045"/>
    <xdr:sp macro="" textlink="">
      <xdr:nvSpPr>
        <xdr:cNvPr id="145" name="テキスト ボックス 144"/>
        <xdr:cNvSpPr txBox="1"/>
      </xdr:nvSpPr>
      <xdr:spPr>
        <a:xfrm>
          <a:off x="2641111" y="986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10099</xdr:rowOff>
    </xdr:from>
    <xdr:to>
      <xdr:col>10</xdr:col>
      <xdr:colOff>165100</xdr:colOff>
      <xdr:row>57</xdr:row>
      <xdr:rowOff>111699</xdr:rowOff>
    </xdr:to>
    <xdr:sp macro="" textlink="">
      <xdr:nvSpPr>
        <xdr:cNvPr id="146" name="楕円 145"/>
        <xdr:cNvSpPr/>
      </xdr:nvSpPr>
      <xdr:spPr>
        <a:xfrm>
          <a:off x="1968500" y="97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102826</xdr:rowOff>
    </xdr:from>
    <xdr:ext cx="534377" cy="259045"/>
    <xdr:sp macro="" textlink="">
      <xdr:nvSpPr>
        <xdr:cNvPr id="147" name="テキスト ボックス 146"/>
        <xdr:cNvSpPr txBox="1"/>
      </xdr:nvSpPr>
      <xdr:spPr>
        <a:xfrm>
          <a:off x="1752111" y="98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38722</xdr:rowOff>
    </xdr:from>
    <xdr:to>
      <xdr:col>6</xdr:col>
      <xdr:colOff>38100</xdr:colOff>
      <xdr:row>57</xdr:row>
      <xdr:rowOff>140322</xdr:rowOff>
    </xdr:to>
    <xdr:sp macro="" textlink="">
      <xdr:nvSpPr>
        <xdr:cNvPr id="148" name="楕円 147"/>
        <xdr:cNvSpPr/>
      </xdr:nvSpPr>
      <xdr:spPr>
        <a:xfrm>
          <a:off x="10795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131449</xdr:rowOff>
    </xdr:from>
    <xdr:ext cx="534377" cy="259045"/>
    <xdr:sp macro="" textlink="">
      <xdr:nvSpPr>
        <xdr:cNvPr id="149" name="テキスト ボックス 148"/>
        <xdr:cNvSpPr txBox="1"/>
      </xdr:nvSpPr>
      <xdr:spPr>
        <a:xfrm>
          <a:off x="863111" y="99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123589</xdr:rowOff>
    </xdr:from>
    <xdr:to>
      <xdr:col>24</xdr:col>
      <xdr:colOff>63500</xdr:colOff>
      <xdr:row>78</xdr:row>
      <xdr:rowOff>25836</xdr:rowOff>
    </xdr:to>
    <xdr:cxnSp macro="">
      <xdr:nvCxnSpPr>
        <xdr:cNvPr id="180" name="直線コネクタ 179"/>
        <xdr:cNvCxnSpPr/>
      </xdr:nvCxnSpPr>
      <xdr:spPr>
        <a:xfrm>
          <a:off x="3797300" y="13325239"/>
          <a:ext cx="838200" cy="7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123589</xdr:rowOff>
    </xdr:from>
    <xdr:to>
      <xdr:col>19</xdr:col>
      <xdr:colOff>177800</xdr:colOff>
      <xdr:row>77</xdr:row>
      <xdr:rowOff>134040</xdr:rowOff>
    </xdr:to>
    <xdr:cxnSp macro="">
      <xdr:nvCxnSpPr>
        <xdr:cNvPr id="183" name="直線コネクタ 182"/>
        <xdr:cNvCxnSpPr/>
      </xdr:nvCxnSpPr>
      <xdr:spPr>
        <a:xfrm flipV="1">
          <a:off x="2908300" y="13325239"/>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134040</xdr:rowOff>
    </xdr:from>
    <xdr:to>
      <xdr:col>15</xdr:col>
      <xdr:colOff>50800</xdr:colOff>
      <xdr:row>78</xdr:row>
      <xdr:rowOff>27141</xdr:rowOff>
    </xdr:to>
    <xdr:cxnSp macro="">
      <xdr:nvCxnSpPr>
        <xdr:cNvPr id="186" name="直線コネクタ 185"/>
        <xdr:cNvCxnSpPr/>
      </xdr:nvCxnSpPr>
      <xdr:spPr>
        <a:xfrm flipV="1">
          <a:off x="2019300" y="13335690"/>
          <a:ext cx="889000" cy="6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27141</xdr:rowOff>
    </xdr:from>
    <xdr:to>
      <xdr:col>10</xdr:col>
      <xdr:colOff>114300</xdr:colOff>
      <xdr:row>78</xdr:row>
      <xdr:rowOff>28775</xdr:rowOff>
    </xdr:to>
    <xdr:cxnSp macro="">
      <xdr:nvCxnSpPr>
        <xdr:cNvPr id="189" name="直線コネクタ 188"/>
        <xdr:cNvCxnSpPr/>
      </xdr:nvCxnSpPr>
      <xdr:spPr>
        <a:xfrm flipV="1">
          <a:off x="1130300" y="1340024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146486</xdr:rowOff>
    </xdr:from>
    <xdr:to>
      <xdr:col>24</xdr:col>
      <xdr:colOff>114300</xdr:colOff>
      <xdr:row>78</xdr:row>
      <xdr:rowOff>76636</xdr:rowOff>
    </xdr:to>
    <xdr:sp macro="" textlink="">
      <xdr:nvSpPr>
        <xdr:cNvPr id="199" name="楕円 198"/>
        <xdr:cNvSpPr/>
      </xdr:nvSpPr>
      <xdr:spPr>
        <a:xfrm>
          <a:off x="4584700" y="133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124913</xdr:rowOff>
    </xdr:from>
    <xdr:ext cx="469744" cy="259045"/>
    <xdr:sp macro="" textlink="">
      <xdr:nvSpPr>
        <xdr:cNvPr id="200" name="維持補修費該当値テキスト"/>
        <xdr:cNvSpPr txBox="1"/>
      </xdr:nvSpPr>
      <xdr:spPr>
        <a:xfrm>
          <a:off x="4686300" y="133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72789</xdr:rowOff>
    </xdr:from>
    <xdr:to>
      <xdr:col>20</xdr:col>
      <xdr:colOff>38100</xdr:colOff>
      <xdr:row>78</xdr:row>
      <xdr:rowOff>2939</xdr:rowOff>
    </xdr:to>
    <xdr:sp macro="" textlink="">
      <xdr:nvSpPr>
        <xdr:cNvPr id="201" name="楕円 200"/>
        <xdr:cNvSpPr/>
      </xdr:nvSpPr>
      <xdr:spPr>
        <a:xfrm>
          <a:off x="3746500" y="132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165516</xdr:rowOff>
    </xdr:from>
    <xdr:ext cx="469744" cy="259045"/>
    <xdr:sp macro="" textlink="">
      <xdr:nvSpPr>
        <xdr:cNvPr id="202" name="テキスト ボックス 201"/>
        <xdr:cNvSpPr txBox="1"/>
      </xdr:nvSpPr>
      <xdr:spPr>
        <a:xfrm>
          <a:off x="3562428" y="133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83240</xdr:rowOff>
    </xdr:from>
    <xdr:to>
      <xdr:col>15</xdr:col>
      <xdr:colOff>101600</xdr:colOff>
      <xdr:row>78</xdr:row>
      <xdr:rowOff>13390</xdr:rowOff>
    </xdr:to>
    <xdr:sp macro="" textlink="">
      <xdr:nvSpPr>
        <xdr:cNvPr id="203" name="楕円 202"/>
        <xdr:cNvSpPr/>
      </xdr:nvSpPr>
      <xdr:spPr>
        <a:xfrm>
          <a:off x="2857500" y="132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4517</xdr:rowOff>
    </xdr:from>
    <xdr:ext cx="469744" cy="259045"/>
    <xdr:sp macro="" textlink="">
      <xdr:nvSpPr>
        <xdr:cNvPr id="204" name="テキスト ボックス 203"/>
        <xdr:cNvSpPr txBox="1"/>
      </xdr:nvSpPr>
      <xdr:spPr>
        <a:xfrm>
          <a:off x="2673428" y="1337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147791</xdr:rowOff>
    </xdr:from>
    <xdr:to>
      <xdr:col>10</xdr:col>
      <xdr:colOff>165100</xdr:colOff>
      <xdr:row>78</xdr:row>
      <xdr:rowOff>77941</xdr:rowOff>
    </xdr:to>
    <xdr:sp macro="" textlink="">
      <xdr:nvSpPr>
        <xdr:cNvPr id="205" name="楕円 204"/>
        <xdr:cNvSpPr/>
      </xdr:nvSpPr>
      <xdr:spPr>
        <a:xfrm>
          <a:off x="1968500" y="133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69068</xdr:rowOff>
    </xdr:from>
    <xdr:ext cx="469744" cy="259045"/>
    <xdr:sp macro="" textlink="">
      <xdr:nvSpPr>
        <xdr:cNvPr id="206" name="テキスト ボックス 205"/>
        <xdr:cNvSpPr txBox="1"/>
      </xdr:nvSpPr>
      <xdr:spPr>
        <a:xfrm>
          <a:off x="1784428" y="1344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149425</xdr:rowOff>
    </xdr:from>
    <xdr:to>
      <xdr:col>6</xdr:col>
      <xdr:colOff>38100</xdr:colOff>
      <xdr:row>78</xdr:row>
      <xdr:rowOff>79575</xdr:rowOff>
    </xdr:to>
    <xdr:sp macro="" textlink="">
      <xdr:nvSpPr>
        <xdr:cNvPr id="207" name="楕円 206"/>
        <xdr:cNvSpPr/>
      </xdr:nvSpPr>
      <xdr:spPr>
        <a:xfrm>
          <a:off x="1079500" y="133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70702</xdr:rowOff>
    </xdr:from>
    <xdr:ext cx="469744" cy="259045"/>
    <xdr:sp macro="" textlink="">
      <xdr:nvSpPr>
        <xdr:cNvPr id="208" name="テキスト ボックス 207"/>
        <xdr:cNvSpPr txBox="1"/>
      </xdr:nvSpPr>
      <xdr:spPr>
        <a:xfrm>
          <a:off x="895428" y="1344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147892</xdr:rowOff>
    </xdr:from>
    <xdr:to>
      <xdr:col>24</xdr:col>
      <xdr:colOff>62865</xdr:colOff>
      <xdr:row>98</xdr:row>
      <xdr:rowOff>21920</xdr:rowOff>
    </xdr:to>
    <xdr:cxnSp macro="">
      <xdr:nvCxnSpPr>
        <xdr:cNvPr id="233" name="直線コネクタ 232"/>
        <xdr:cNvCxnSpPr/>
      </xdr:nvCxnSpPr>
      <xdr:spPr>
        <a:xfrm flipV="1">
          <a:off x="4633595" y="15578392"/>
          <a:ext cx="1270" cy="124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25747</xdr:rowOff>
    </xdr:from>
    <xdr:ext cx="534377" cy="259045"/>
    <xdr:sp macro="" textlink="">
      <xdr:nvSpPr>
        <xdr:cNvPr id="234" name="扶助費最小値テキスト"/>
        <xdr:cNvSpPr txBox="1"/>
      </xdr:nvSpPr>
      <xdr:spPr>
        <a:xfrm>
          <a:off x="4686300" y="168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21920</xdr:rowOff>
    </xdr:from>
    <xdr:to>
      <xdr:col>24</xdr:col>
      <xdr:colOff>152400</xdr:colOff>
      <xdr:row>98</xdr:row>
      <xdr:rowOff>21920</xdr:rowOff>
    </xdr:to>
    <xdr:cxnSp macro="">
      <xdr:nvCxnSpPr>
        <xdr:cNvPr id="235" name="直線コネクタ 234"/>
        <xdr:cNvCxnSpPr/>
      </xdr:nvCxnSpPr>
      <xdr:spPr>
        <a:xfrm>
          <a:off x="4546600" y="1682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94569</xdr:rowOff>
    </xdr:from>
    <xdr:ext cx="599010" cy="259045"/>
    <xdr:sp macro="" textlink="">
      <xdr:nvSpPr>
        <xdr:cNvPr id="236" name="扶助費最大値テキスト"/>
        <xdr:cNvSpPr txBox="1"/>
      </xdr:nvSpPr>
      <xdr:spPr>
        <a:xfrm>
          <a:off x="4686300" y="1535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147892</xdr:rowOff>
    </xdr:from>
    <xdr:to>
      <xdr:col>24</xdr:col>
      <xdr:colOff>152400</xdr:colOff>
      <xdr:row>90</xdr:row>
      <xdr:rowOff>147892</xdr:rowOff>
    </xdr:to>
    <xdr:cxnSp macro="">
      <xdr:nvCxnSpPr>
        <xdr:cNvPr id="237" name="直線コネクタ 236"/>
        <xdr:cNvCxnSpPr/>
      </xdr:nvCxnSpPr>
      <xdr:spPr>
        <a:xfrm>
          <a:off x="4546600" y="155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21920</xdr:rowOff>
    </xdr:from>
    <xdr:to>
      <xdr:col>24</xdr:col>
      <xdr:colOff>63500</xdr:colOff>
      <xdr:row>98</xdr:row>
      <xdr:rowOff>64439</xdr:rowOff>
    </xdr:to>
    <xdr:cxnSp macro="">
      <xdr:nvCxnSpPr>
        <xdr:cNvPr id="238" name="直線コネクタ 237"/>
        <xdr:cNvCxnSpPr/>
      </xdr:nvCxnSpPr>
      <xdr:spPr>
        <a:xfrm flipV="1">
          <a:off x="3797300" y="16824020"/>
          <a:ext cx="8382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101477</xdr:rowOff>
    </xdr:from>
    <xdr:ext cx="599010" cy="259045"/>
    <xdr:sp macro="" textlink="">
      <xdr:nvSpPr>
        <xdr:cNvPr id="239" name="扶助費平均値テキスト"/>
        <xdr:cNvSpPr txBox="1"/>
      </xdr:nvSpPr>
      <xdr:spPr>
        <a:xfrm>
          <a:off x="4686300" y="162177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78600</xdr:rowOff>
    </xdr:from>
    <xdr:to>
      <xdr:col>24</xdr:col>
      <xdr:colOff>114300</xdr:colOff>
      <xdr:row>96</xdr:row>
      <xdr:rowOff>8750</xdr:rowOff>
    </xdr:to>
    <xdr:sp macro="" textlink="">
      <xdr:nvSpPr>
        <xdr:cNvPr id="240" name="フローチャート: 判断 239"/>
        <xdr:cNvSpPr/>
      </xdr:nvSpPr>
      <xdr:spPr>
        <a:xfrm>
          <a:off x="4584700" y="163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64439</xdr:rowOff>
    </xdr:from>
    <xdr:to>
      <xdr:col>19</xdr:col>
      <xdr:colOff>177800</xdr:colOff>
      <xdr:row>98</xdr:row>
      <xdr:rowOff>113957</xdr:rowOff>
    </xdr:to>
    <xdr:cxnSp macro="">
      <xdr:nvCxnSpPr>
        <xdr:cNvPr id="241" name="直線コネクタ 240"/>
        <xdr:cNvCxnSpPr/>
      </xdr:nvCxnSpPr>
      <xdr:spPr>
        <a:xfrm flipV="1">
          <a:off x="2908300" y="16866539"/>
          <a:ext cx="8890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143053</xdr:rowOff>
    </xdr:from>
    <xdr:to>
      <xdr:col>20</xdr:col>
      <xdr:colOff>38100</xdr:colOff>
      <xdr:row>96</xdr:row>
      <xdr:rowOff>73203</xdr:rowOff>
    </xdr:to>
    <xdr:sp macro="" textlink="">
      <xdr:nvSpPr>
        <xdr:cNvPr id="242" name="フローチャート: 判断 241"/>
        <xdr:cNvSpPr/>
      </xdr:nvSpPr>
      <xdr:spPr>
        <a:xfrm>
          <a:off x="37465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89730</xdr:rowOff>
    </xdr:from>
    <xdr:ext cx="599010" cy="259045"/>
    <xdr:sp macro="" textlink="">
      <xdr:nvSpPr>
        <xdr:cNvPr id="243" name="テキスト ボックス 242"/>
        <xdr:cNvSpPr txBox="1"/>
      </xdr:nvSpPr>
      <xdr:spPr>
        <a:xfrm>
          <a:off x="3497795" y="1620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113957</xdr:rowOff>
    </xdr:from>
    <xdr:to>
      <xdr:col>15</xdr:col>
      <xdr:colOff>50800</xdr:colOff>
      <xdr:row>98</xdr:row>
      <xdr:rowOff>144768</xdr:rowOff>
    </xdr:to>
    <xdr:cxnSp macro="">
      <xdr:nvCxnSpPr>
        <xdr:cNvPr id="244" name="直線コネクタ 243"/>
        <xdr:cNvCxnSpPr/>
      </xdr:nvCxnSpPr>
      <xdr:spPr>
        <a:xfrm flipV="1">
          <a:off x="2019300" y="16916057"/>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34861</xdr:rowOff>
    </xdr:from>
    <xdr:to>
      <xdr:col>15</xdr:col>
      <xdr:colOff>101600</xdr:colOff>
      <xdr:row>96</xdr:row>
      <xdr:rowOff>136461</xdr:rowOff>
    </xdr:to>
    <xdr:sp macro="" textlink="">
      <xdr:nvSpPr>
        <xdr:cNvPr id="245" name="フローチャート: 判断 244"/>
        <xdr:cNvSpPr/>
      </xdr:nvSpPr>
      <xdr:spPr>
        <a:xfrm>
          <a:off x="2857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152988</xdr:rowOff>
    </xdr:from>
    <xdr:ext cx="534377" cy="259045"/>
    <xdr:sp macro="" textlink="">
      <xdr:nvSpPr>
        <xdr:cNvPr id="246" name="テキスト ボックス 245"/>
        <xdr:cNvSpPr txBox="1"/>
      </xdr:nvSpPr>
      <xdr:spPr>
        <a:xfrm>
          <a:off x="2641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134099</xdr:rowOff>
    </xdr:from>
    <xdr:to>
      <xdr:col>10</xdr:col>
      <xdr:colOff>114300</xdr:colOff>
      <xdr:row>98</xdr:row>
      <xdr:rowOff>144768</xdr:rowOff>
    </xdr:to>
    <xdr:cxnSp macro="">
      <xdr:nvCxnSpPr>
        <xdr:cNvPr id="247" name="直線コネクタ 246"/>
        <xdr:cNvCxnSpPr/>
      </xdr:nvCxnSpPr>
      <xdr:spPr>
        <a:xfrm>
          <a:off x="1130300" y="16936199"/>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56375</xdr:rowOff>
    </xdr:from>
    <xdr:to>
      <xdr:col>10</xdr:col>
      <xdr:colOff>165100</xdr:colOff>
      <xdr:row>96</xdr:row>
      <xdr:rowOff>157975</xdr:rowOff>
    </xdr:to>
    <xdr:sp macro="" textlink="">
      <xdr:nvSpPr>
        <xdr:cNvPr id="248" name="フローチャート: 判断 247"/>
        <xdr:cNvSpPr/>
      </xdr:nvSpPr>
      <xdr:spPr>
        <a:xfrm>
          <a:off x="1968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3052</xdr:rowOff>
    </xdr:from>
    <xdr:ext cx="534377" cy="259045"/>
    <xdr:sp macro="" textlink="">
      <xdr:nvSpPr>
        <xdr:cNvPr id="249" name="テキスト ボックス 248"/>
        <xdr:cNvSpPr txBox="1"/>
      </xdr:nvSpPr>
      <xdr:spPr>
        <a:xfrm>
          <a:off x="1752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92557</xdr:rowOff>
    </xdr:from>
    <xdr:to>
      <xdr:col>6</xdr:col>
      <xdr:colOff>38100</xdr:colOff>
      <xdr:row>97</xdr:row>
      <xdr:rowOff>22707</xdr:rowOff>
    </xdr:to>
    <xdr:sp macro="" textlink="">
      <xdr:nvSpPr>
        <xdr:cNvPr id="250" name="フローチャート: 判断 249"/>
        <xdr:cNvSpPr/>
      </xdr:nvSpPr>
      <xdr:spPr>
        <a:xfrm>
          <a:off x="1079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39234</xdr:rowOff>
    </xdr:from>
    <xdr:ext cx="534377" cy="259045"/>
    <xdr:sp macro="" textlink="">
      <xdr:nvSpPr>
        <xdr:cNvPr id="251" name="テキスト ボックス 250"/>
        <xdr:cNvSpPr txBox="1"/>
      </xdr:nvSpPr>
      <xdr:spPr>
        <a:xfrm>
          <a:off x="863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142570</xdr:rowOff>
    </xdr:from>
    <xdr:to>
      <xdr:col>24</xdr:col>
      <xdr:colOff>114300</xdr:colOff>
      <xdr:row>98</xdr:row>
      <xdr:rowOff>72720</xdr:rowOff>
    </xdr:to>
    <xdr:sp macro="" textlink="">
      <xdr:nvSpPr>
        <xdr:cNvPr id="257" name="楕円 256"/>
        <xdr:cNvSpPr/>
      </xdr:nvSpPr>
      <xdr:spPr>
        <a:xfrm>
          <a:off x="4584700" y="167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57497</xdr:rowOff>
    </xdr:from>
    <xdr:ext cx="534377" cy="259045"/>
    <xdr:sp macro="" textlink="">
      <xdr:nvSpPr>
        <xdr:cNvPr id="258" name="扶助費該当値テキスト"/>
        <xdr:cNvSpPr txBox="1"/>
      </xdr:nvSpPr>
      <xdr:spPr>
        <a:xfrm>
          <a:off x="4686300" y="1668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13639</xdr:rowOff>
    </xdr:from>
    <xdr:to>
      <xdr:col>20</xdr:col>
      <xdr:colOff>38100</xdr:colOff>
      <xdr:row>98</xdr:row>
      <xdr:rowOff>115239</xdr:rowOff>
    </xdr:to>
    <xdr:sp macro="" textlink="">
      <xdr:nvSpPr>
        <xdr:cNvPr id="259" name="楕円 258"/>
        <xdr:cNvSpPr/>
      </xdr:nvSpPr>
      <xdr:spPr>
        <a:xfrm>
          <a:off x="3746500" y="168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106366</xdr:rowOff>
    </xdr:from>
    <xdr:ext cx="534377" cy="259045"/>
    <xdr:sp macro="" textlink="">
      <xdr:nvSpPr>
        <xdr:cNvPr id="260" name="テキスト ボックス 259"/>
        <xdr:cNvSpPr txBox="1"/>
      </xdr:nvSpPr>
      <xdr:spPr>
        <a:xfrm>
          <a:off x="3530111" y="169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63157</xdr:rowOff>
    </xdr:from>
    <xdr:to>
      <xdr:col>15</xdr:col>
      <xdr:colOff>101600</xdr:colOff>
      <xdr:row>98</xdr:row>
      <xdr:rowOff>164757</xdr:rowOff>
    </xdr:to>
    <xdr:sp macro="" textlink="">
      <xdr:nvSpPr>
        <xdr:cNvPr id="261" name="楕円 260"/>
        <xdr:cNvSpPr/>
      </xdr:nvSpPr>
      <xdr:spPr>
        <a:xfrm>
          <a:off x="2857500" y="1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155884</xdr:rowOff>
    </xdr:from>
    <xdr:ext cx="534377" cy="259045"/>
    <xdr:sp macro="" textlink="">
      <xdr:nvSpPr>
        <xdr:cNvPr id="262" name="テキスト ボックス 261"/>
        <xdr:cNvSpPr txBox="1"/>
      </xdr:nvSpPr>
      <xdr:spPr>
        <a:xfrm>
          <a:off x="2641111" y="169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93968</xdr:rowOff>
    </xdr:from>
    <xdr:to>
      <xdr:col>10</xdr:col>
      <xdr:colOff>165100</xdr:colOff>
      <xdr:row>99</xdr:row>
      <xdr:rowOff>24118</xdr:rowOff>
    </xdr:to>
    <xdr:sp macro="" textlink="">
      <xdr:nvSpPr>
        <xdr:cNvPr id="263" name="楕円 262"/>
        <xdr:cNvSpPr/>
      </xdr:nvSpPr>
      <xdr:spPr>
        <a:xfrm>
          <a:off x="1968500" y="168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15245</xdr:rowOff>
    </xdr:from>
    <xdr:ext cx="534377" cy="259045"/>
    <xdr:sp macro="" textlink="">
      <xdr:nvSpPr>
        <xdr:cNvPr id="264" name="テキスト ボックス 263"/>
        <xdr:cNvSpPr txBox="1"/>
      </xdr:nvSpPr>
      <xdr:spPr>
        <a:xfrm>
          <a:off x="1752111" y="1698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83299</xdr:rowOff>
    </xdr:from>
    <xdr:to>
      <xdr:col>6</xdr:col>
      <xdr:colOff>38100</xdr:colOff>
      <xdr:row>99</xdr:row>
      <xdr:rowOff>13449</xdr:rowOff>
    </xdr:to>
    <xdr:sp macro="" textlink="">
      <xdr:nvSpPr>
        <xdr:cNvPr id="265" name="楕円 264"/>
        <xdr:cNvSpPr/>
      </xdr:nvSpPr>
      <xdr:spPr>
        <a:xfrm>
          <a:off x="1079500" y="168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4576</xdr:rowOff>
    </xdr:from>
    <xdr:ext cx="534377" cy="259045"/>
    <xdr:sp macro="" textlink="">
      <xdr:nvSpPr>
        <xdr:cNvPr id="266" name="テキスト ボックス 265"/>
        <xdr:cNvSpPr txBox="1"/>
      </xdr:nvSpPr>
      <xdr:spPr>
        <a:xfrm>
          <a:off x="863111" y="169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3" name="直線コネクタ 292"/>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4"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5" name="直線コネクタ 294"/>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6"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7" name="直線コネクタ 296"/>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102122</xdr:rowOff>
    </xdr:from>
    <xdr:to>
      <xdr:col>55</xdr:col>
      <xdr:colOff>0</xdr:colOff>
      <xdr:row>39</xdr:row>
      <xdr:rowOff>65895</xdr:rowOff>
    </xdr:to>
    <xdr:cxnSp macro="">
      <xdr:nvCxnSpPr>
        <xdr:cNvPr id="298" name="直線コネクタ 297"/>
        <xdr:cNvCxnSpPr/>
      </xdr:nvCxnSpPr>
      <xdr:spPr>
        <a:xfrm flipV="1">
          <a:off x="9639300" y="5588522"/>
          <a:ext cx="838200" cy="11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299"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0" name="フローチャート: 判断 299"/>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65895</xdr:rowOff>
    </xdr:from>
    <xdr:to>
      <xdr:col>50</xdr:col>
      <xdr:colOff>114300</xdr:colOff>
      <xdr:row>39</xdr:row>
      <xdr:rowOff>74788</xdr:rowOff>
    </xdr:to>
    <xdr:cxnSp macro="">
      <xdr:nvCxnSpPr>
        <xdr:cNvPr id="301" name="直線コネクタ 300"/>
        <xdr:cNvCxnSpPr/>
      </xdr:nvCxnSpPr>
      <xdr:spPr>
        <a:xfrm flipV="1">
          <a:off x="8750300" y="6752445"/>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2" name="フローチャート: 判断 301"/>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3" name="テキスト ボックス 302"/>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74788</xdr:rowOff>
    </xdr:from>
    <xdr:to>
      <xdr:col>45</xdr:col>
      <xdr:colOff>177800</xdr:colOff>
      <xdr:row>39</xdr:row>
      <xdr:rowOff>87655</xdr:rowOff>
    </xdr:to>
    <xdr:cxnSp macro="">
      <xdr:nvCxnSpPr>
        <xdr:cNvPr id="304" name="直線コネクタ 303"/>
        <xdr:cNvCxnSpPr/>
      </xdr:nvCxnSpPr>
      <xdr:spPr>
        <a:xfrm flipV="1">
          <a:off x="7861300" y="6761338"/>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5" name="フローチャート: 判断 304"/>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6" name="テキスト ボックス 305"/>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87655</xdr:rowOff>
    </xdr:from>
    <xdr:to>
      <xdr:col>41</xdr:col>
      <xdr:colOff>50800</xdr:colOff>
      <xdr:row>39</xdr:row>
      <xdr:rowOff>105236</xdr:rowOff>
    </xdr:to>
    <xdr:cxnSp macro="">
      <xdr:nvCxnSpPr>
        <xdr:cNvPr id="307" name="直線コネクタ 306"/>
        <xdr:cNvCxnSpPr/>
      </xdr:nvCxnSpPr>
      <xdr:spPr>
        <a:xfrm flipV="1">
          <a:off x="6972300" y="6774205"/>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08" name="フローチャート: 判断 307"/>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09" name="テキスト ボックス 308"/>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0" name="フローチャート: 判断 309"/>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1" name="テキスト ボックス 310"/>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51322</xdr:rowOff>
    </xdr:from>
    <xdr:to>
      <xdr:col>55</xdr:col>
      <xdr:colOff>50800</xdr:colOff>
      <xdr:row>32</xdr:row>
      <xdr:rowOff>152922</xdr:rowOff>
    </xdr:to>
    <xdr:sp macro="" textlink="">
      <xdr:nvSpPr>
        <xdr:cNvPr id="317" name="楕円 316"/>
        <xdr:cNvSpPr/>
      </xdr:nvSpPr>
      <xdr:spPr>
        <a:xfrm>
          <a:off x="10426700" y="55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74199</xdr:rowOff>
    </xdr:from>
    <xdr:ext cx="599010" cy="259045"/>
    <xdr:sp macro="" textlink="">
      <xdr:nvSpPr>
        <xdr:cNvPr id="318" name="補助費等該当値テキスト"/>
        <xdr:cNvSpPr txBox="1"/>
      </xdr:nvSpPr>
      <xdr:spPr>
        <a:xfrm>
          <a:off x="10528300" y="538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15095</xdr:rowOff>
    </xdr:from>
    <xdr:to>
      <xdr:col>50</xdr:col>
      <xdr:colOff>165100</xdr:colOff>
      <xdr:row>39</xdr:row>
      <xdr:rowOff>116695</xdr:rowOff>
    </xdr:to>
    <xdr:sp macro="" textlink="">
      <xdr:nvSpPr>
        <xdr:cNvPr id="319" name="楕円 318"/>
        <xdr:cNvSpPr/>
      </xdr:nvSpPr>
      <xdr:spPr>
        <a:xfrm>
          <a:off x="9588500" y="67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133222</xdr:rowOff>
    </xdr:from>
    <xdr:ext cx="534377" cy="259045"/>
    <xdr:sp macro="" textlink="">
      <xdr:nvSpPr>
        <xdr:cNvPr id="320" name="テキスト ボックス 319"/>
        <xdr:cNvSpPr txBox="1"/>
      </xdr:nvSpPr>
      <xdr:spPr>
        <a:xfrm>
          <a:off x="9372111" y="647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23988</xdr:rowOff>
    </xdr:from>
    <xdr:to>
      <xdr:col>46</xdr:col>
      <xdr:colOff>38100</xdr:colOff>
      <xdr:row>39</xdr:row>
      <xdr:rowOff>125588</xdr:rowOff>
    </xdr:to>
    <xdr:sp macro="" textlink="">
      <xdr:nvSpPr>
        <xdr:cNvPr id="321" name="楕円 320"/>
        <xdr:cNvSpPr/>
      </xdr:nvSpPr>
      <xdr:spPr>
        <a:xfrm>
          <a:off x="8699500" y="671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142115</xdr:rowOff>
    </xdr:from>
    <xdr:ext cx="534377" cy="259045"/>
    <xdr:sp macro="" textlink="">
      <xdr:nvSpPr>
        <xdr:cNvPr id="322" name="テキスト ボックス 321"/>
        <xdr:cNvSpPr txBox="1"/>
      </xdr:nvSpPr>
      <xdr:spPr>
        <a:xfrm>
          <a:off x="8483111" y="648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36855</xdr:rowOff>
    </xdr:from>
    <xdr:to>
      <xdr:col>41</xdr:col>
      <xdr:colOff>101600</xdr:colOff>
      <xdr:row>39</xdr:row>
      <xdr:rowOff>138455</xdr:rowOff>
    </xdr:to>
    <xdr:sp macro="" textlink="">
      <xdr:nvSpPr>
        <xdr:cNvPr id="323" name="楕円 322"/>
        <xdr:cNvSpPr/>
      </xdr:nvSpPr>
      <xdr:spPr>
        <a:xfrm>
          <a:off x="7810500" y="67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154982</xdr:rowOff>
    </xdr:from>
    <xdr:ext cx="534377" cy="259045"/>
    <xdr:sp macro="" textlink="">
      <xdr:nvSpPr>
        <xdr:cNvPr id="324" name="テキスト ボックス 323"/>
        <xdr:cNvSpPr txBox="1"/>
      </xdr:nvSpPr>
      <xdr:spPr>
        <a:xfrm>
          <a:off x="7594111" y="649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54436</xdr:rowOff>
    </xdr:from>
    <xdr:to>
      <xdr:col>36</xdr:col>
      <xdr:colOff>165100</xdr:colOff>
      <xdr:row>39</xdr:row>
      <xdr:rowOff>156036</xdr:rowOff>
    </xdr:to>
    <xdr:sp macro="" textlink="">
      <xdr:nvSpPr>
        <xdr:cNvPr id="325" name="楕円 324"/>
        <xdr:cNvSpPr/>
      </xdr:nvSpPr>
      <xdr:spPr>
        <a:xfrm>
          <a:off x="6921500" y="67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1113</xdr:rowOff>
    </xdr:from>
    <xdr:ext cx="534377" cy="259045"/>
    <xdr:sp macro="" textlink="">
      <xdr:nvSpPr>
        <xdr:cNvPr id="326" name="テキスト ボックス 325"/>
        <xdr:cNvSpPr txBox="1"/>
      </xdr:nvSpPr>
      <xdr:spPr>
        <a:xfrm>
          <a:off x="6705111" y="651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4" name="直線コネクタ 353"/>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5"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6" name="直線コネクタ 355"/>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7"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8" name="直線コネクタ 357"/>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63705</xdr:rowOff>
    </xdr:from>
    <xdr:to>
      <xdr:col>55</xdr:col>
      <xdr:colOff>0</xdr:colOff>
      <xdr:row>58</xdr:row>
      <xdr:rowOff>43473</xdr:rowOff>
    </xdr:to>
    <xdr:cxnSp macro="">
      <xdr:nvCxnSpPr>
        <xdr:cNvPr id="359" name="直線コネクタ 358"/>
        <xdr:cNvCxnSpPr/>
      </xdr:nvCxnSpPr>
      <xdr:spPr>
        <a:xfrm>
          <a:off x="9639300" y="9836355"/>
          <a:ext cx="838200" cy="15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0"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1" name="フローチャート: 判断 360"/>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63705</xdr:rowOff>
    </xdr:from>
    <xdr:to>
      <xdr:col>50</xdr:col>
      <xdr:colOff>114300</xdr:colOff>
      <xdr:row>58</xdr:row>
      <xdr:rowOff>53861</xdr:rowOff>
    </xdr:to>
    <xdr:cxnSp macro="">
      <xdr:nvCxnSpPr>
        <xdr:cNvPr id="362" name="直線コネクタ 361"/>
        <xdr:cNvCxnSpPr/>
      </xdr:nvCxnSpPr>
      <xdr:spPr>
        <a:xfrm flipV="1">
          <a:off x="8750300" y="9836355"/>
          <a:ext cx="889000" cy="16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3" name="フローチャート: 判断 362"/>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4" name="テキスト ボックス 363"/>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165746</xdr:rowOff>
    </xdr:from>
    <xdr:to>
      <xdr:col>45</xdr:col>
      <xdr:colOff>177800</xdr:colOff>
      <xdr:row>58</xdr:row>
      <xdr:rowOff>53861</xdr:rowOff>
    </xdr:to>
    <xdr:cxnSp macro="">
      <xdr:nvCxnSpPr>
        <xdr:cNvPr id="365" name="直線コネクタ 364"/>
        <xdr:cNvCxnSpPr/>
      </xdr:nvCxnSpPr>
      <xdr:spPr>
        <a:xfrm>
          <a:off x="7861300" y="9938396"/>
          <a:ext cx="889000" cy="5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6" name="フローチャート: 判断 365"/>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7" name="テキスト ボックス 366"/>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165746</xdr:rowOff>
    </xdr:from>
    <xdr:to>
      <xdr:col>41</xdr:col>
      <xdr:colOff>50800</xdr:colOff>
      <xdr:row>58</xdr:row>
      <xdr:rowOff>10684</xdr:rowOff>
    </xdr:to>
    <xdr:cxnSp macro="">
      <xdr:nvCxnSpPr>
        <xdr:cNvPr id="368" name="直線コネクタ 367"/>
        <xdr:cNvCxnSpPr/>
      </xdr:nvCxnSpPr>
      <xdr:spPr>
        <a:xfrm flipV="1">
          <a:off x="6972300" y="9938396"/>
          <a:ext cx="889000" cy="1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9" name="フローチャート: 判断 368"/>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0" name="テキスト ボックス 369"/>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1" name="フローチャート: 判断 370"/>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2" name="テキスト ボックス 371"/>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164123</xdr:rowOff>
    </xdr:from>
    <xdr:to>
      <xdr:col>55</xdr:col>
      <xdr:colOff>50800</xdr:colOff>
      <xdr:row>58</xdr:row>
      <xdr:rowOff>94273</xdr:rowOff>
    </xdr:to>
    <xdr:sp macro="" textlink="">
      <xdr:nvSpPr>
        <xdr:cNvPr id="378" name="楕円 377"/>
        <xdr:cNvSpPr/>
      </xdr:nvSpPr>
      <xdr:spPr>
        <a:xfrm>
          <a:off x="10426700" y="99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79050</xdr:rowOff>
    </xdr:from>
    <xdr:ext cx="534377" cy="259045"/>
    <xdr:sp macro="" textlink="">
      <xdr:nvSpPr>
        <xdr:cNvPr id="379" name="普通建設事業費該当値テキスト"/>
        <xdr:cNvSpPr txBox="1"/>
      </xdr:nvSpPr>
      <xdr:spPr>
        <a:xfrm>
          <a:off x="10528300" y="98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12905</xdr:rowOff>
    </xdr:from>
    <xdr:to>
      <xdr:col>50</xdr:col>
      <xdr:colOff>165100</xdr:colOff>
      <xdr:row>57</xdr:row>
      <xdr:rowOff>114505</xdr:rowOff>
    </xdr:to>
    <xdr:sp macro="" textlink="">
      <xdr:nvSpPr>
        <xdr:cNvPr id="380" name="楕円 379"/>
        <xdr:cNvSpPr/>
      </xdr:nvSpPr>
      <xdr:spPr>
        <a:xfrm>
          <a:off x="9588500" y="97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105632</xdr:rowOff>
    </xdr:from>
    <xdr:ext cx="534377" cy="259045"/>
    <xdr:sp macro="" textlink="">
      <xdr:nvSpPr>
        <xdr:cNvPr id="381" name="テキスト ボックス 380"/>
        <xdr:cNvSpPr txBox="1"/>
      </xdr:nvSpPr>
      <xdr:spPr>
        <a:xfrm>
          <a:off x="9372111" y="98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3061</xdr:rowOff>
    </xdr:from>
    <xdr:to>
      <xdr:col>46</xdr:col>
      <xdr:colOff>38100</xdr:colOff>
      <xdr:row>58</xdr:row>
      <xdr:rowOff>104661</xdr:rowOff>
    </xdr:to>
    <xdr:sp macro="" textlink="">
      <xdr:nvSpPr>
        <xdr:cNvPr id="382" name="楕円 381"/>
        <xdr:cNvSpPr/>
      </xdr:nvSpPr>
      <xdr:spPr>
        <a:xfrm>
          <a:off x="8699500" y="99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95788</xdr:rowOff>
    </xdr:from>
    <xdr:ext cx="534377" cy="259045"/>
    <xdr:sp macro="" textlink="">
      <xdr:nvSpPr>
        <xdr:cNvPr id="383" name="テキスト ボックス 382"/>
        <xdr:cNvSpPr txBox="1"/>
      </xdr:nvSpPr>
      <xdr:spPr>
        <a:xfrm>
          <a:off x="8483111" y="100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114946</xdr:rowOff>
    </xdr:from>
    <xdr:to>
      <xdr:col>41</xdr:col>
      <xdr:colOff>101600</xdr:colOff>
      <xdr:row>58</xdr:row>
      <xdr:rowOff>45096</xdr:rowOff>
    </xdr:to>
    <xdr:sp macro="" textlink="">
      <xdr:nvSpPr>
        <xdr:cNvPr id="384" name="楕円 383"/>
        <xdr:cNvSpPr/>
      </xdr:nvSpPr>
      <xdr:spPr>
        <a:xfrm>
          <a:off x="7810500" y="988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36223</xdr:rowOff>
    </xdr:from>
    <xdr:ext cx="534377" cy="259045"/>
    <xdr:sp macro="" textlink="">
      <xdr:nvSpPr>
        <xdr:cNvPr id="385" name="テキスト ボックス 384"/>
        <xdr:cNvSpPr txBox="1"/>
      </xdr:nvSpPr>
      <xdr:spPr>
        <a:xfrm>
          <a:off x="7594111" y="998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131334</xdr:rowOff>
    </xdr:from>
    <xdr:to>
      <xdr:col>36</xdr:col>
      <xdr:colOff>165100</xdr:colOff>
      <xdr:row>58</xdr:row>
      <xdr:rowOff>61484</xdr:rowOff>
    </xdr:to>
    <xdr:sp macro="" textlink="">
      <xdr:nvSpPr>
        <xdr:cNvPr id="386" name="楕円 385"/>
        <xdr:cNvSpPr/>
      </xdr:nvSpPr>
      <xdr:spPr>
        <a:xfrm>
          <a:off x="6921500" y="99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52611</xdr:rowOff>
    </xdr:from>
    <xdr:ext cx="534377" cy="259045"/>
    <xdr:sp macro="" textlink="">
      <xdr:nvSpPr>
        <xdr:cNvPr id="387" name="テキスト ボックス 386"/>
        <xdr:cNvSpPr txBox="1"/>
      </xdr:nvSpPr>
      <xdr:spPr>
        <a:xfrm>
          <a:off x="6705111" y="999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9" name="直線コネクタ 408"/>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0"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1" name="直線コネクタ 410"/>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2"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3" name="直線コネクタ 412"/>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56741</xdr:rowOff>
    </xdr:from>
    <xdr:to>
      <xdr:col>55</xdr:col>
      <xdr:colOff>0</xdr:colOff>
      <xdr:row>78</xdr:row>
      <xdr:rowOff>10747</xdr:rowOff>
    </xdr:to>
    <xdr:cxnSp macro="">
      <xdr:nvCxnSpPr>
        <xdr:cNvPr id="414" name="直線コネクタ 413"/>
        <xdr:cNvCxnSpPr/>
      </xdr:nvCxnSpPr>
      <xdr:spPr>
        <a:xfrm>
          <a:off x="9639300" y="13258391"/>
          <a:ext cx="838200" cy="1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5"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6" name="フローチャート: 判断 415"/>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56741</xdr:rowOff>
    </xdr:from>
    <xdr:to>
      <xdr:col>50</xdr:col>
      <xdr:colOff>114300</xdr:colOff>
      <xdr:row>78</xdr:row>
      <xdr:rowOff>93134</xdr:rowOff>
    </xdr:to>
    <xdr:cxnSp macro="">
      <xdr:nvCxnSpPr>
        <xdr:cNvPr id="417" name="直線コネクタ 416"/>
        <xdr:cNvCxnSpPr/>
      </xdr:nvCxnSpPr>
      <xdr:spPr>
        <a:xfrm flipV="1">
          <a:off x="8750300" y="13258391"/>
          <a:ext cx="889000" cy="20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8" name="フローチャート: 判断 417"/>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19" name="テキスト ボックス 418"/>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93134</xdr:rowOff>
    </xdr:from>
    <xdr:to>
      <xdr:col>45</xdr:col>
      <xdr:colOff>177800</xdr:colOff>
      <xdr:row>78</xdr:row>
      <xdr:rowOff>99833</xdr:rowOff>
    </xdr:to>
    <xdr:cxnSp macro="">
      <xdr:nvCxnSpPr>
        <xdr:cNvPr id="420" name="直線コネクタ 419"/>
        <xdr:cNvCxnSpPr/>
      </xdr:nvCxnSpPr>
      <xdr:spPr>
        <a:xfrm flipV="1">
          <a:off x="7861300" y="13466234"/>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1" name="フローチャート: 判断 420"/>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2" name="テキスト ボックス 421"/>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99833</xdr:rowOff>
    </xdr:from>
    <xdr:to>
      <xdr:col>41</xdr:col>
      <xdr:colOff>50800</xdr:colOff>
      <xdr:row>78</xdr:row>
      <xdr:rowOff>102918</xdr:rowOff>
    </xdr:to>
    <xdr:cxnSp macro="">
      <xdr:nvCxnSpPr>
        <xdr:cNvPr id="423" name="直線コネクタ 422"/>
        <xdr:cNvCxnSpPr/>
      </xdr:nvCxnSpPr>
      <xdr:spPr>
        <a:xfrm flipV="1">
          <a:off x="6972300" y="13472933"/>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4" name="フローチャート: 判断 423"/>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5" name="テキスト ボックス 424"/>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6" name="フローチャート: 判断 425"/>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7" name="テキスト ボックス 426"/>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131397</xdr:rowOff>
    </xdr:from>
    <xdr:to>
      <xdr:col>55</xdr:col>
      <xdr:colOff>50800</xdr:colOff>
      <xdr:row>78</xdr:row>
      <xdr:rowOff>61547</xdr:rowOff>
    </xdr:to>
    <xdr:sp macro="" textlink="">
      <xdr:nvSpPr>
        <xdr:cNvPr id="433" name="楕円 432"/>
        <xdr:cNvSpPr/>
      </xdr:nvSpPr>
      <xdr:spPr>
        <a:xfrm>
          <a:off x="10426700" y="133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46324</xdr:rowOff>
    </xdr:from>
    <xdr:ext cx="469744" cy="259045"/>
    <xdr:sp macro="" textlink="">
      <xdr:nvSpPr>
        <xdr:cNvPr id="434" name="普通建設事業費 （ うち新規整備　）該当値テキスト"/>
        <xdr:cNvSpPr txBox="1"/>
      </xdr:nvSpPr>
      <xdr:spPr>
        <a:xfrm>
          <a:off x="10528300" y="1324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5941</xdr:rowOff>
    </xdr:from>
    <xdr:to>
      <xdr:col>50</xdr:col>
      <xdr:colOff>165100</xdr:colOff>
      <xdr:row>77</xdr:row>
      <xdr:rowOff>107541</xdr:rowOff>
    </xdr:to>
    <xdr:sp macro="" textlink="">
      <xdr:nvSpPr>
        <xdr:cNvPr id="435" name="楕円 434"/>
        <xdr:cNvSpPr/>
      </xdr:nvSpPr>
      <xdr:spPr>
        <a:xfrm>
          <a:off x="9588500" y="132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124068</xdr:rowOff>
    </xdr:from>
    <xdr:ext cx="534377" cy="259045"/>
    <xdr:sp macro="" textlink="">
      <xdr:nvSpPr>
        <xdr:cNvPr id="436" name="テキスト ボックス 435"/>
        <xdr:cNvSpPr txBox="1"/>
      </xdr:nvSpPr>
      <xdr:spPr>
        <a:xfrm>
          <a:off x="9372111" y="1298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42334</xdr:rowOff>
    </xdr:from>
    <xdr:to>
      <xdr:col>46</xdr:col>
      <xdr:colOff>38100</xdr:colOff>
      <xdr:row>78</xdr:row>
      <xdr:rowOff>143934</xdr:rowOff>
    </xdr:to>
    <xdr:sp macro="" textlink="">
      <xdr:nvSpPr>
        <xdr:cNvPr id="437" name="楕円 436"/>
        <xdr:cNvSpPr/>
      </xdr:nvSpPr>
      <xdr:spPr>
        <a:xfrm>
          <a:off x="8699500" y="134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135061</xdr:rowOff>
    </xdr:from>
    <xdr:ext cx="469744" cy="259045"/>
    <xdr:sp macro="" textlink="">
      <xdr:nvSpPr>
        <xdr:cNvPr id="438" name="テキスト ボックス 437"/>
        <xdr:cNvSpPr txBox="1"/>
      </xdr:nvSpPr>
      <xdr:spPr>
        <a:xfrm>
          <a:off x="8515428" y="135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49033</xdr:rowOff>
    </xdr:from>
    <xdr:to>
      <xdr:col>41</xdr:col>
      <xdr:colOff>101600</xdr:colOff>
      <xdr:row>78</xdr:row>
      <xdr:rowOff>150633</xdr:rowOff>
    </xdr:to>
    <xdr:sp macro="" textlink="">
      <xdr:nvSpPr>
        <xdr:cNvPr id="439" name="楕円 438"/>
        <xdr:cNvSpPr/>
      </xdr:nvSpPr>
      <xdr:spPr>
        <a:xfrm>
          <a:off x="78105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141760</xdr:rowOff>
    </xdr:from>
    <xdr:ext cx="469744" cy="259045"/>
    <xdr:sp macro="" textlink="">
      <xdr:nvSpPr>
        <xdr:cNvPr id="440" name="テキスト ボックス 439"/>
        <xdr:cNvSpPr txBox="1"/>
      </xdr:nvSpPr>
      <xdr:spPr>
        <a:xfrm>
          <a:off x="7626428" y="1351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52118</xdr:rowOff>
    </xdr:from>
    <xdr:to>
      <xdr:col>36</xdr:col>
      <xdr:colOff>165100</xdr:colOff>
      <xdr:row>78</xdr:row>
      <xdr:rowOff>153718</xdr:rowOff>
    </xdr:to>
    <xdr:sp macro="" textlink="">
      <xdr:nvSpPr>
        <xdr:cNvPr id="441" name="楕円 440"/>
        <xdr:cNvSpPr/>
      </xdr:nvSpPr>
      <xdr:spPr>
        <a:xfrm>
          <a:off x="6921500" y="13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144845</xdr:rowOff>
    </xdr:from>
    <xdr:ext cx="469744" cy="259045"/>
    <xdr:sp macro="" textlink="">
      <xdr:nvSpPr>
        <xdr:cNvPr id="442" name="テキスト ボックス 441"/>
        <xdr:cNvSpPr txBox="1"/>
      </xdr:nvSpPr>
      <xdr:spPr>
        <a:xfrm>
          <a:off x="6737428" y="1351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6" name="直線コネクタ 465"/>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7"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8" name="直線コネクタ 467"/>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9"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0" name="直線コネクタ 469"/>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133241</xdr:rowOff>
    </xdr:from>
    <xdr:to>
      <xdr:col>55</xdr:col>
      <xdr:colOff>0</xdr:colOff>
      <xdr:row>98</xdr:row>
      <xdr:rowOff>13799</xdr:rowOff>
    </xdr:to>
    <xdr:cxnSp macro="">
      <xdr:nvCxnSpPr>
        <xdr:cNvPr id="471" name="直線コネクタ 470"/>
        <xdr:cNvCxnSpPr/>
      </xdr:nvCxnSpPr>
      <xdr:spPr>
        <a:xfrm>
          <a:off x="9639300" y="16763891"/>
          <a:ext cx="8382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2"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3" name="フローチャート: 判断 472"/>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113430</xdr:rowOff>
    </xdr:from>
    <xdr:to>
      <xdr:col>50</xdr:col>
      <xdr:colOff>114300</xdr:colOff>
      <xdr:row>97</xdr:row>
      <xdr:rowOff>133241</xdr:rowOff>
    </xdr:to>
    <xdr:cxnSp macro="">
      <xdr:nvCxnSpPr>
        <xdr:cNvPr id="474" name="直線コネクタ 473"/>
        <xdr:cNvCxnSpPr/>
      </xdr:nvCxnSpPr>
      <xdr:spPr>
        <a:xfrm>
          <a:off x="8750300" y="16744080"/>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5" name="フローチャート: 判断 474"/>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6" name="テキスト ボックス 475"/>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41287</xdr:rowOff>
    </xdr:from>
    <xdr:to>
      <xdr:col>45</xdr:col>
      <xdr:colOff>177800</xdr:colOff>
      <xdr:row>97</xdr:row>
      <xdr:rowOff>113430</xdr:rowOff>
    </xdr:to>
    <xdr:cxnSp macro="">
      <xdr:nvCxnSpPr>
        <xdr:cNvPr id="477" name="直線コネクタ 476"/>
        <xdr:cNvCxnSpPr/>
      </xdr:nvCxnSpPr>
      <xdr:spPr>
        <a:xfrm>
          <a:off x="7861300" y="16671937"/>
          <a:ext cx="889000" cy="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8" name="フローチャート: 判断 477"/>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79" name="テキスト ボックス 478"/>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41287</xdr:rowOff>
    </xdr:from>
    <xdr:to>
      <xdr:col>41</xdr:col>
      <xdr:colOff>50800</xdr:colOff>
      <xdr:row>97</xdr:row>
      <xdr:rowOff>78360</xdr:rowOff>
    </xdr:to>
    <xdr:cxnSp macro="">
      <xdr:nvCxnSpPr>
        <xdr:cNvPr id="480" name="直線コネクタ 479"/>
        <xdr:cNvCxnSpPr/>
      </xdr:nvCxnSpPr>
      <xdr:spPr>
        <a:xfrm flipV="1">
          <a:off x="6972300" y="16671937"/>
          <a:ext cx="889000" cy="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1" name="フローチャート: 判断 480"/>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2" name="テキスト ボックス 481"/>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3" name="フローチャート: 判断 482"/>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4" name="テキスト ボックス 483"/>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134449</xdr:rowOff>
    </xdr:from>
    <xdr:to>
      <xdr:col>55</xdr:col>
      <xdr:colOff>50800</xdr:colOff>
      <xdr:row>98</xdr:row>
      <xdr:rowOff>64599</xdr:rowOff>
    </xdr:to>
    <xdr:sp macro="" textlink="">
      <xdr:nvSpPr>
        <xdr:cNvPr id="490" name="楕円 489"/>
        <xdr:cNvSpPr/>
      </xdr:nvSpPr>
      <xdr:spPr>
        <a:xfrm>
          <a:off x="10426700" y="16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49376</xdr:rowOff>
    </xdr:from>
    <xdr:ext cx="534377" cy="259045"/>
    <xdr:sp macro="" textlink="">
      <xdr:nvSpPr>
        <xdr:cNvPr id="491" name="普通建設事業費 （ うち更新整備　）該当値テキスト"/>
        <xdr:cNvSpPr txBox="1"/>
      </xdr:nvSpPr>
      <xdr:spPr>
        <a:xfrm>
          <a:off x="10528300" y="166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82441</xdr:rowOff>
    </xdr:from>
    <xdr:to>
      <xdr:col>50</xdr:col>
      <xdr:colOff>165100</xdr:colOff>
      <xdr:row>98</xdr:row>
      <xdr:rowOff>12591</xdr:rowOff>
    </xdr:to>
    <xdr:sp macro="" textlink="">
      <xdr:nvSpPr>
        <xdr:cNvPr id="492" name="楕円 491"/>
        <xdr:cNvSpPr/>
      </xdr:nvSpPr>
      <xdr:spPr>
        <a:xfrm>
          <a:off x="9588500" y="167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3718</xdr:rowOff>
    </xdr:from>
    <xdr:ext cx="534377" cy="259045"/>
    <xdr:sp macro="" textlink="">
      <xdr:nvSpPr>
        <xdr:cNvPr id="493" name="テキスト ボックス 492"/>
        <xdr:cNvSpPr txBox="1"/>
      </xdr:nvSpPr>
      <xdr:spPr>
        <a:xfrm>
          <a:off x="9372111" y="168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62630</xdr:rowOff>
    </xdr:from>
    <xdr:to>
      <xdr:col>46</xdr:col>
      <xdr:colOff>38100</xdr:colOff>
      <xdr:row>97</xdr:row>
      <xdr:rowOff>164230</xdr:rowOff>
    </xdr:to>
    <xdr:sp macro="" textlink="">
      <xdr:nvSpPr>
        <xdr:cNvPr id="494" name="楕円 493"/>
        <xdr:cNvSpPr/>
      </xdr:nvSpPr>
      <xdr:spPr>
        <a:xfrm>
          <a:off x="8699500" y="166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155357</xdr:rowOff>
    </xdr:from>
    <xdr:ext cx="534377" cy="259045"/>
    <xdr:sp macro="" textlink="">
      <xdr:nvSpPr>
        <xdr:cNvPr id="495" name="テキスト ボックス 494"/>
        <xdr:cNvSpPr txBox="1"/>
      </xdr:nvSpPr>
      <xdr:spPr>
        <a:xfrm>
          <a:off x="8483111" y="167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161937</xdr:rowOff>
    </xdr:from>
    <xdr:to>
      <xdr:col>41</xdr:col>
      <xdr:colOff>101600</xdr:colOff>
      <xdr:row>97</xdr:row>
      <xdr:rowOff>92087</xdr:rowOff>
    </xdr:to>
    <xdr:sp macro="" textlink="">
      <xdr:nvSpPr>
        <xdr:cNvPr id="496" name="楕円 495"/>
        <xdr:cNvSpPr/>
      </xdr:nvSpPr>
      <xdr:spPr>
        <a:xfrm>
          <a:off x="78105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83214</xdr:rowOff>
    </xdr:from>
    <xdr:ext cx="534377" cy="259045"/>
    <xdr:sp macro="" textlink="">
      <xdr:nvSpPr>
        <xdr:cNvPr id="497" name="テキスト ボックス 496"/>
        <xdr:cNvSpPr txBox="1"/>
      </xdr:nvSpPr>
      <xdr:spPr>
        <a:xfrm>
          <a:off x="7594111" y="16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27560</xdr:rowOff>
    </xdr:from>
    <xdr:to>
      <xdr:col>36</xdr:col>
      <xdr:colOff>165100</xdr:colOff>
      <xdr:row>97</xdr:row>
      <xdr:rowOff>129160</xdr:rowOff>
    </xdr:to>
    <xdr:sp macro="" textlink="">
      <xdr:nvSpPr>
        <xdr:cNvPr id="498" name="楕円 497"/>
        <xdr:cNvSpPr/>
      </xdr:nvSpPr>
      <xdr:spPr>
        <a:xfrm>
          <a:off x="6921500" y="166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120287</xdr:rowOff>
    </xdr:from>
    <xdr:ext cx="534377" cy="259045"/>
    <xdr:sp macro="" textlink="">
      <xdr:nvSpPr>
        <xdr:cNvPr id="499" name="テキスト ボックス 498"/>
        <xdr:cNvSpPr txBox="1"/>
      </xdr:nvSpPr>
      <xdr:spPr>
        <a:xfrm>
          <a:off x="6705111" y="167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3" name="テキスト ボックス 51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5" name="テキスト ボックス 514"/>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7" name="テキスト ボックス 516"/>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1" name="直線コネクタ 520"/>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4"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5" name="直線コネクタ 524"/>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102210</xdr:rowOff>
    </xdr:from>
    <xdr:to>
      <xdr:col>85</xdr:col>
      <xdr:colOff>127000</xdr:colOff>
      <xdr:row>38</xdr:row>
      <xdr:rowOff>25857</xdr:rowOff>
    </xdr:to>
    <xdr:cxnSp macro="">
      <xdr:nvCxnSpPr>
        <xdr:cNvPr id="526" name="直線コネクタ 525"/>
        <xdr:cNvCxnSpPr/>
      </xdr:nvCxnSpPr>
      <xdr:spPr>
        <a:xfrm flipV="1">
          <a:off x="15481300" y="5931510"/>
          <a:ext cx="838200" cy="60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7"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28" name="フローチャート: 判断 527"/>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25857</xdr:rowOff>
    </xdr:from>
    <xdr:to>
      <xdr:col>81</xdr:col>
      <xdr:colOff>50800</xdr:colOff>
      <xdr:row>38</xdr:row>
      <xdr:rowOff>139700</xdr:rowOff>
    </xdr:to>
    <xdr:cxnSp macro="">
      <xdr:nvCxnSpPr>
        <xdr:cNvPr id="529" name="直線コネクタ 528"/>
        <xdr:cNvCxnSpPr/>
      </xdr:nvCxnSpPr>
      <xdr:spPr>
        <a:xfrm flipV="1">
          <a:off x="14592300" y="6540957"/>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0" name="フローチャート: 判断 529"/>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1" name="テキスト ボックス 530"/>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3" name="フローチャート: 判断 532"/>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4" name="テキスト ボックス 533"/>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6" name="フローチャート: 判断 535"/>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7" name="テキスト ボックス 536"/>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38" name="フローチャート: 判断 537"/>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39" name="テキスト ボックス 538"/>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51410</xdr:rowOff>
    </xdr:from>
    <xdr:to>
      <xdr:col>85</xdr:col>
      <xdr:colOff>177800</xdr:colOff>
      <xdr:row>34</xdr:row>
      <xdr:rowOff>153010</xdr:rowOff>
    </xdr:to>
    <xdr:sp macro="" textlink="">
      <xdr:nvSpPr>
        <xdr:cNvPr id="545" name="楕円 544"/>
        <xdr:cNvSpPr/>
      </xdr:nvSpPr>
      <xdr:spPr>
        <a:xfrm>
          <a:off x="162687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74287</xdr:rowOff>
    </xdr:from>
    <xdr:ext cx="469744" cy="259045"/>
    <xdr:sp macro="" textlink="">
      <xdr:nvSpPr>
        <xdr:cNvPr id="546" name="災害復旧事業費該当値テキスト"/>
        <xdr:cNvSpPr txBox="1"/>
      </xdr:nvSpPr>
      <xdr:spPr>
        <a:xfrm>
          <a:off x="16370300" y="57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146507</xdr:rowOff>
    </xdr:from>
    <xdr:to>
      <xdr:col>81</xdr:col>
      <xdr:colOff>101600</xdr:colOff>
      <xdr:row>38</xdr:row>
      <xdr:rowOff>76657</xdr:rowOff>
    </xdr:to>
    <xdr:sp macro="" textlink="">
      <xdr:nvSpPr>
        <xdr:cNvPr id="547" name="楕円 546"/>
        <xdr:cNvSpPr/>
      </xdr:nvSpPr>
      <xdr:spPr>
        <a:xfrm>
          <a:off x="154305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67784</xdr:rowOff>
    </xdr:from>
    <xdr:ext cx="378565" cy="259045"/>
    <xdr:sp macro="" textlink="">
      <xdr:nvSpPr>
        <xdr:cNvPr id="548" name="テキスト ボックス 547"/>
        <xdr:cNvSpPr txBox="1"/>
      </xdr:nvSpPr>
      <xdr:spPr>
        <a:xfrm>
          <a:off x="15292017" y="65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7" name="直線コネクタ 626"/>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8"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9" name="直線コネクタ 628"/>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0"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1" name="直線コネクタ 630"/>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71596</xdr:rowOff>
    </xdr:from>
    <xdr:to>
      <xdr:col>85</xdr:col>
      <xdr:colOff>127000</xdr:colOff>
      <xdr:row>77</xdr:row>
      <xdr:rowOff>77082</xdr:rowOff>
    </xdr:to>
    <xdr:cxnSp macro="">
      <xdr:nvCxnSpPr>
        <xdr:cNvPr id="632" name="直線コネクタ 631"/>
        <xdr:cNvCxnSpPr/>
      </xdr:nvCxnSpPr>
      <xdr:spPr>
        <a:xfrm flipV="1">
          <a:off x="15481300" y="1327324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3"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4" name="フローチャート: 判断 633"/>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67920</xdr:rowOff>
    </xdr:from>
    <xdr:to>
      <xdr:col>81</xdr:col>
      <xdr:colOff>50800</xdr:colOff>
      <xdr:row>77</xdr:row>
      <xdr:rowOff>77082</xdr:rowOff>
    </xdr:to>
    <xdr:cxnSp macro="">
      <xdr:nvCxnSpPr>
        <xdr:cNvPr id="635" name="直線コネクタ 634"/>
        <xdr:cNvCxnSpPr/>
      </xdr:nvCxnSpPr>
      <xdr:spPr>
        <a:xfrm>
          <a:off x="14592300" y="1326957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6" name="フローチャート: 判断 635"/>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7" name="テキスト ボックス 636"/>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47594</xdr:rowOff>
    </xdr:from>
    <xdr:to>
      <xdr:col>76</xdr:col>
      <xdr:colOff>114300</xdr:colOff>
      <xdr:row>77</xdr:row>
      <xdr:rowOff>67920</xdr:rowOff>
    </xdr:to>
    <xdr:cxnSp macro="">
      <xdr:nvCxnSpPr>
        <xdr:cNvPr id="638" name="直線コネクタ 637"/>
        <xdr:cNvCxnSpPr/>
      </xdr:nvCxnSpPr>
      <xdr:spPr>
        <a:xfrm>
          <a:off x="13703300" y="13249244"/>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39" name="フローチャート: 判断 638"/>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0" name="テキスト ボックス 639"/>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47594</xdr:rowOff>
    </xdr:from>
    <xdr:to>
      <xdr:col>71</xdr:col>
      <xdr:colOff>177800</xdr:colOff>
      <xdr:row>77</xdr:row>
      <xdr:rowOff>49842</xdr:rowOff>
    </xdr:to>
    <xdr:cxnSp macro="">
      <xdr:nvCxnSpPr>
        <xdr:cNvPr id="641" name="直線コネクタ 640"/>
        <xdr:cNvCxnSpPr/>
      </xdr:nvCxnSpPr>
      <xdr:spPr>
        <a:xfrm flipV="1">
          <a:off x="12814300" y="1324924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2" name="フローチャート: 判断 641"/>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3" name="テキスト ボックス 642"/>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4" name="フローチャート: 判断 643"/>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5" name="テキスト ボックス 644"/>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20796</xdr:rowOff>
    </xdr:from>
    <xdr:to>
      <xdr:col>85</xdr:col>
      <xdr:colOff>177800</xdr:colOff>
      <xdr:row>77</xdr:row>
      <xdr:rowOff>122396</xdr:rowOff>
    </xdr:to>
    <xdr:sp macro="" textlink="">
      <xdr:nvSpPr>
        <xdr:cNvPr id="651" name="楕円 650"/>
        <xdr:cNvSpPr/>
      </xdr:nvSpPr>
      <xdr:spPr>
        <a:xfrm>
          <a:off x="16268700" y="132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107173</xdr:rowOff>
    </xdr:from>
    <xdr:ext cx="534377" cy="259045"/>
    <xdr:sp macro="" textlink="">
      <xdr:nvSpPr>
        <xdr:cNvPr id="652" name="公債費該当値テキスト"/>
        <xdr:cNvSpPr txBox="1"/>
      </xdr:nvSpPr>
      <xdr:spPr>
        <a:xfrm>
          <a:off x="16370300" y="131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26282</xdr:rowOff>
    </xdr:from>
    <xdr:to>
      <xdr:col>81</xdr:col>
      <xdr:colOff>101600</xdr:colOff>
      <xdr:row>77</xdr:row>
      <xdr:rowOff>127882</xdr:rowOff>
    </xdr:to>
    <xdr:sp macro="" textlink="">
      <xdr:nvSpPr>
        <xdr:cNvPr id="653" name="楕円 652"/>
        <xdr:cNvSpPr/>
      </xdr:nvSpPr>
      <xdr:spPr>
        <a:xfrm>
          <a:off x="15430500" y="132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119009</xdr:rowOff>
    </xdr:from>
    <xdr:ext cx="534377" cy="259045"/>
    <xdr:sp macro="" textlink="">
      <xdr:nvSpPr>
        <xdr:cNvPr id="654" name="テキスト ボックス 653"/>
        <xdr:cNvSpPr txBox="1"/>
      </xdr:nvSpPr>
      <xdr:spPr>
        <a:xfrm>
          <a:off x="15214111" y="133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17120</xdr:rowOff>
    </xdr:from>
    <xdr:to>
      <xdr:col>76</xdr:col>
      <xdr:colOff>165100</xdr:colOff>
      <xdr:row>77</xdr:row>
      <xdr:rowOff>118720</xdr:rowOff>
    </xdr:to>
    <xdr:sp macro="" textlink="">
      <xdr:nvSpPr>
        <xdr:cNvPr id="655" name="楕円 654"/>
        <xdr:cNvSpPr/>
      </xdr:nvSpPr>
      <xdr:spPr>
        <a:xfrm>
          <a:off x="14541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109847</xdr:rowOff>
    </xdr:from>
    <xdr:ext cx="534377" cy="259045"/>
    <xdr:sp macro="" textlink="">
      <xdr:nvSpPr>
        <xdr:cNvPr id="656" name="テキスト ボックス 655"/>
        <xdr:cNvSpPr txBox="1"/>
      </xdr:nvSpPr>
      <xdr:spPr>
        <a:xfrm>
          <a:off x="14325111" y="133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168244</xdr:rowOff>
    </xdr:from>
    <xdr:to>
      <xdr:col>72</xdr:col>
      <xdr:colOff>38100</xdr:colOff>
      <xdr:row>77</xdr:row>
      <xdr:rowOff>98394</xdr:rowOff>
    </xdr:to>
    <xdr:sp macro="" textlink="">
      <xdr:nvSpPr>
        <xdr:cNvPr id="657" name="楕円 656"/>
        <xdr:cNvSpPr/>
      </xdr:nvSpPr>
      <xdr:spPr>
        <a:xfrm>
          <a:off x="13652500" y="131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89521</xdr:rowOff>
    </xdr:from>
    <xdr:ext cx="534377" cy="259045"/>
    <xdr:sp macro="" textlink="">
      <xdr:nvSpPr>
        <xdr:cNvPr id="658" name="テキスト ボックス 657"/>
        <xdr:cNvSpPr txBox="1"/>
      </xdr:nvSpPr>
      <xdr:spPr>
        <a:xfrm>
          <a:off x="13436111" y="132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170492</xdr:rowOff>
    </xdr:from>
    <xdr:to>
      <xdr:col>67</xdr:col>
      <xdr:colOff>101600</xdr:colOff>
      <xdr:row>77</xdr:row>
      <xdr:rowOff>100642</xdr:rowOff>
    </xdr:to>
    <xdr:sp macro="" textlink="">
      <xdr:nvSpPr>
        <xdr:cNvPr id="659" name="楕円 658"/>
        <xdr:cNvSpPr/>
      </xdr:nvSpPr>
      <xdr:spPr>
        <a:xfrm>
          <a:off x="12763500" y="132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91769</xdr:rowOff>
    </xdr:from>
    <xdr:ext cx="534377" cy="259045"/>
    <xdr:sp macro="" textlink="">
      <xdr:nvSpPr>
        <xdr:cNvPr id="660" name="テキスト ボックス 659"/>
        <xdr:cNvSpPr txBox="1"/>
      </xdr:nvSpPr>
      <xdr:spPr>
        <a:xfrm>
          <a:off x="12547111" y="132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2" name="直線コネクタ 681"/>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3"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4" name="直線コネクタ 683"/>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5"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6" name="直線コネクタ 685"/>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137413</xdr:rowOff>
    </xdr:from>
    <xdr:to>
      <xdr:col>85</xdr:col>
      <xdr:colOff>127000</xdr:colOff>
      <xdr:row>97</xdr:row>
      <xdr:rowOff>106141</xdr:rowOff>
    </xdr:to>
    <xdr:cxnSp macro="">
      <xdr:nvCxnSpPr>
        <xdr:cNvPr id="687" name="直線コネクタ 686"/>
        <xdr:cNvCxnSpPr/>
      </xdr:nvCxnSpPr>
      <xdr:spPr>
        <a:xfrm flipV="1">
          <a:off x="15481300" y="16425163"/>
          <a:ext cx="838200" cy="3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88"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9" name="フローチャート: 判断 688"/>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30704</xdr:rowOff>
    </xdr:from>
    <xdr:to>
      <xdr:col>81</xdr:col>
      <xdr:colOff>50800</xdr:colOff>
      <xdr:row>97</xdr:row>
      <xdr:rowOff>106141</xdr:rowOff>
    </xdr:to>
    <xdr:cxnSp macro="">
      <xdr:nvCxnSpPr>
        <xdr:cNvPr id="690" name="直線コネクタ 689"/>
        <xdr:cNvCxnSpPr/>
      </xdr:nvCxnSpPr>
      <xdr:spPr>
        <a:xfrm>
          <a:off x="14592300" y="16661354"/>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1" name="フローチャート: 判断 690"/>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2" name="テキスト ボックス 691"/>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30704</xdr:rowOff>
    </xdr:from>
    <xdr:to>
      <xdr:col>76</xdr:col>
      <xdr:colOff>114300</xdr:colOff>
      <xdr:row>97</xdr:row>
      <xdr:rowOff>76515</xdr:rowOff>
    </xdr:to>
    <xdr:cxnSp macro="">
      <xdr:nvCxnSpPr>
        <xdr:cNvPr id="693" name="直線コネクタ 692"/>
        <xdr:cNvCxnSpPr/>
      </xdr:nvCxnSpPr>
      <xdr:spPr>
        <a:xfrm flipV="1">
          <a:off x="13703300" y="16661354"/>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4" name="フローチャート: 判断 693"/>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5" name="テキスト ボックス 694"/>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13376</xdr:rowOff>
    </xdr:from>
    <xdr:to>
      <xdr:col>71</xdr:col>
      <xdr:colOff>177800</xdr:colOff>
      <xdr:row>97</xdr:row>
      <xdr:rowOff>76515</xdr:rowOff>
    </xdr:to>
    <xdr:cxnSp macro="">
      <xdr:nvCxnSpPr>
        <xdr:cNvPr id="696" name="直線コネクタ 695"/>
        <xdr:cNvCxnSpPr/>
      </xdr:nvCxnSpPr>
      <xdr:spPr>
        <a:xfrm>
          <a:off x="12814300" y="16644026"/>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7" name="フローチャート: 判断 696"/>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8" name="テキスト ボックス 697"/>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699" name="フローチャート: 判断 698"/>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0" name="テキスト ボックス 699"/>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86613</xdr:rowOff>
    </xdr:from>
    <xdr:to>
      <xdr:col>85</xdr:col>
      <xdr:colOff>177800</xdr:colOff>
      <xdr:row>96</xdr:row>
      <xdr:rowOff>16763</xdr:rowOff>
    </xdr:to>
    <xdr:sp macro="" textlink="">
      <xdr:nvSpPr>
        <xdr:cNvPr id="706" name="楕円 705"/>
        <xdr:cNvSpPr/>
      </xdr:nvSpPr>
      <xdr:spPr>
        <a:xfrm>
          <a:off x="16268700" y="163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109490</xdr:rowOff>
    </xdr:from>
    <xdr:ext cx="534377" cy="259045"/>
    <xdr:sp macro="" textlink="">
      <xdr:nvSpPr>
        <xdr:cNvPr id="707" name="積立金該当値テキスト"/>
        <xdr:cNvSpPr txBox="1"/>
      </xdr:nvSpPr>
      <xdr:spPr>
        <a:xfrm>
          <a:off x="16370300" y="162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55341</xdr:rowOff>
    </xdr:from>
    <xdr:to>
      <xdr:col>81</xdr:col>
      <xdr:colOff>101600</xdr:colOff>
      <xdr:row>97</xdr:row>
      <xdr:rowOff>156941</xdr:rowOff>
    </xdr:to>
    <xdr:sp macro="" textlink="">
      <xdr:nvSpPr>
        <xdr:cNvPr id="708" name="楕円 707"/>
        <xdr:cNvSpPr/>
      </xdr:nvSpPr>
      <xdr:spPr>
        <a:xfrm>
          <a:off x="15430500" y="166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148068</xdr:rowOff>
    </xdr:from>
    <xdr:ext cx="469744" cy="259045"/>
    <xdr:sp macro="" textlink="">
      <xdr:nvSpPr>
        <xdr:cNvPr id="709" name="テキスト ボックス 708"/>
        <xdr:cNvSpPr txBox="1"/>
      </xdr:nvSpPr>
      <xdr:spPr>
        <a:xfrm>
          <a:off x="15246428" y="1677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151354</xdr:rowOff>
    </xdr:from>
    <xdr:to>
      <xdr:col>76</xdr:col>
      <xdr:colOff>165100</xdr:colOff>
      <xdr:row>97</xdr:row>
      <xdr:rowOff>81504</xdr:rowOff>
    </xdr:to>
    <xdr:sp macro="" textlink="">
      <xdr:nvSpPr>
        <xdr:cNvPr id="710" name="楕円 709"/>
        <xdr:cNvSpPr/>
      </xdr:nvSpPr>
      <xdr:spPr>
        <a:xfrm>
          <a:off x="14541500" y="166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72631</xdr:rowOff>
    </xdr:from>
    <xdr:ext cx="469744" cy="259045"/>
    <xdr:sp macro="" textlink="">
      <xdr:nvSpPr>
        <xdr:cNvPr id="711" name="テキスト ボックス 710"/>
        <xdr:cNvSpPr txBox="1"/>
      </xdr:nvSpPr>
      <xdr:spPr>
        <a:xfrm>
          <a:off x="14357428" y="167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25715</xdr:rowOff>
    </xdr:from>
    <xdr:to>
      <xdr:col>72</xdr:col>
      <xdr:colOff>38100</xdr:colOff>
      <xdr:row>97</xdr:row>
      <xdr:rowOff>127315</xdr:rowOff>
    </xdr:to>
    <xdr:sp macro="" textlink="">
      <xdr:nvSpPr>
        <xdr:cNvPr id="712" name="楕円 711"/>
        <xdr:cNvSpPr/>
      </xdr:nvSpPr>
      <xdr:spPr>
        <a:xfrm>
          <a:off x="13652500" y="166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118442</xdr:rowOff>
    </xdr:from>
    <xdr:ext cx="469744" cy="259045"/>
    <xdr:sp macro="" textlink="">
      <xdr:nvSpPr>
        <xdr:cNvPr id="713" name="テキスト ボックス 712"/>
        <xdr:cNvSpPr txBox="1"/>
      </xdr:nvSpPr>
      <xdr:spPr>
        <a:xfrm>
          <a:off x="13468428" y="1674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134026</xdr:rowOff>
    </xdr:from>
    <xdr:to>
      <xdr:col>67</xdr:col>
      <xdr:colOff>101600</xdr:colOff>
      <xdr:row>97</xdr:row>
      <xdr:rowOff>64176</xdr:rowOff>
    </xdr:to>
    <xdr:sp macro="" textlink="">
      <xdr:nvSpPr>
        <xdr:cNvPr id="714" name="楕円 713"/>
        <xdr:cNvSpPr/>
      </xdr:nvSpPr>
      <xdr:spPr>
        <a:xfrm>
          <a:off x="12763500" y="165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55303</xdr:rowOff>
    </xdr:from>
    <xdr:ext cx="469744" cy="259045"/>
    <xdr:sp macro="" textlink="">
      <xdr:nvSpPr>
        <xdr:cNvPr id="715" name="テキスト ボックス 714"/>
        <xdr:cNvSpPr txBox="1"/>
      </xdr:nvSpPr>
      <xdr:spPr>
        <a:xfrm>
          <a:off x="12579428" y="1668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1" name="直線コネクタ 740"/>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4"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5" name="直線コネクタ 744"/>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73079</xdr:rowOff>
    </xdr:from>
    <xdr:to>
      <xdr:col>116</xdr:col>
      <xdr:colOff>63500</xdr:colOff>
      <xdr:row>38</xdr:row>
      <xdr:rowOff>101491</xdr:rowOff>
    </xdr:to>
    <xdr:cxnSp macro="">
      <xdr:nvCxnSpPr>
        <xdr:cNvPr id="746" name="直線コネクタ 745"/>
        <xdr:cNvCxnSpPr/>
      </xdr:nvCxnSpPr>
      <xdr:spPr>
        <a:xfrm>
          <a:off x="21323300" y="6416729"/>
          <a:ext cx="838200" cy="1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7"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8" name="フローチャート: 判断 747"/>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50872</xdr:rowOff>
    </xdr:from>
    <xdr:to>
      <xdr:col>111</xdr:col>
      <xdr:colOff>177800</xdr:colOff>
      <xdr:row>37</xdr:row>
      <xdr:rowOff>73079</xdr:rowOff>
    </xdr:to>
    <xdr:cxnSp macro="">
      <xdr:nvCxnSpPr>
        <xdr:cNvPr id="749" name="直線コネクタ 748"/>
        <xdr:cNvCxnSpPr/>
      </xdr:nvCxnSpPr>
      <xdr:spPr>
        <a:xfrm>
          <a:off x="20434300" y="6394522"/>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0" name="フローチャート: 判断 749"/>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138520</xdr:rowOff>
    </xdr:from>
    <xdr:ext cx="469744" cy="259045"/>
    <xdr:sp macro="" textlink="">
      <xdr:nvSpPr>
        <xdr:cNvPr id="751" name="テキスト ボックス 750"/>
        <xdr:cNvSpPr txBox="1"/>
      </xdr:nvSpPr>
      <xdr:spPr>
        <a:xfrm>
          <a:off x="21088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50872</xdr:rowOff>
    </xdr:from>
    <xdr:to>
      <xdr:col>107</xdr:col>
      <xdr:colOff>50800</xdr:colOff>
      <xdr:row>37</xdr:row>
      <xdr:rowOff>120106</xdr:rowOff>
    </xdr:to>
    <xdr:cxnSp macro="">
      <xdr:nvCxnSpPr>
        <xdr:cNvPr id="752" name="直線コネクタ 751"/>
        <xdr:cNvCxnSpPr/>
      </xdr:nvCxnSpPr>
      <xdr:spPr>
        <a:xfrm flipV="1">
          <a:off x="19545300" y="6394522"/>
          <a:ext cx="889000" cy="6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3" name="フローチャート: 判断 752"/>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65041</xdr:rowOff>
    </xdr:from>
    <xdr:ext cx="378565" cy="259045"/>
    <xdr:sp macro="" textlink="">
      <xdr:nvSpPr>
        <xdr:cNvPr id="754" name="テキスト ボックス 753"/>
        <xdr:cNvSpPr txBox="1"/>
      </xdr:nvSpPr>
      <xdr:spPr>
        <a:xfrm>
          <a:off x="20245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89081</xdr:rowOff>
    </xdr:from>
    <xdr:to>
      <xdr:col>102</xdr:col>
      <xdr:colOff>114300</xdr:colOff>
      <xdr:row>37</xdr:row>
      <xdr:rowOff>120106</xdr:rowOff>
    </xdr:to>
    <xdr:cxnSp macro="">
      <xdr:nvCxnSpPr>
        <xdr:cNvPr id="755" name="直線コネクタ 754"/>
        <xdr:cNvCxnSpPr/>
      </xdr:nvCxnSpPr>
      <xdr:spPr>
        <a:xfrm>
          <a:off x="18656300" y="64327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6" name="フローチャート: 判断 755"/>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137540</xdr:rowOff>
    </xdr:from>
    <xdr:ext cx="378565" cy="259045"/>
    <xdr:sp macro="" textlink="">
      <xdr:nvSpPr>
        <xdr:cNvPr id="757" name="テキスト ボックス 756"/>
        <xdr:cNvSpPr txBox="1"/>
      </xdr:nvSpPr>
      <xdr:spPr>
        <a:xfrm>
          <a:off x="19356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8" name="フローチャート: 判断 757"/>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141132</xdr:rowOff>
    </xdr:from>
    <xdr:ext cx="378565" cy="259045"/>
    <xdr:sp macro="" textlink="">
      <xdr:nvSpPr>
        <xdr:cNvPr id="759" name="テキスト ボックス 758"/>
        <xdr:cNvSpPr txBox="1"/>
      </xdr:nvSpPr>
      <xdr:spPr>
        <a:xfrm>
          <a:off x="18467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50691</xdr:rowOff>
    </xdr:from>
    <xdr:to>
      <xdr:col>116</xdr:col>
      <xdr:colOff>114300</xdr:colOff>
      <xdr:row>38</xdr:row>
      <xdr:rowOff>152291</xdr:rowOff>
    </xdr:to>
    <xdr:sp macro="" textlink="">
      <xdr:nvSpPr>
        <xdr:cNvPr id="765" name="楕円 764"/>
        <xdr:cNvSpPr/>
      </xdr:nvSpPr>
      <xdr:spPr>
        <a:xfrm>
          <a:off x="22110700" y="65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29118</xdr:rowOff>
    </xdr:from>
    <xdr:ext cx="378565" cy="259045"/>
    <xdr:sp macro="" textlink="">
      <xdr:nvSpPr>
        <xdr:cNvPr id="766" name="投資及び出資金該当値テキスト"/>
        <xdr:cNvSpPr txBox="1"/>
      </xdr:nvSpPr>
      <xdr:spPr>
        <a:xfrm>
          <a:off x="22212300" y="654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22279</xdr:rowOff>
    </xdr:from>
    <xdr:to>
      <xdr:col>112</xdr:col>
      <xdr:colOff>38100</xdr:colOff>
      <xdr:row>37</xdr:row>
      <xdr:rowOff>123879</xdr:rowOff>
    </xdr:to>
    <xdr:sp macro="" textlink="">
      <xdr:nvSpPr>
        <xdr:cNvPr id="767" name="楕円 766"/>
        <xdr:cNvSpPr/>
      </xdr:nvSpPr>
      <xdr:spPr>
        <a:xfrm>
          <a:off x="21272500" y="63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140406</xdr:rowOff>
    </xdr:from>
    <xdr:ext cx="469744" cy="259045"/>
    <xdr:sp macro="" textlink="">
      <xdr:nvSpPr>
        <xdr:cNvPr id="768" name="テキスト ボックス 767"/>
        <xdr:cNvSpPr txBox="1"/>
      </xdr:nvSpPr>
      <xdr:spPr>
        <a:xfrm>
          <a:off x="21088428" y="614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72</xdr:rowOff>
    </xdr:from>
    <xdr:to>
      <xdr:col>107</xdr:col>
      <xdr:colOff>101600</xdr:colOff>
      <xdr:row>37</xdr:row>
      <xdr:rowOff>101672</xdr:rowOff>
    </xdr:to>
    <xdr:sp macro="" textlink="">
      <xdr:nvSpPr>
        <xdr:cNvPr id="769" name="楕円 768"/>
        <xdr:cNvSpPr/>
      </xdr:nvSpPr>
      <xdr:spPr>
        <a:xfrm>
          <a:off x="20383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118199</xdr:rowOff>
    </xdr:from>
    <xdr:ext cx="469744" cy="259045"/>
    <xdr:sp macro="" textlink="">
      <xdr:nvSpPr>
        <xdr:cNvPr id="770" name="テキスト ボックス 769"/>
        <xdr:cNvSpPr txBox="1"/>
      </xdr:nvSpPr>
      <xdr:spPr>
        <a:xfrm>
          <a:off x="20199428" y="611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69306</xdr:rowOff>
    </xdr:from>
    <xdr:to>
      <xdr:col>102</xdr:col>
      <xdr:colOff>165100</xdr:colOff>
      <xdr:row>37</xdr:row>
      <xdr:rowOff>170906</xdr:rowOff>
    </xdr:to>
    <xdr:sp macro="" textlink="">
      <xdr:nvSpPr>
        <xdr:cNvPr id="771" name="楕円 770"/>
        <xdr:cNvSpPr/>
      </xdr:nvSpPr>
      <xdr:spPr>
        <a:xfrm>
          <a:off x="19494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15983</xdr:rowOff>
    </xdr:from>
    <xdr:ext cx="378565" cy="259045"/>
    <xdr:sp macro="" textlink="">
      <xdr:nvSpPr>
        <xdr:cNvPr id="772" name="テキスト ボックス 771"/>
        <xdr:cNvSpPr txBox="1"/>
      </xdr:nvSpPr>
      <xdr:spPr>
        <a:xfrm>
          <a:off x="19356017" y="618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38281</xdr:rowOff>
    </xdr:from>
    <xdr:to>
      <xdr:col>98</xdr:col>
      <xdr:colOff>38100</xdr:colOff>
      <xdr:row>37</xdr:row>
      <xdr:rowOff>139881</xdr:rowOff>
    </xdr:to>
    <xdr:sp macro="" textlink="">
      <xdr:nvSpPr>
        <xdr:cNvPr id="773" name="楕円 772"/>
        <xdr:cNvSpPr/>
      </xdr:nvSpPr>
      <xdr:spPr>
        <a:xfrm>
          <a:off x="18605500" y="63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156408</xdr:rowOff>
    </xdr:from>
    <xdr:ext cx="469744" cy="259045"/>
    <xdr:sp macro="" textlink="">
      <xdr:nvSpPr>
        <xdr:cNvPr id="774" name="テキスト ボックス 773"/>
        <xdr:cNvSpPr txBox="1"/>
      </xdr:nvSpPr>
      <xdr:spPr>
        <a:xfrm>
          <a:off x="18421428" y="61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8" name="直線コネクタ 797"/>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1"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2" name="直線コネクタ 801"/>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4"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5" name="フローチャート: 判断 804"/>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7" name="フローチャート: 判断 806"/>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08" name="テキスト ボックス 807"/>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0" name="フローチャート: 判断 809"/>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1" name="テキスト ボックス 810"/>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3" name="フローチャート: 判断 812"/>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4" name="テキスト ボックス 813"/>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5" name="フローチャート: 判断 814"/>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6" name="テキスト ボックス 815"/>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4" name="直線コネクタ 853"/>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5"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6" name="直線コネクタ 855"/>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7"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8" name="直線コネクタ 857"/>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29104</xdr:rowOff>
    </xdr:from>
    <xdr:to>
      <xdr:col>116</xdr:col>
      <xdr:colOff>63500</xdr:colOff>
      <xdr:row>76</xdr:row>
      <xdr:rowOff>36830</xdr:rowOff>
    </xdr:to>
    <xdr:cxnSp macro="">
      <xdr:nvCxnSpPr>
        <xdr:cNvPr id="859" name="直線コネクタ 858"/>
        <xdr:cNvCxnSpPr/>
      </xdr:nvCxnSpPr>
      <xdr:spPr>
        <a:xfrm flipV="1">
          <a:off x="21323300" y="13059304"/>
          <a:ext cx="8382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0"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1" name="フローチャート: 判断 860"/>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36830</xdr:rowOff>
    </xdr:from>
    <xdr:to>
      <xdr:col>111</xdr:col>
      <xdr:colOff>177800</xdr:colOff>
      <xdr:row>76</xdr:row>
      <xdr:rowOff>112588</xdr:rowOff>
    </xdr:to>
    <xdr:cxnSp macro="">
      <xdr:nvCxnSpPr>
        <xdr:cNvPr id="862" name="直線コネクタ 861"/>
        <xdr:cNvCxnSpPr/>
      </xdr:nvCxnSpPr>
      <xdr:spPr>
        <a:xfrm flipV="1">
          <a:off x="20434300" y="13067030"/>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3" name="フローチャート: 判断 862"/>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4" name="テキスト ボックス 863"/>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112588</xdr:rowOff>
    </xdr:from>
    <xdr:to>
      <xdr:col>107</xdr:col>
      <xdr:colOff>50800</xdr:colOff>
      <xdr:row>77</xdr:row>
      <xdr:rowOff>48899</xdr:rowOff>
    </xdr:to>
    <xdr:cxnSp macro="">
      <xdr:nvCxnSpPr>
        <xdr:cNvPr id="865" name="直線コネクタ 864"/>
        <xdr:cNvCxnSpPr/>
      </xdr:nvCxnSpPr>
      <xdr:spPr>
        <a:xfrm flipV="1">
          <a:off x="19545300" y="13142788"/>
          <a:ext cx="889000" cy="1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6" name="フローチャート: 判断 865"/>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7" name="テキスト ボックス 866"/>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48899</xdr:rowOff>
    </xdr:from>
    <xdr:to>
      <xdr:col>102</xdr:col>
      <xdr:colOff>114300</xdr:colOff>
      <xdr:row>77</xdr:row>
      <xdr:rowOff>88539</xdr:rowOff>
    </xdr:to>
    <xdr:cxnSp macro="">
      <xdr:nvCxnSpPr>
        <xdr:cNvPr id="868" name="直線コネクタ 867"/>
        <xdr:cNvCxnSpPr/>
      </xdr:nvCxnSpPr>
      <xdr:spPr>
        <a:xfrm flipV="1">
          <a:off x="18656300" y="13250549"/>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9" name="フローチャート: 判断 868"/>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0" name="テキスト ボックス 869"/>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1" name="フローチャート: 判断 870"/>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2" name="テキスト ボックス 871"/>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149754</xdr:rowOff>
    </xdr:from>
    <xdr:to>
      <xdr:col>116</xdr:col>
      <xdr:colOff>114300</xdr:colOff>
      <xdr:row>76</xdr:row>
      <xdr:rowOff>79904</xdr:rowOff>
    </xdr:to>
    <xdr:sp macro="" textlink="">
      <xdr:nvSpPr>
        <xdr:cNvPr id="878" name="楕円 877"/>
        <xdr:cNvSpPr/>
      </xdr:nvSpPr>
      <xdr:spPr>
        <a:xfrm>
          <a:off x="22110700" y="130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128181</xdr:rowOff>
    </xdr:from>
    <xdr:ext cx="534377" cy="259045"/>
    <xdr:sp macro="" textlink="">
      <xdr:nvSpPr>
        <xdr:cNvPr id="879" name="繰出金該当値テキスト"/>
        <xdr:cNvSpPr txBox="1"/>
      </xdr:nvSpPr>
      <xdr:spPr>
        <a:xfrm>
          <a:off x="22212300" y="1298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157480</xdr:rowOff>
    </xdr:from>
    <xdr:to>
      <xdr:col>112</xdr:col>
      <xdr:colOff>38100</xdr:colOff>
      <xdr:row>76</xdr:row>
      <xdr:rowOff>87630</xdr:rowOff>
    </xdr:to>
    <xdr:sp macro="" textlink="">
      <xdr:nvSpPr>
        <xdr:cNvPr id="880" name="楕円 879"/>
        <xdr:cNvSpPr/>
      </xdr:nvSpPr>
      <xdr:spPr>
        <a:xfrm>
          <a:off x="21272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78757</xdr:rowOff>
    </xdr:from>
    <xdr:ext cx="534377" cy="259045"/>
    <xdr:sp macro="" textlink="">
      <xdr:nvSpPr>
        <xdr:cNvPr id="881" name="テキスト ボックス 880"/>
        <xdr:cNvSpPr txBox="1"/>
      </xdr:nvSpPr>
      <xdr:spPr>
        <a:xfrm>
          <a:off x="21056111" y="131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61788</xdr:rowOff>
    </xdr:from>
    <xdr:to>
      <xdr:col>107</xdr:col>
      <xdr:colOff>101600</xdr:colOff>
      <xdr:row>76</xdr:row>
      <xdr:rowOff>163388</xdr:rowOff>
    </xdr:to>
    <xdr:sp macro="" textlink="">
      <xdr:nvSpPr>
        <xdr:cNvPr id="882" name="楕円 881"/>
        <xdr:cNvSpPr/>
      </xdr:nvSpPr>
      <xdr:spPr>
        <a:xfrm>
          <a:off x="20383500" y="130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154515</xdr:rowOff>
    </xdr:from>
    <xdr:ext cx="534377" cy="259045"/>
    <xdr:sp macro="" textlink="">
      <xdr:nvSpPr>
        <xdr:cNvPr id="883" name="テキスト ボックス 882"/>
        <xdr:cNvSpPr txBox="1"/>
      </xdr:nvSpPr>
      <xdr:spPr>
        <a:xfrm>
          <a:off x="20167111" y="131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169549</xdr:rowOff>
    </xdr:from>
    <xdr:to>
      <xdr:col>102</xdr:col>
      <xdr:colOff>165100</xdr:colOff>
      <xdr:row>77</xdr:row>
      <xdr:rowOff>99699</xdr:rowOff>
    </xdr:to>
    <xdr:sp macro="" textlink="">
      <xdr:nvSpPr>
        <xdr:cNvPr id="884" name="楕円 883"/>
        <xdr:cNvSpPr/>
      </xdr:nvSpPr>
      <xdr:spPr>
        <a:xfrm>
          <a:off x="19494500" y="131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90826</xdr:rowOff>
    </xdr:from>
    <xdr:ext cx="534377" cy="259045"/>
    <xdr:sp macro="" textlink="">
      <xdr:nvSpPr>
        <xdr:cNvPr id="885" name="テキスト ボックス 884"/>
        <xdr:cNvSpPr txBox="1"/>
      </xdr:nvSpPr>
      <xdr:spPr>
        <a:xfrm>
          <a:off x="19278111" y="1329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37739</xdr:rowOff>
    </xdr:from>
    <xdr:to>
      <xdr:col>98</xdr:col>
      <xdr:colOff>38100</xdr:colOff>
      <xdr:row>77</xdr:row>
      <xdr:rowOff>139339</xdr:rowOff>
    </xdr:to>
    <xdr:sp macro="" textlink="">
      <xdr:nvSpPr>
        <xdr:cNvPr id="886" name="楕円 885"/>
        <xdr:cNvSpPr/>
      </xdr:nvSpPr>
      <xdr:spPr>
        <a:xfrm>
          <a:off x="18605500" y="132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130466</xdr:rowOff>
    </xdr:from>
    <xdr:ext cx="534377" cy="259045"/>
    <xdr:sp macro="" textlink="">
      <xdr:nvSpPr>
        <xdr:cNvPr id="887" name="テキスト ボックス 886"/>
        <xdr:cNvSpPr txBox="1"/>
      </xdr:nvSpPr>
      <xdr:spPr>
        <a:xfrm>
          <a:off x="18389111" y="133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歳出決算総額は、住民１人あたり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396,961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112,512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円の増となっている。これは、新型コロナウイルス感染症対策として、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円の特別定額給付金を支給したことによる影響が大きく、現に、補助費等が前年度より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106,922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また、災害復旧費は、令和元年度台風・大雨災害により被災した道路・橋梁の復旧工事や農地・農業用施設の復旧工事、公立学校施設の復旧工事について、令和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年度が本格的に実施する年度となったことから、前年度に比べ、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扶助費は、障害者介護給付費等の増加により、前年度に比べ、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円の増となっている。ここ最近は、特に障害者福祉に係る扶助費が大きく増加する傾向にあり、少子高齢化の影響以外の要因が考えられる扶助費の増加が目立ちはじめている。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173,619
169,863
103.69
71,677,224
68,920,018
1,632,338
30,859,706
31,054,677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102210</xdr:rowOff>
    </xdr:from>
    <xdr:to>
      <xdr:col>24</xdr:col>
      <xdr:colOff>63500</xdr:colOff>
      <xdr:row>34</xdr:row>
      <xdr:rowOff>136042</xdr:rowOff>
    </xdr:to>
    <xdr:cxnSp macro="">
      <xdr:nvCxnSpPr>
        <xdr:cNvPr id="59" name="直線コネクタ 58"/>
        <xdr:cNvCxnSpPr/>
      </xdr:nvCxnSpPr>
      <xdr:spPr>
        <a:xfrm flipV="1">
          <a:off x="3797300" y="5931510"/>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85751</xdr:rowOff>
    </xdr:from>
    <xdr:to>
      <xdr:col>19</xdr:col>
      <xdr:colOff>177800</xdr:colOff>
      <xdr:row>34</xdr:row>
      <xdr:rowOff>136042</xdr:rowOff>
    </xdr:to>
    <xdr:cxnSp macro="">
      <xdr:nvCxnSpPr>
        <xdr:cNvPr id="62" name="直線コネクタ 61"/>
        <xdr:cNvCxnSpPr/>
      </xdr:nvCxnSpPr>
      <xdr:spPr>
        <a:xfrm>
          <a:off x="2908300" y="591505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85751</xdr:rowOff>
    </xdr:from>
    <xdr:to>
      <xdr:col>15</xdr:col>
      <xdr:colOff>50800</xdr:colOff>
      <xdr:row>34</xdr:row>
      <xdr:rowOff>94894</xdr:rowOff>
    </xdr:to>
    <xdr:cxnSp macro="">
      <xdr:nvCxnSpPr>
        <xdr:cNvPr id="65" name="直線コネクタ 64"/>
        <xdr:cNvCxnSpPr/>
      </xdr:nvCxnSpPr>
      <xdr:spPr>
        <a:xfrm flipV="1">
          <a:off x="2019300" y="591505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94894</xdr:rowOff>
    </xdr:from>
    <xdr:to>
      <xdr:col>10</xdr:col>
      <xdr:colOff>114300</xdr:colOff>
      <xdr:row>34</xdr:row>
      <xdr:rowOff>96723</xdr:rowOff>
    </xdr:to>
    <xdr:cxnSp macro="">
      <xdr:nvCxnSpPr>
        <xdr:cNvPr id="68" name="直線コネクタ 67"/>
        <xdr:cNvCxnSpPr/>
      </xdr:nvCxnSpPr>
      <xdr:spPr>
        <a:xfrm flipV="1">
          <a:off x="1130300" y="592419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51410</xdr:rowOff>
    </xdr:from>
    <xdr:to>
      <xdr:col>24</xdr:col>
      <xdr:colOff>114300</xdr:colOff>
      <xdr:row>34</xdr:row>
      <xdr:rowOff>153010</xdr:rowOff>
    </xdr:to>
    <xdr:sp macro="" textlink="">
      <xdr:nvSpPr>
        <xdr:cNvPr id="78" name="楕円 77"/>
        <xdr:cNvSpPr/>
      </xdr:nvSpPr>
      <xdr:spPr>
        <a:xfrm>
          <a:off x="45847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74287</xdr:rowOff>
    </xdr:from>
    <xdr:ext cx="469744" cy="259045"/>
    <xdr:sp macro="" textlink="">
      <xdr:nvSpPr>
        <xdr:cNvPr id="79" name="議会費該当値テキスト"/>
        <xdr:cNvSpPr txBox="1"/>
      </xdr:nvSpPr>
      <xdr:spPr>
        <a:xfrm>
          <a:off x="4686300" y="57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85242</xdr:rowOff>
    </xdr:from>
    <xdr:to>
      <xdr:col>20</xdr:col>
      <xdr:colOff>38100</xdr:colOff>
      <xdr:row>35</xdr:row>
      <xdr:rowOff>15392</xdr:rowOff>
    </xdr:to>
    <xdr:sp macro="" textlink="">
      <xdr:nvSpPr>
        <xdr:cNvPr id="80" name="楕円 79"/>
        <xdr:cNvSpPr/>
      </xdr:nvSpPr>
      <xdr:spPr>
        <a:xfrm>
          <a:off x="3746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31919</xdr:rowOff>
    </xdr:from>
    <xdr:ext cx="469744" cy="259045"/>
    <xdr:sp macro="" textlink="">
      <xdr:nvSpPr>
        <xdr:cNvPr id="81" name="テキスト ボックス 80"/>
        <xdr:cNvSpPr txBox="1"/>
      </xdr:nvSpPr>
      <xdr:spPr>
        <a:xfrm>
          <a:off x="3562428" y="56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34951</xdr:rowOff>
    </xdr:from>
    <xdr:to>
      <xdr:col>15</xdr:col>
      <xdr:colOff>101600</xdr:colOff>
      <xdr:row>34</xdr:row>
      <xdr:rowOff>136551</xdr:rowOff>
    </xdr:to>
    <xdr:sp macro="" textlink="">
      <xdr:nvSpPr>
        <xdr:cNvPr id="82" name="楕円 81"/>
        <xdr:cNvSpPr/>
      </xdr:nvSpPr>
      <xdr:spPr>
        <a:xfrm>
          <a:off x="2857500" y="58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153078</xdr:rowOff>
    </xdr:from>
    <xdr:ext cx="469744" cy="259045"/>
    <xdr:sp macro="" textlink="">
      <xdr:nvSpPr>
        <xdr:cNvPr id="83" name="テキスト ボックス 82"/>
        <xdr:cNvSpPr txBox="1"/>
      </xdr:nvSpPr>
      <xdr:spPr>
        <a:xfrm>
          <a:off x="2673428" y="563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44094</xdr:rowOff>
    </xdr:from>
    <xdr:to>
      <xdr:col>10</xdr:col>
      <xdr:colOff>165100</xdr:colOff>
      <xdr:row>34</xdr:row>
      <xdr:rowOff>145694</xdr:rowOff>
    </xdr:to>
    <xdr:sp macro="" textlink="">
      <xdr:nvSpPr>
        <xdr:cNvPr id="84" name="楕円 83"/>
        <xdr:cNvSpPr/>
      </xdr:nvSpPr>
      <xdr:spPr>
        <a:xfrm>
          <a:off x="1968500" y="58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162221</xdr:rowOff>
    </xdr:from>
    <xdr:ext cx="469744" cy="259045"/>
    <xdr:sp macro="" textlink="">
      <xdr:nvSpPr>
        <xdr:cNvPr id="85" name="テキスト ボックス 84"/>
        <xdr:cNvSpPr txBox="1"/>
      </xdr:nvSpPr>
      <xdr:spPr>
        <a:xfrm>
          <a:off x="1784428" y="56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45923</xdr:rowOff>
    </xdr:from>
    <xdr:to>
      <xdr:col>6</xdr:col>
      <xdr:colOff>38100</xdr:colOff>
      <xdr:row>34</xdr:row>
      <xdr:rowOff>147523</xdr:rowOff>
    </xdr:to>
    <xdr:sp macro="" textlink="">
      <xdr:nvSpPr>
        <xdr:cNvPr id="86" name="楕円 85"/>
        <xdr:cNvSpPr/>
      </xdr:nvSpPr>
      <xdr:spPr>
        <a:xfrm>
          <a:off x="1079500" y="5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164050</xdr:rowOff>
    </xdr:from>
    <xdr:ext cx="469744" cy="259045"/>
    <xdr:sp macro="" textlink="">
      <xdr:nvSpPr>
        <xdr:cNvPr id="87" name="テキスト ボックス 86"/>
        <xdr:cNvSpPr txBox="1"/>
      </xdr:nvSpPr>
      <xdr:spPr>
        <a:xfrm>
          <a:off x="895428" y="56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115284</xdr:rowOff>
    </xdr:from>
    <xdr:to>
      <xdr:col>24</xdr:col>
      <xdr:colOff>63500</xdr:colOff>
      <xdr:row>59</xdr:row>
      <xdr:rowOff>72078</xdr:rowOff>
    </xdr:to>
    <xdr:cxnSp macro="">
      <xdr:nvCxnSpPr>
        <xdr:cNvPr id="119" name="直線コネクタ 118"/>
        <xdr:cNvCxnSpPr/>
      </xdr:nvCxnSpPr>
      <xdr:spPr>
        <a:xfrm flipV="1">
          <a:off x="3797300" y="9030684"/>
          <a:ext cx="838200" cy="115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63293</xdr:rowOff>
    </xdr:from>
    <xdr:to>
      <xdr:col>19</xdr:col>
      <xdr:colOff>177800</xdr:colOff>
      <xdr:row>59</xdr:row>
      <xdr:rowOff>72078</xdr:rowOff>
    </xdr:to>
    <xdr:cxnSp macro="">
      <xdr:nvCxnSpPr>
        <xdr:cNvPr id="122" name="直線コネクタ 121"/>
        <xdr:cNvCxnSpPr/>
      </xdr:nvCxnSpPr>
      <xdr:spPr>
        <a:xfrm>
          <a:off x="2908300" y="10178843"/>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63293</xdr:rowOff>
    </xdr:from>
    <xdr:to>
      <xdr:col>15</xdr:col>
      <xdr:colOff>50800</xdr:colOff>
      <xdr:row>59</xdr:row>
      <xdr:rowOff>85304</xdr:rowOff>
    </xdr:to>
    <xdr:cxnSp macro="">
      <xdr:nvCxnSpPr>
        <xdr:cNvPr id="125" name="直線コネクタ 124"/>
        <xdr:cNvCxnSpPr/>
      </xdr:nvCxnSpPr>
      <xdr:spPr>
        <a:xfrm flipV="1">
          <a:off x="2019300" y="10178843"/>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58220</xdr:rowOff>
    </xdr:from>
    <xdr:to>
      <xdr:col>10</xdr:col>
      <xdr:colOff>114300</xdr:colOff>
      <xdr:row>59</xdr:row>
      <xdr:rowOff>85304</xdr:rowOff>
    </xdr:to>
    <xdr:cxnSp macro="">
      <xdr:nvCxnSpPr>
        <xdr:cNvPr id="128" name="直線コネクタ 127"/>
        <xdr:cNvCxnSpPr/>
      </xdr:nvCxnSpPr>
      <xdr:spPr>
        <a:xfrm>
          <a:off x="1130300" y="10173770"/>
          <a:ext cx="8890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64484</xdr:rowOff>
    </xdr:from>
    <xdr:to>
      <xdr:col>24</xdr:col>
      <xdr:colOff>114300</xdr:colOff>
      <xdr:row>52</xdr:row>
      <xdr:rowOff>166084</xdr:rowOff>
    </xdr:to>
    <xdr:sp macro="" textlink="">
      <xdr:nvSpPr>
        <xdr:cNvPr id="138" name="楕円 137"/>
        <xdr:cNvSpPr/>
      </xdr:nvSpPr>
      <xdr:spPr>
        <a:xfrm>
          <a:off x="4584700" y="89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42911</xdr:rowOff>
    </xdr:from>
    <xdr:ext cx="599010" cy="259045"/>
    <xdr:sp macro="" textlink="">
      <xdr:nvSpPr>
        <xdr:cNvPr id="139" name="総務費該当値テキスト"/>
        <xdr:cNvSpPr txBox="1"/>
      </xdr:nvSpPr>
      <xdr:spPr>
        <a:xfrm>
          <a:off x="4686300" y="895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21278</xdr:rowOff>
    </xdr:from>
    <xdr:to>
      <xdr:col>20</xdr:col>
      <xdr:colOff>38100</xdr:colOff>
      <xdr:row>59</xdr:row>
      <xdr:rowOff>122878</xdr:rowOff>
    </xdr:to>
    <xdr:sp macro="" textlink="">
      <xdr:nvSpPr>
        <xdr:cNvPr id="140" name="楕円 139"/>
        <xdr:cNvSpPr/>
      </xdr:nvSpPr>
      <xdr:spPr>
        <a:xfrm>
          <a:off x="3746500" y="101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114005</xdr:rowOff>
    </xdr:from>
    <xdr:ext cx="534377" cy="259045"/>
    <xdr:sp macro="" textlink="">
      <xdr:nvSpPr>
        <xdr:cNvPr id="141" name="テキスト ボックス 140"/>
        <xdr:cNvSpPr txBox="1"/>
      </xdr:nvSpPr>
      <xdr:spPr>
        <a:xfrm>
          <a:off x="3530111" y="102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12493</xdr:rowOff>
    </xdr:from>
    <xdr:to>
      <xdr:col>15</xdr:col>
      <xdr:colOff>101600</xdr:colOff>
      <xdr:row>59</xdr:row>
      <xdr:rowOff>114093</xdr:rowOff>
    </xdr:to>
    <xdr:sp macro="" textlink="">
      <xdr:nvSpPr>
        <xdr:cNvPr id="142" name="楕円 141"/>
        <xdr:cNvSpPr/>
      </xdr:nvSpPr>
      <xdr:spPr>
        <a:xfrm>
          <a:off x="2857500" y="101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105220</xdr:rowOff>
    </xdr:from>
    <xdr:ext cx="534377" cy="259045"/>
    <xdr:sp macro="" textlink="">
      <xdr:nvSpPr>
        <xdr:cNvPr id="143" name="テキスト ボックス 142"/>
        <xdr:cNvSpPr txBox="1"/>
      </xdr:nvSpPr>
      <xdr:spPr>
        <a:xfrm>
          <a:off x="2641111" y="1022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34504</xdr:rowOff>
    </xdr:from>
    <xdr:to>
      <xdr:col>10</xdr:col>
      <xdr:colOff>165100</xdr:colOff>
      <xdr:row>59</xdr:row>
      <xdr:rowOff>136104</xdr:rowOff>
    </xdr:to>
    <xdr:sp macro="" textlink="">
      <xdr:nvSpPr>
        <xdr:cNvPr id="144" name="楕円 143"/>
        <xdr:cNvSpPr/>
      </xdr:nvSpPr>
      <xdr:spPr>
        <a:xfrm>
          <a:off x="1968500" y="101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127231</xdr:rowOff>
    </xdr:from>
    <xdr:ext cx="534377" cy="259045"/>
    <xdr:sp macro="" textlink="">
      <xdr:nvSpPr>
        <xdr:cNvPr id="145" name="テキスト ボックス 144"/>
        <xdr:cNvSpPr txBox="1"/>
      </xdr:nvSpPr>
      <xdr:spPr>
        <a:xfrm>
          <a:off x="1752111" y="1024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7420</xdr:rowOff>
    </xdr:from>
    <xdr:to>
      <xdr:col>6</xdr:col>
      <xdr:colOff>38100</xdr:colOff>
      <xdr:row>59</xdr:row>
      <xdr:rowOff>109020</xdr:rowOff>
    </xdr:to>
    <xdr:sp macro="" textlink="">
      <xdr:nvSpPr>
        <xdr:cNvPr id="146" name="楕円 145"/>
        <xdr:cNvSpPr/>
      </xdr:nvSpPr>
      <xdr:spPr>
        <a:xfrm>
          <a:off x="1079500" y="1012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100147</xdr:rowOff>
    </xdr:from>
    <xdr:ext cx="534377" cy="259045"/>
    <xdr:sp macro="" textlink="">
      <xdr:nvSpPr>
        <xdr:cNvPr id="147" name="テキスト ボックス 146"/>
        <xdr:cNvSpPr txBox="1"/>
      </xdr:nvSpPr>
      <xdr:spPr>
        <a:xfrm>
          <a:off x="863111" y="1021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17671</xdr:rowOff>
    </xdr:from>
    <xdr:to>
      <xdr:col>24</xdr:col>
      <xdr:colOff>62865</xdr:colOff>
      <xdr:row>77</xdr:row>
      <xdr:rowOff>93577</xdr:rowOff>
    </xdr:to>
    <xdr:cxnSp macro="">
      <xdr:nvCxnSpPr>
        <xdr:cNvPr id="174" name="直線コネクタ 173"/>
        <xdr:cNvCxnSpPr/>
      </xdr:nvCxnSpPr>
      <xdr:spPr>
        <a:xfrm flipV="1">
          <a:off x="4633595" y="12019171"/>
          <a:ext cx="1270" cy="1276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97404</xdr:rowOff>
    </xdr:from>
    <xdr:ext cx="599010" cy="259045"/>
    <xdr:sp macro="" textlink="">
      <xdr:nvSpPr>
        <xdr:cNvPr id="175" name="民生費最小値テキスト"/>
        <xdr:cNvSpPr txBox="1"/>
      </xdr:nvSpPr>
      <xdr:spPr>
        <a:xfrm>
          <a:off x="4686300" y="1329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93577</xdr:rowOff>
    </xdr:from>
    <xdr:to>
      <xdr:col>24</xdr:col>
      <xdr:colOff>152400</xdr:colOff>
      <xdr:row>77</xdr:row>
      <xdr:rowOff>93577</xdr:rowOff>
    </xdr:to>
    <xdr:cxnSp macro="">
      <xdr:nvCxnSpPr>
        <xdr:cNvPr id="176" name="直線コネクタ 175"/>
        <xdr:cNvCxnSpPr/>
      </xdr:nvCxnSpPr>
      <xdr:spPr>
        <a:xfrm>
          <a:off x="4546600" y="13295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135798</xdr:rowOff>
    </xdr:from>
    <xdr:ext cx="599010" cy="259045"/>
    <xdr:sp macro="" textlink="">
      <xdr:nvSpPr>
        <xdr:cNvPr id="177" name="民生費最大値テキスト"/>
        <xdr:cNvSpPr txBox="1"/>
      </xdr:nvSpPr>
      <xdr:spPr>
        <a:xfrm>
          <a:off x="4686300" y="1179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17671</xdr:rowOff>
    </xdr:from>
    <xdr:to>
      <xdr:col>24</xdr:col>
      <xdr:colOff>152400</xdr:colOff>
      <xdr:row>70</xdr:row>
      <xdr:rowOff>17671</xdr:rowOff>
    </xdr:to>
    <xdr:cxnSp macro="">
      <xdr:nvCxnSpPr>
        <xdr:cNvPr id="178" name="直線コネクタ 177"/>
        <xdr:cNvCxnSpPr/>
      </xdr:nvCxnSpPr>
      <xdr:spPr>
        <a:xfrm>
          <a:off x="4546600" y="1201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93577</xdr:rowOff>
    </xdr:from>
    <xdr:to>
      <xdr:col>24</xdr:col>
      <xdr:colOff>63500</xdr:colOff>
      <xdr:row>77</xdr:row>
      <xdr:rowOff>106770</xdr:rowOff>
    </xdr:to>
    <xdr:cxnSp macro="">
      <xdr:nvCxnSpPr>
        <xdr:cNvPr id="179" name="直線コネクタ 178"/>
        <xdr:cNvCxnSpPr/>
      </xdr:nvCxnSpPr>
      <xdr:spPr>
        <a:xfrm flipV="1">
          <a:off x="3797300" y="13295227"/>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83442</xdr:rowOff>
    </xdr:from>
    <xdr:ext cx="599010" cy="259045"/>
    <xdr:sp macro="" textlink="">
      <xdr:nvSpPr>
        <xdr:cNvPr id="180" name="民生費平均値テキスト"/>
        <xdr:cNvSpPr txBox="1"/>
      </xdr:nvSpPr>
      <xdr:spPr>
        <a:xfrm>
          <a:off x="4686300" y="125992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60565</xdr:rowOff>
    </xdr:from>
    <xdr:to>
      <xdr:col>24</xdr:col>
      <xdr:colOff>114300</xdr:colOff>
      <xdr:row>74</xdr:row>
      <xdr:rowOff>162165</xdr:rowOff>
    </xdr:to>
    <xdr:sp macro="" textlink="">
      <xdr:nvSpPr>
        <xdr:cNvPr id="181" name="フローチャート: 判断 180"/>
        <xdr:cNvSpPr/>
      </xdr:nvSpPr>
      <xdr:spPr>
        <a:xfrm>
          <a:off x="4584700" y="1274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106770</xdr:rowOff>
    </xdr:from>
    <xdr:to>
      <xdr:col>19</xdr:col>
      <xdr:colOff>177800</xdr:colOff>
      <xdr:row>78</xdr:row>
      <xdr:rowOff>43819</xdr:rowOff>
    </xdr:to>
    <xdr:cxnSp macro="">
      <xdr:nvCxnSpPr>
        <xdr:cNvPr id="182" name="直線コネクタ 181"/>
        <xdr:cNvCxnSpPr/>
      </xdr:nvCxnSpPr>
      <xdr:spPr>
        <a:xfrm flipV="1">
          <a:off x="2908300" y="13308420"/>
          <a:ext cx="889000" cy="10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150045</xdr:rowOff>
    </xdr:from>
    <xdr:to>
      <xdr:col>20</xdr:col>
      <xdr:colOff>38100</xdr:colOff>
      <xdr:row>75</xdr:row>
      <xdr:rowOff>80195</xdr:rowOff>
    </xdr:to>
    <xdr:sp macro="" textlink="">
      <xdr:nvSpPr>
        <xdr:cNvPr id="183" name="フローチャート: 判断 182"/>
        <xdr:cNvSpPr/>
      </xdr:nvSpPr>
      <xdr:spPr>
        <a:xfrm>
          <a:off x="3746500" y="1283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96722</xdr:rowOff>
    </xdr:from>
    <xdr:ext cx="599010" cy="259045"/>
    <xdr:sp macro="" textlink="">
      <xdr:nvSpPr>
        <xdr:cNvPr id="184" name="テキスト ボックス 183"/>
        <xdr:cNvSpPr txBox="1"/>
      </xdr:nvSpPr>
      <xdr:spPr>
        <a:xfrm>
          <a:off x="3497795" y="1261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43819</xdr:rowOff>
    </xdr:from>
    <xdr:to>
      <xdr:col>15</xdr:col>
      <xdr:colOff>50800</xdr:colOff>
      <xdr:row>78</xdr:row>
      <xdr:rowOff>82550</xdr:rowOff>
    </xdr:to>
    <xdr:cxnSp macro="">
      <xdr:nvCxnSpPr>
        <xdr:cNvPr id="185" name="直線コネクタ 184"/>
        <xdr:cNvCxnSpPr/>
      </xdr:nvCxnSpPr>
      <xdr:spPr>
        <a:xfrm flipV="1">
          <a:off x="2019300" y="13416919"/>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48361</xdr:rowOff>
    </xdr:from>
    <xdr:to>
      <xdr:col>15</xdr:col>
      <xdr:colOff>101600</xdr:colOff>
      <xdr:row>75</xdr:row>
      <xdr:rowOff>149961</xdr:rowOff>
    </xdr:to>
    <xdr:sp macro="" textlink="">
      <xdr:nvSpPr>
        <xdr:cNvPr id="186" name="フローチャート: 判断 185"/>
        <xdr:cNvSpPr/>
      </xdr:nvSpPr>
      <xdr:spPr>
        <a:xfrm>
          <a:off x="28575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166488</xdr:rowOff>
    </xdr:from>
    <xdr:ext cx="599010" cy="259045"/>
    <xdr:sp macro="" textlink="">
      <xdr:nvSpPr>
        <xdr:cNvPr id="187" name="テキスト ボックス 186"/>
        <xdr:cNvSpPr txBox="1"/>
      </xdr:nvSpPr>
      <xdr:spPr>
        <a:xfrm>
          <a:off x="2608795" y="1268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82550</xdr:rowOff>
    </xdr:from>
    <xdr:to>
      <xdr:col>10</xdr:col>
      <xdr:colOff>114300</xdr:colOff>
      <xdr:row>78</xdr:row>
      <xdr:rowOff>83703</xdr:rowOff>
    </xdr:to>
    <xdr:cxnSp macro="">
      <xdr:nvCxnSpPr>
        <xdr:cNvPr id="188" name="直線コネクタ 187"/>
        <xdr:cNvCxnSpPr/>
      </xdr:nvCxnSpPr>
      <xdr:spPr>
        <a:xfrm flipV="1">
          <a:off x="1130300" y="13455650"/>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28125</xdr:rowOff>
    </xdr:from>
    <xdr:to>
      <xdr:col>10</xdr:col>
      <xdr:colOff>165100</xdr:colOff>
      <xdr:row>75</xdr:row>
      <xdr:rowOff>129725</xdr:rowOff>
    </xdr:to>
    <xdr:sp macro="" textlink="">
      <xdr:nvSpPr>
        <xdr:cNvPr id="189" name="フローチャート: 判断 188"/>
        <xdr:cNvSpPr/>
      </xdr:nvSpPr>
      <xdr:spPr>
        <a:xfrm>
          <a:off x="1968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146252</xdr:rowOff>
    </xdr:from>
    <xdr:ext cx="599010" cy="259045"/>
    <xdr:sp macro="" textlink="">
      <xdr:nvSpPr>
        <xdr:cNvPr id="190" name="テキスト ボックス 189"/>
        <xdr:cNvSpPr txBox="1"/>
      </xdr:nvSpPr>
      <xdr:spPr>
        <a:xfrm>
          <a:off x="1719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148630</xdr:rowOff>
    </xdr:from>
    <xdr:to>
      <xdr:col>6</xdr:col>
      <xdr:colOff>38100</xdr:colOff>
      <xdr:row>75</xdr:row>
      <xdr:rowOff>78780</xdr:rowOff>
    </xdr:to>
    <xdr:sp macro="" textlink="">
      <xdr:nvSpPr>
        <xdr:cNvPr id="191" name="フローチャート: 判断 190"/>
        <xdr:cNvSpPr/>
      </xdr:nvSpPr>
      <xdr:spPr>
        <a:xfrm>
          <a:off x="1079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95307</xdr:rowOff>
    </xdr:from>
    <xdr:ext cx="599010" cy="259045"/>
    <xdr:sp macro="" textlink="">
      <xdr:nvSpPr>
        <xdr:cNvPr id="192" name="テキスト ボックス 191"/>
        <xdr:cNvSpPr txBox="1"/>
      </xdr:nvSpPr>
      <xdr:spPr>
        <a:xfrm>
          <a:off x="830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42777</xdr:rowOff>
    </xdr:from>
    <xdr:to>
      <xdr:col>24</xdr:col>
      <xdr:colOff>114300</xdr:colOff>
      <xdr:row>77</xdr:row>
      <xdr:rowOff>144377</xdr:rowOff>
    </xdr:to>
    <xdr:sp macro="" textlink="">
      <xdr:nvSpPr>
        <xdr:cNvPr id="198" name="楕円 197"/>
        <xdr:cNvSpPr/>
      </xdr:nvSpPr>
      <xdr:spPr>
        <a:xfrm>
          <a:off x="4584700" y="132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129154</xdr:rowOff>
    </xdr:from>
    <xdr:ext cx="599010" cy="259045"/>
    <xdr:sp macro="" textlink="">
      <xdr:nvSpPr>
        <xdr:cNvPr id="199" name="民生費該当値テキスト"/>
        <xdr:cNvSpPr txBox="1"/>
      </xdr:nvSpPr>
      <xdr:spPr>
        <a:xfrm>
          <a:off x="4686300" y="1315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55970</xdr:rowOff>
    </xdr:from>
    <xdr:to>
      <xdr:col>20</xdr:col>
      <xdr:colOff>38100</xdr:colOff>
      <xdr:row>77</xdr:row>
      <xdr:rowOff>157570</xdr:rowOff>
    </xdr:to>
    <xdr:sp macro="" textlink="">
      <xdr:nvSpPr>
        <xdr:cNvPr id="200" name="楕円 199"/>
        <xdr:cNvSpPr/>
      </xdr:nvSpPr>
      <xdr:spPr>
        <a:xfrm>
          <a:off x="3746500" y="132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148697</xdr:rowOff>
    </xdr:from>
    <xdr:ext cx="599010" cy="259045"/>
    <xdr:sp macro="" textlink="">
      <xdr:nvSpPr>
        <xdr:cNvPr id="201" name="テキスト ボックス 200"/>
        <xdr:cNvSpPr txBox="1"/>
      </xdr:nvSpPr>
      <xdr:spPr>
        <a:xfrm>
          <a:off x="3497795" y="1335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164469</xdr:rowOff>
    </xdr:from>
    <xdr:to>
      <xdr:col>15</xdr:col>
      <xdr:colOff>101600</xdr:colOff>
      <xdr:row>78</xdr:row>
      <xdr:rowOff>94619</xdr:rowOff>
    </xdr:to>
    <xdr:sp macro="" textlink="">
      <xdr:nvSpPr>
        <xdr:cNvPr id="202" name="楕円 201"/>
        <xdr:cNvSpPr/>
      </xdr:nvSpPr>
      <xdr:spPr>
        <a:xfrm>
          <a:off x="2857500" y="133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85746</xdr:rowOff>
    </xdr:from>
    <xdr:ext cx="599010" cy="259045"/>
    <xdr:sp macro="" textlink="">
      <xdr:nvSpPr>
        <xdr:cNvPr id="203" name="テキスト ボックス 202"/>
        <xdr:cNvSpPr txBox="1"/>
      </xdr:nvSpPr>
      <xdr:spPr>
        <a:xfrm>
          <a:off x="2608795" y="1345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31750</xdr:rowOff>
    </xdr:from>
    <xdr:to>
      <xdr:col>10</xdr:col>
      <xdr:colOff>165100</xdr:colOff>
      <xdr:row>78</xdr:row>
      <xdr:rowOff>133350</xdr:rowOff>
    </xdr:to>
    <xdr:sp macro="" textlink="">
      <xdr:nvSpPr>
        <xdr:cNvPr id="204" name="楕円 203"/>
        <xdr:cNvSpPr/>
      </xdr:nvSpPr>
      <xdr:spPr>
        <a:xfrm>
          <a:off x="1968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124477</xdr:rowOff>
    </xdr:from>
    <xdr:ext cx="599010" cy="259045"/>
    <xdr:sp macro="" textlink="">
      <xdr:nvSpPr>
        <xdr:cNvPr id="205" name="テキスト ボックス 204"/>
        <xdr:cNvSpPr txBox="1"/>
      </xdr:nvSpPr>
      <xdr:spPr>
        <a:xfrm>
          <a:off x="1719795" y="1349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32903</xdr:rowOff>
    </xdr:from>
    <xdr:to>
      <xdr:col>6</xdr:col>
      <xdr:colOff>38100</xdr:colOff>
      <xdr:row>78</xdr:row>
      <xdr:rowOff>134503</xdr:rowOff>
    </xdr:to>
    <xdr:sp macro="" textlink="">
      <xdr:nvSpPr>
        <xdr:cNvPr id="206" name="楕円 205"/>
        <xdr:cNvSpPr/>
      </xdr:nvSpPr>
      <xdr:spPr>
        <a:xfrm>
          <a:off x="1079500" y="134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125630</xdr:rowOff>
    </xdr:from>
    <xdr:ext cx="599010" cy="259045"/>
    <xdr:sp macro="" textlink="">
      <xdr:nvSpPr>
        <xdr:cNvPr id="207" name="テキスト ボックス 206"/>
        <xdr:cNvSpPr txBox="1"/>
      </xdr:nvSpPr>
      <xdr:spPr>
        <a:xfrm>
          <a:off x="830795" y="1349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2" name="直線コネクタ 231"/>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3"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4" name="直線コネクタ 233"/>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5"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6" name="直線コネクタ 235"/>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91390</xdr:rowOff>
    </xdr:from>
    <xdr:to>
      <xdr:col>24</xdr:col>
      <xdr:colOff>63500</xdr:colOff>
      <xdr:row>96</xdr:row>
      <xdr:rowOff>96343</xdr:rowOff>
    </xdr:to>
    <xdr:cxnSp macro="">
      <xdr:nvCxnSpPr>
        <xdr:cNvPr id="237" name="直線コネクタ 236"/>
        <xdr:cNvCxnSpPr/>
      </xdr:nvCxnSpPr>
      <xdr:spPr>
        <a:xfrm>
          <a:off x="3797300" y="1655059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8"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9" name="フローチャート: 判断 238"/>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56299</xdr:rowOff>
    </xdr:from>
    <xdr:to>
      <xdr:col>19</xdr:col>
      <xdr:colOff>177800</xdr:colOff>
      <xdr:row>96</xdr:row>
      <xdr:rowOff>91390</xdr:rowOff>
    </xdr:to>
    <xdr:cxnSp macro="">
      <xdr:nvCxnSpPr>
        <xdr:cNvPr id="240" name="直線コネクタ 239"/>
        <xdr:cNvCxnSpPr/>
      </xdr:nvCxnSpPr>
      <xdr:spPr>
        <a:xfrm>
          <a:off x="2908300" y="16515499"/>
          <a:ext cx="8890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41" name="フローチャート: 判断 240"/>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2" name="テキスト ボックス 241"/>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56299</xdr:rowOff>
    </xdr:from>
    <xdr:to>
      <xdr:col>15</xdr:col>
      <xdr:colOff>50800</xdr:colOff>
      <xdr:row>96</xdr:row>
      <xdr:rowOff>64300</xdr:rowOff>
    </xdr:to>
    <xdr:cxnSp macro="">
      <xdr:nvCxnSpPr>
        <xdr:cNvPr id="243" name="直線コネクタ 242"/>
        <xdr:cNvCxnSpPr/>
      </xdr:nvCxnSpPr>
      <xdr:spPr>
        <a:xfrm flipV="1">
          <a:off x="2019300" y="165154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4" name="フローチャート: 判断 243"/>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5" name="テキスト ボックス 244"/>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64300</xdr:rowOff>
    </xdr:from>
    <xdr:to>
      <xdr:col>10</xdr:col>
      <xdr:colOff>114300</xdr:colOff>
      <xdr:row>96</xdr:row>
      <xdr:rowOff>81369</xdr:rowOff>
    </xdr:to>
    <xdr:cxnSp macro="">
      <xdr:nvCxnSpPr>
        <xdr:cNvPr id="246" name="直線コネクタ 245"/>
        <xdr:cNvCxnSpPr/>
      </xdr:nvCxnSpPr>
      <xdr:spPr>
        <a:xfrm flipV="1">
          <a:off x="1130300" y="16523500"/>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7" name="フローチャート: 判断 246"/>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8" name="テキスト ボックス 247"/>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9" name="フローチャート: 判断 248"/>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50" name="テキスト ボックス 249"/>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45543</xdr:rowOff>
    </xdr:from>
    <xdr:to>
      <xdr:col>24</xdr:col>
      <xdr:colOff>114300</xdr:colOff>
      <xdr:row>96</xdr:row>
      <xdr:rowOff>147143</xdr:rowOff>
    </xdr:to>
    <xdr:sp macro="" textlink="">
      <xdr:nvSpPr>
        <xdr:cNvPr id="256" name="楕円 255"/>
        <xdr:cNvSpPr/>
      </xdr:nvSpPr>
      <xdr:spPr>
        <a:xfrm>
          <a:off x="4584700" y="165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23970</xdr:rowOff>
    </xdr:from>
    <xdr:ext cx="534377" cy="259045"/>
    <xdr:sp macro="" textlink="">
      <xdr:nvSpPr>
        <xdr:cNvPr id="257" name="衛生費該当値テキスト"/>
        <xdr:cNvSpPr txBox="1"/>
      </xdr:nvSpPr>
      <xdr:spPr>
        <a:xfrm>
          <a:off x="4686300" y="164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40590</xdr:rowOff>
    </xdr:from>
    <xdr:to>
      <xdr:col>20</xdr:col>
      <xdr:colOff>38100</xdr:colOff>
      <xdr:row>96</xdr:row>
      <xdr:rowOff>142190</xdr:rowOff>
    </xdr:to>
    <xdr:sp macro="" textlink="">
      <xdr:nvSpPr>
        <xdr:cNvPr id="258" name="楕円 257"/>
        <xdr:cNvSpPr/>
      </xdr:nvSpPr>
      <xdr:spPr>
        <a:xfrm>
          <a:off x="3746500" y="164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133317</xdr:rowOff>
    </xdr:from>
    <xdr:ext cx="534377" cy="259045"/>
    <xdr:sp macro="" textlink="">
      <xdr:nvSpPr>
        <xdr:cNvPr id="259" name="テキスト ボックス 258"/>
        <xdr:cNvSpPr txBox="1"/>
      </xdr:nvSpPr>
      <xdr:spPr>
        <a:xfrm>
          <a:off x="3530111" y="1659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5499</xdr:rowOff>
    </xdr:from>
    <xdr:to>
      <xdr:col>15</xdr:col>
      <xdr:colOff>101600</xdr:colOff>
      <xdr:row>96</xdr:row>
      <xdr:rowOff>107099</xdr:rowOff>
    </xdr:to>
    <xdr:sp macro="" textlink="">
      <xdr:nvSpPr>
        <xdr:cNvPr id="260" name="楕円 259"/>
        <xdr:cNvSpPr/>
      </xdr:nvSpPr>
      <xdr:spPr>
        <a:xfrm>
          <a:off x="2857500" y="164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98226</xdr:rowOff>
    </xdr:from>
    <xdr:ext cx="534377" cy="259045"/>
    <xdr:sp macro="" textlink="">
      <xdr:nvSpPr>
        <xdr:cNvPr id="261" name="テキスト ボックス 260"/>
        <xdr:cNvSpPr txBox="1"/>
      </xdr:nvSpPr>
      <xdr:spPr>
        <a:xfrm>
          <a:off x="2641111" y="1655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13500</xdr:rowOff>
    </xdr:from>
    <xdr:to>
      <xdr:col>10</xdr:col>
      <xdr:colOff>165100</xdr:colOff>
      <xdr:row>96</xdr:row>
      <xdr:rowOff>115100</xdr:rowOff>
    </xdr:to>
    <xdr:sp macro="" textlink="">
      <xdr:nvSpPr>
        <xdr:cNvPr id="262" name="楕円 261"/>
        <xdr:cNvSpPr/>
      </xdr:nvSpPr>
      <xdr:spPr>
        <a:xfrm>
          <a:off x="1968500" y="164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106227</xdr:rowOff>
    </xdr:from>
    <xdr:ext cx="534377" cy="259045"/>
    <xdr:sp macro="" textlink="">
      <xdr:nvSpPr>
        <xdr:cNvPr id="263" name="テキスト ボックス 262"/>
        <xdr:cNvSpPr txBox="1"/>
      </xdr:nvSpPr>
      <xdr:spPr>
        <a:xfrm>
          <a:off x="1752111" y="165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30569</xdr:rowOff>
    </xdr:from>
    <xdr:to>
      <xdr:col>6</xdr:col>
      <xdr:colOff>38100</xdr:colOff>
      <xdr:row>96</xdr:row>
      <xdr:rowOff>132169</xdr:rowOff>
    </xdr:to>
    <xdr:sp macro="" textlink="">
      <xdr:nvSpPr>
        <xdr:cNvPr id="264" name="楕円 263"/>
        <xdr:cNvSpPr/>
      </xdr:nvSpPr>
      <xdr:spPr>
        <a:xfrm>
          <a:off x="1079500" y="164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123296</xdr:rowOff>
    </xdr:from>
    <xdr:ext cx="534377" cy="259045"/>
    <xdr:sp macro="" textlink="">
      <xdr:nvSpPr>
        <xdr:cNvPr id="265" name="テキスト ボックス 264"/>
        <xdr:cNvSpPr txBox="1"/>
      </xdr:nvSpPr>
      <xdr:spPr>
        <a:xfrm>
          <a:off x="863111" y="165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9" name="直線コネクタ 288"/>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0"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1" name="直線コネクタ 290"/>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2"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3" name="直線コネクタ 292"/>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161036</xdr:rowOff>
    </xdr:from>
    <xdr:to>
      <xdr:col>55</xdr:col>
      <xdr:colOff>0</xdr:colOff>
      <xdr:row>38</xdr:row>
      <xdr:rowOff>161798</xdr:rowOff>
    </xdr:to>
    <xdr:cxnSp macro="">
      <xdr:nvCxnSpPr>
        <xdr:cNvPr id="294" name="直線コネクタ 293"/>
        <xdr:cNvCxnSpPr/>
      </xdr:nvCxnSpPr>
      <xdr:spPr>
        <a:xfrm>
          <a:off x="9639300" y="667613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5"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6" name="フローチャート: 判断 295"/>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159131</xdr:rowOff>
    </xdr:from>
    <xdr:to>
      <xdr:col>50</xdr:col>
      <xdr:colOff>114300</xdr:colOff>
      <xdr:row>38</xdr:row>
      <xdr:rowOff>161036</xdr:rowOff>
    </xdr:to>
    <xdr:cxnSp macro="">
      <xdr:nvCxnSpPr>
        <xdr:cNvPr id="297" name="直線コネクタ 296"/>
        <xdr:cNvCxnSpPr/>
      </xdr:nvCxnSpPr>
      <xdr:spPr>
        <a:xfrm>
          <a:off x="8750300" y="66742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8" name="フローチャート: 判断 297"/>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9" name="テキスト ボックス 298"/>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155702</xdr:rowOff>
    </xdr:from>
    <xdr:to>
      <xdr:col>45</xdr:col>
      <xdr:colOff>177800</xdr:colOff>
      <xdr:row>38</xdr:row>
      <xdr:rowOff>159131</xdr:rowOff>
    </xdr:to>
    <xdr:cxnSp macro="">
      <xdr:nvCxnSpPr>
        <xdr:cNvPr id="300" name="直線コネクタ 299"/>
        <xdr:cNvCxnSpPr/>
      </xdr:nvCxnSpPr>
      <xdr:spPr>
        <a:xfrm>
          <a:off x="7861300" y="66708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301" name="フローチャート: 判断 300"/>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2" name="テキスト ボックス 301"/>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155702</xdr:rowOff>
    </xdr:from>
    <xdr:to>
      <xdr:col>41</xdr:col>
      <xdr:colOff>50800</xdr:colOff>
      <xdr:row>38</xdr:row>
      <xdr:rowOff>155702</xdr:rowOff>
    </xdr:to>
    <xdr:cxnSp macro="">
      <xdr:nvCxnSpPr>
        <xdr:cNvPr id="303" name="直線コネクタ 302"/>
        <xdr:cNvCxnSpPr/>
      </xdr:nvCxnSpPr>
      <xdr:spPr>
        <a:xfrm>
          <a:off x="6972300" y="66708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4" name="フローチャート: 判断 303"/>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5" name="テキスト ボックス 304"/>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6" name="フローチャート: 判断 305"/>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7" name="テキスト ボックス 306"/>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110998</xdr:rowOff>
    </xdr:from>
    <xdr:to>
      <xdr:col>55</xdr:col>
      <xdr:colOff>50800</xdr:colOff>
      <xdr:row>39</xdr:row>
      <xdr:rowOff>41148</xdr:rowOff>
    </xdr:to>
    <xdr:sp macro="" textlink="">
      <xdr:nvSpPr>
        <xdr:cNvPr id="313" name="楕円 312"/>
        <xdr:cNvSpPr/>
      </xdr:nvSpPr>
      <xdr:spPr>
        <a:xfrm>
          <a:off x="104267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25925</xdr:rowOff>
    </xdr:from>
    <xdr:ext cx="378565" cy="259045"/>
    <xdr:sp macro="" textlink="">
      <xdr:nvSpPr>
        <xdr:cNvPr id="314" name="労働費該当値テキスト"/>
        <xdr:cNvSpPr txBox="1"/>
      </xdr:nvSpPr>
      <xdr:spPr>
        <a:xfrm>
          <a:off x="10528300" y="65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110236</xdr:rowOff>
    </xdr:from>
    <xdr:to>
      <xdr:col>50</xdr:col>
      <xdr:colOff>165100</xdr:colOff>
      <xdr:row>39</xdr:row>
      <xdr:rowOff>40386</xdr:rowOff>
    </xdr:to>
    <xdr:sp macro="" textlink="">
      <xdr:nvSpPr>
        <xdr:cNvPr id="315" name="楕円 314"/>
        <xdr:cNvSpPr/>
      </xdr:nvSpPr>
      <xdr:spPr>
        <a:xfrm>
          <a:off x="9588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31513</xdr:rowOff>
    </xdr:from>
    <xdr:ext cx="378565" cy="259045"/>
    <xdr:sp macro="" textlink="">
      <xdr:nvSpPr>
        <xdr:cNvPr id="316" name="テキスト ボックス 315"/>
        <xdr:cNvSpPr txBox="1"/>
      </xdr:nvSpPr>
      <xdr:spPr>
        <a:xfrm>
          <a:off x="9450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108331</xdr:rowOff>
    </xdr:from>
    <xdr:to>
      <xdr:col>46</xdr:col>
      <xdr:colOff>38100</xdr:colOff>
      <xdr:row>39</xdr:row>
      <xdr:rowOff>38481</xdr:rowOff>
    </xdr:to>
    <xdr:sp macro="" textlink="">
      <xdr:nvSpPr>
        <xdr:cNvPr id="317" name="楕円 316"/>
        <xdr:cNvSpPr/>
      </xdr:nvSpPr>
      <xdr:spPr>
        <a:xfrm>
          <a:off x="8699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18" name="テキスト ボックス 317"/>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104902</xdr:rowOff>
    </xdr:from>
    <xdr:to>
      <xdr:col>41</xdr:col>
      <xdr:colOff>101600</xdr:colOff>
      <xdr:row>39</xdr:row>
      <xdr:rowOff>35052</xdr:rowOff>
    </xdr:to>
    <xdr:sp macro="" textlink="">
      <xdr:nvSpPr>
        <xdr:cNvPr id="319" name="楕円 318"/>
        <xdr:cNvSpPr/>
      </xdr:nvSpPr>
      <xdr:spPr>
        <a:xfrm>
          <a:off x="7810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26179</xdr:rowOff>
    </xdr:from>
    <xdr:ext cx="378565" cy="259045"/>
    <xdr:sp macro="" textlink="">
      <xdr:nvSpPr>
        <xdr:cNvPr id="320" name="テキスト ボックス 319"/>
        <xdr:cNvSpPr txBox="1"/>
      </xdr:nvSpPr>
      <xdr:spPr>
        <a:xfrm>
          <a:off x="7672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104902</xdr:rowOff>
    </xdr:from>
    <xdr:to>
      <xdr:col>36</xdr:col>
      <xdr:colOff>165100</xdr:colOff>
      <xdr:row>39</xdr:row>
      <xdr:rowOff>35052</xdr:rowOff>
    </xdr:to>
    <xdr:sp macro="" textlink="">
      <xdr:nvSpPr>
        <xdr:cNvPr id="321" name="楕円 320"/>
        <xdr:cNvSpPr/>
      </xdr:nvSpPr>
      <xdr:spPr>
        <a:xfrm>
          <a:off x="6921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26179</xdr:rowOff>
    </xdr:from>
    <xdr:ext cx="378565" cy="259045"/>
    <xdr:sp macro="" textlink="">
      <xdr:nvSpPr>
        <xdr:cNvPr id="322" name="テキスト ボックス 321"/>
        <xdr:cNvSpPr txBox="1"/>
      </xdr:nvSpPr>
      <xdr:spPr>
        <a:xfrm>
          <a:off x="6783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6" name="直線コネクタ 345"/>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7"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8" name="直線コネクタ 347"/>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9"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50" name="直線コネクタ 349"/>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130632</xdr:rowOff>
    </xdr:from>
    <xdr:to>
      <xdr:col>55</xdr:col>
      <xdr:colOff>0</xdr:colOff>
      <xdr:row>57</xdr:row>
      <xdr:rowOff>138938</xdr:rowOff>
    </xdr:to>
    <xdr:cxnSp macro="">
      <xdr:nvCxnSpPr>
        <xdr:cNvPr id="351" name="直線コネクタ 350"/>
        <xdr:cNvCxnSpPr/>
      </xdr:nvCxnSpPr>
      <xdr:spPr>
        <a:xfrm flipV="1">
          <a:off x="9639300" y="9731832"/>
          <a:ext cx="838200" cy="1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2" name="農林水産業費平均値テキスト"/>
        <xdr:cNvSpPr txBox="1"/>
      </xdr:nvSpPr>
      <xdr:spPr>
        <a:xfrm>
          <a:off x="10528300" y="9880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3" name="フローチャート: 判断 352"/>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70891</xdr:rowOff>
    </xdr:from>
    <xdr:to>
      <xdr:col>50</xdr:col>
      <xdr:colOff>114300</xdr:colOff>
      <xdr:row>57</xdr:row>
      <xdr:rowOff>138938</xdr:rowOff>
    </xdr:to>
    <xdr:cxnSp macro="">
      <xdr:nvCxnSpPr>
        <xdr:cNvPr id="354" name="直線コネクタ 353"/>
        <xdr:cNvCxnSpPr/>
      </xdr:nvCxnSpPr>
      <xdr:spPr>
        <a:xfrm>
          <a:off x="8750300" y="9843541"/>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5" name="フローチャート: 判断 354"/>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6" name="テキスト ボックス 355"/>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152883</xdr:rowOff>
    </xdr:from>
    <xdr:to>
      <xdr:col>45</xdr:col>
      <xdr:colOff>177800</xdr:colOff>
      <xdr:row>57</xdr:row>
      <xdr:rowOff>70891</xdr:rowOff>
    </xdr:to>
    <xdr:cxnSp macro="">
      <xdr:nvCxnSpPr>
        <xdr:cNvPr id="357" name="直線コネクタ 356"/>
        <xdr:cNvCxnSpPr/>
      </xdr:nvCxnSpPr>
      <xdr:spPr>
        <a:xfrm>
          <a:off x="7861300" y="9754083"/>
          <a:ext cx="889000" cy="8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8" name="フローチャート: 判断 357"/>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9" name="テキスト ボックス 358"/>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152883</xdr:rowOff>
    </xdr:from>
    <xdr:to>
      <xdr:col>41</xdr:col>
      <xdr:colOff>50800</xdr:colOff>
      <xdr:row>58</xdr:row>
      <xdr:rowOff>18314</xdr:rowOff>
    </xdr:to>
    <xdr:cxnSp macro="">
      <xdr:nvCxnSpPr>
        <xdr:cNvPr id="360" name="直線コネクタ 359"/>
        <xdr:cNvCxnSpPr/>
      </xdr:nvCxnSpPr>
      <xdr:spPr>
        <a:xfrm flipV="1">
          <a:off x="6972300" y="9754083"/>
          <a:ext cx="889000" cy="20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61" name="フローチャート: 判断 360"/>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25493</xdr:rowOff>
    </xdr:from>
    <xdr:ext cx="469744" cy="259045"/>
    <xdr:sp macro="" textlink="">
      <xdr:nvSpPr>
        <xdr:cNvPr id="362" name="テキスト ボックス 361"/>
        <xdr:cNvSpPr txBox="1"/>
      </xdr:nvSpPr>
      <xdr:spPr>
        <a:xfrm>
          <a:off x="7626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3" name="フローチャート: 判断 362"/>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4" name="テキスト ボックス 363"/>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79832</xdr:rowOff>
    </xdr:from>
    <xdr:to>
      <xdr:col>55</xdr:col>
      <xdr:colOff>50800</xdr:colOff>
      <xdr:row>57</xdr:row>
      <xdr:rowOff>9982</xdr:rowOff>
    </xdr:to>
    <xdr:sp macro="" textlink="">
      <xdr:nvSpPr>
        <xdr:cNvPr id="370" name="楕円 369"/>
        <xdr:cNvSpPr/>
      </xdr:nvSpPr>
      <xdr:spPr>
        <a:xfrm>
          <a:off x="10426700" y="968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102709</xdr:rowOff>
    </xdr:from>
    <xdr:ext cx="469744" cy="259045"/>
    <xdr:sp macro="" textlink="">
      <xdr:nvSpPr>
        <xdr:cNvPr id="371" name="農林水産業費該当値テキスト"/>
        <xdr:cNvSpPr txBox="1"/>
      </xdr:nvSpPr>
      <xdr:spPr>
        <a:xfrm>
          <a:off x="10528300" y="953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88138</xdr:rowOff>
    </xdr:from>
    <xdr:to>
      <xdr:col>50</xdr:col>
      <xdr:colOff>165100</xdr:colOff>
      <xdr:row>58</xdr:row>
      <xdr:rowOff>18288</xdr:rowOff>
    </xdr:to>
    <xdr:sp macro="" textlink="">
      <xdr:nvSpPr>
        <xdr:cNvPr id="372" name="楕円 371"/>
        <xdr:cNvSpPr/>
      </xdr:nvSpPr>
      <xdr:spPr>
        <a:xfrm>
          <a:off x="9588500" y="98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34815</xdr:rowOff>
    </xdr:from>
    <xdr:ext cx="469744" cy="259045"/>
    <xdr:sp macro="" textlink="">
      <xdr:nvSpPr>
        <xdr:cNvPr id="373" name="テキスト ボックス 372"/>
        <xdr:cNvSpPr txBox="1"/>
      </xdr:nvSpPr>
      <xdr:spPr>
        <a:xfrm>
          <a:off x="9404428" y="963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20091</xdr:rowOff>
    </xdr:from>
    <xdr:to>
      <xdr:col>46</xdr:col>
      <xdr:colOff>38100</xdr:colOff>
      <xdr:row>57</xdr:row>
      <xdr:rowOff>121691</xdr:rowOff>
    </xdr:to>
    <xdr:sp macro="" textlink="">
      <xdr:nvSpPr>
        <xdr:cNvPr id="374" name="楕円 373"/>
        <xdr:cNvSpPr/>
      </xdr:nvSpPr>
      <xdr:spPr>
        <a:xfrm>
          <a:off x="86995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138218</xdr:rowOff>
    </xdr:from>
    <xdr:ext cx="469744" cy="259045"/>
    <xdr:sp macro="" textlink="">
      <xdr:nvSpPr>
        <xdr:cNvPr id="375" name="テキスト ボックス 374"/>
        <xdr:cNvSpPr txBox="1"/>
      </xdr:nvSpPr>
      <xdr:spPr>
        <a:xfrm>
          <a:off x="8515428" y="95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102083</xdr:rowOff>
    </xdr:from>
    <xdr:to>
      <xdr:col>41</xdr:col>
      <xdr:colOff>101600</xdr:colOff>
      <xdr:row>57</xdr:row>
      <xdr:rowOff>32233</xdr:rowOff>
    </xdr:to>
    <xdr:sp macro="" textlink="">
      <xdr:nvSpPr>
        <xdr:cNvPr id="376" name="楕円 375"/>
        <xdr:cNvSpPr/>
      </xdr:nvSpPr>
      <xdr:spPr>
        <a:xfrm>
          <a:off x="7810500" y="97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48760</xdr:rowOff>
    </xdr:from>
    <xdr:ext cx="469744" cy="259045"/>
    <xdr:sp macro="" textlink="">
      <xdr:nvSpPr>
        <xdr:cNvPr id="377" name="テキスト ボックス 376"/>
        <xdr:cNvSpPr txBox="1"/>
      </xdr:nvSpPr>
      <xdr:spPr>
        <a:xfrm>
          <a:off x="7626428" y="947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138964</xdr:rowOff>
    </xdr:from>
    <xdr:to>
      <xdr:col>36</xdr:col>
      <xdr:colOff>165100</xdr:colOff>
      <xdr:row>58</xdr:row>
      <xdr:rowOff>69114</xdr:rowOff>
    </xdr:to>
    <xdr:sp macro="" textlink="">
      <xdr:nvSpPr>
        <xdr:cNvPr id="378" name="楕円 377"/>
        <xdr:cNvSpPr/>
      </xdr:nvSpPr>
      <xdr:spPr>
        <a:xfrm>
          <a:off x="6921500" y="9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60241</xdr:rowOff>
    </xdr:from>
    <xdr:ext cx="469744" cy="259045"/>
    <xdr:sp macro="" textlink="">
      <xdr:nvSpPr>
        <xdr:cNvPr id="379" name="テキスト ボックス 378"/>
        <xdr:cNvSpPr txBox="1"/>
      </xdr:nvSpPr>
      <xdr:spPr>
        <a:xfrm>
          <a:off x="6737428" y="10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3" name="直線コネクタ 402"/>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4"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5" name="直線コネクタ 404"/>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6"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7" name="直線コネクタ 406"/>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xdr:rowOff>
    </xdr:from>
    <xdr:to>
      <xdr:col>55</xdr:col>
      <xdr:colOff>0</xdr:colOff>
      <xdr:row>78</xdr:row>
      <xdr:rowOff>49061</xdr:rowOff>
    </xdr:to>
    <xdr:cxnSp macro="">
      <xdr:nvCxnSpPr>
        <xdr:cNvPr id="408" name="直線コネクタ 407"/>
        <xdr:cNvCxnSpPr/>
      </xdr:nvCxnSpPr>
      <xdr:spPr>
        <a:xfrm flipV="1">
          <a:off x="9639300" y="13373278"/>
          <a:ext cx="8382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9"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10" name="フローチャート: 判断 409"/>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49061</xdr:rowOff>
    </xdr:from>
    <xdr:to>
      <xdr:col>50</xdr:col>
      <xdr:colOff>114300</xdr:colOff>
      <xdr:row>78</xdr:row>
      <xdr:rowOff>83998</xdr:rowOff>
    </xdr:to>
    <xdr:cxnSp macro="">
      <xdr:nvCxnSpPr>
        <xdr:cNvPr id="411" name="直線コネクタ 410"/>
        <xdr:cNvCxnSpPr/>
      </xdr:nvCxnSpPr>
      <xdr:spPr>
        <a:xfrm flipV="1">
          <a:off x="8750300" y="13422161"/>
          <a:ext cx="889000" cy="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2" name="フローチャート: 判断 411"/>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3" name="テキスト ボックス 412"/>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83998</xdr:rowOff>
    </xdr:from>
    <xdr:to>
      <xdr:col>45</xdr:col>
      <xdr:colOff>177800</xdr:colOff>
      <xdr:row>78</xdr:row>
      <xdr:rowOff>108229</xdr:rowOff>
    </xdr:to>
    <xdr:cxnSp macro="">
      <xdr:nvCxnSpPr>
        <xdr:cNvPr id="414" name="直線コネクタ 413"/>
        <xdr:cNvCxnSpPr/>
      </xdr:nvCxnSpPr>
      <xdr:spPr>
        <a:xfrm flipV="1">
          <a:off x="7861300" y="13457098"/>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5" name="フローチャート: 判断 414"/>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6" name="テキスト ボックス 415"/>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107238</xdr:rowOff>
    </xdr:from>
    <xdr:to>
      <xdr:col>41</xdr:col>
      <xdr:colOff>50800</xdr:colOff>
      <xdr:row>78</xdr:row>
      <xdr:rowOff>108229</xdr:rowOff>
    </xdr:to>
    <xdr:cxnSp macro="">
      <xdr:nvCxnSpPr>
        <xdr:cNvPr id="417" name="直線コネクタ 416"/>
        <xdr:cNvCxnSpPr/>
      </xdr:nvCxnSpPr>
      <xdr:spPr>
        <a:xfrm>
          <a:off x="6972300" y="1348033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8" name="フローチャート: 判断 417"/>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9" name="テキスト ボックス 418"/>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20" name="フローチャート: 判断 419"/>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21" name="テキスト ボックス 420"/>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120828</xdr:rowOff>
    </xdr:from>
    <xdr:to>
      <xdr:col>55</xdr:col>
      <xdr:colOff>50800</xdr:colOff>
      <xdr:row>78</xdr:row>
      <xdr:rowOff>50978</xdr:rowOff>
    </xdr:to>
    <xdr:sp macro="" textlink="">
      <xdr:nvSpPr>
        <xdr:cNvPr id="427" name="楕円 426"/>
        <xdr:cNvSpPr/>
      </xdr:nvSpPr>
      <xdr:spPr>
        <a:xfrm>
          <a:off x="10426700" y="133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35755</xdr:rowOff>
    </xdr:from>
    <xdr:ext cx="469744" cy="259045"/>
    <xdr:sp macro="" textlink="">
      <xdr:nvSpPr>
        <xdr:cNvPr id="428" name="商工費該当値テキスト"/>
        <xdr:cNvSpPr txBox="1"/>
      </xdr:nvSpPr>
      <xdr:spPr>
        <a:xfrm>
          <a:off x="10528300" y="1323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169711</xdr:rowOff>
    </xdr:from>
    <xdr:to>
      <xdr:col>50</xdr:col>
      <xdr:colOff>165100</xdr:colOff>
      <xdr:row>78</xdr:row>
      <xdr:rowOff>99861</xdr:rowOff>
    </xdr:to>
    <xdr:sp macro="" textlink="">
      <xdr:nvSpPr>
        <xdr:cNvPr id="429" name="楕円 428"/>
        <xdr:cNvSpPr/>
      </xdr:nvSpPr>
      <xdr:spPr>
        <a:xfrm>
          <a:off x="9588500" y="133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90988</xdr:rowOff>
    </xdr:from>
    <xdr:ext cx="469744" cy="259045"/>
    <xdr:sp macro="" textlink="">
      <xdr:nvSpPr>
        <xdr:cNvPr id="430" name="テキスト ボックス 429"/>
        <xdr:cNvSpPr txBox="1"/>
      </xdr:nvSpPr>
      <xdr:spPr>
        <a:xfrm>
          <a:off x="9404428" y="1346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33198</xdr:rowOff>
    </xdr:from>
    <xdr:to>
      <xdr:col>46</xdr:col>
      <xdr:colOff>38100</xdr:colOff>
      <xdr:row>78</xdr:row>
      <xdr:rowOff>134798</xdr:rowOff>
    </xdr:to>
    <xdr:sp macro="" textlink="">
      <xdr:nvSpPr>
        <xdr:cNvPr id="431" name="楕円 430"/>
        <xdr:cNvSpPr/>
      </xdr:nvSpPr>
      <xdr:spPr>
        <a:xfrm>
          <a:off x="8699500" y="134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125925</xdr:rowOff>
    </xdr:from>
    <xdr:ext cx="469744" cy="259045"/>
    <xdr:sp macro="" textlink="">
      <xdr:nvSpPr>
        <xdr:cNvPr id="432" name="テキスト ボックス 431"/>
        <xdr:cNvSpPr txBox="1"/>
      </xdr:nvSpPr>
      <xdr:spPr>
        <a:xfrm>
          <a:off x="8515428" y="134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57429</xdr:rowOff>
    </xdr:from>
    <xdr:to>
      <xdr:col>41</xdr:col>
      <xdr:colOff>101600</xdr:colOff>
      <xdr:row>78</xdr:row>
      <xdr:rowOff>159029</xdr:rowOff>
    </xdr:to>
    <xdr:sp macro="" textlink="">
      <xdr:nvSpPr>
        <xdr:cNvPr id="433" name="楕円 432"/>
        <xdr:cNvSpPr/>
      </xdr:nvSpPr>
      <xdr:spPr>
        <a:xfrm>
          <a:off x="7810500" y="134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150156</xdr:rowOff>
    </xdr:from>
    <xdr:ext cx="469744" cy="259045"/>
    <xdr:sp macro="" textlink="">
      <xdr:nvSpPr>
        <xdr:cNvPr id="434" name="テキスト ボックス 433"/>
        <xdr:cNvSpPr txBox="1"/>
      </xdr:nvSpPr>
      <xdr:spPr>
        <a:xfrm>
          <a:off x="7626428" y="1352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56438</xdr:rowOff>
    </xdr:from>
    <xdr:to>
      <xdr:col>36</xdr:col>
      <xdr:colOff>165100</xdr:colOff>
      <xdr:row>78</xdr:row>
      <xdr:rowOff>158038</xdr:rowOff>
    </xdr:to>
    <xdr:sp macro="" textlink="">
      <xdr:nvSpPr>
        <xdr:cNvPr id="435" name="楕円 434"/>
        <xdr:cNvSpPr/>
      </xdr:nvSpPr>
      <xdr:spPr>
        <a:xfrm>
          <a:off x="6921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149165</xdr:rowOff>
    </xdr:from>
    <xdr:ext cx="469744" cy="259045"/>
    <xdr:sp macro="" textlink="">
      <xdr:nvSpPr>
        <xdr:cNvPr id="436" name="テキスト ボックス 435"/>
        <xdr:cNvSpPr txBox="1"/>
      </xdr:nvSpPr>
      <xdr:spPr>
        <a:xfrm>
          <a:off x="6737428" y="1352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9" name="直線コネクタ 458"/>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60"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61" name="直線コネクタ 460"/>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2"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3" name="直線コネクタ 462"/>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151564</xdr:rowOff>
    </xdr:from>
    <xdr:to>
      <xdr:col>55</xdr:col>
      <xdr:colOff>0</xdr:colOff>
      <xdr:row>98</xdr:row>
      <xdr:rowOff>159291</xdr:rowOff>
    </xdr:to>
    <xdr:cxnSp macro="">
      <xdr:nvCxnSpPr>
        <xdr:cNvPr id="464" name="直線コネクタ 463"/>
        <xdr:cNvCxnSpPr/>
      </xdr:nvCxnSpPr>
      <xdr:spPr>
        <a:xfrm>
          <a:off x="9639300" y="16953664"/>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5"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6" name="フローチャート: 判断 465"/>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143655</xdr:rowOff>
    </xdr:from>
    <xdr:to>
      <xdr:col>50</xdr:col>
      <xdr:colOff>114300</xdr:colOff>
      <xdr:row>98</xdr:row>
      <xdr:rowOff>151564</xdr:rowOff>
    </xdr:to>
    <xdr:cxnSp macro="">
      <xdr:nvCxnSpPr>
        <xdr:cNvPr id="467" name="直線コネクタ 466"/>
        <xdr:cNvCxnSpPr/>
      </xdr:nvCxnSpPr>
      <xdr:spPr>
        <a:xfrm>
          <a:off x="8750300" y="16945755"/>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8" name="フローチャート: 判断 467"/>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9" name="テキスト ボックス 468"/>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74434</xdr:rowOff>
    </xdr:from>
    <xdr:to>
      <xdr:col>45</xdr:col>
      <xdr:colOff>177800</xdr:colOff>
      <xdr:row>98</xdr:row>
      <xdr:rowOff>143655</xdr:rowOff>
    </xdr:to>
    <xdr:cxnSp macro="">
      <xdr:nvCxnSpPr>
        <xdr:cNvPr id="470" name="直線コネクタ 469"/>
        <xdr:cNvCxnSpPr/>
      </xdr:nvCxnSpPr>
      <xdr:spPr>
        <a:xfrm>
          <a:off x="7861300" y="16876534"/>
          <a:ext cx="889000" cy="6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71" name="フローチャート: 判断 470"/>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2" name="テキスト ボックス 471"/>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74434</xdr:rowOff>
    </xdr:from>
    <xdr:to>
      <xdr:col>41</xdr:col>
      <xdr:colOff>50800</xdr:colOff>
      <xdr:row>98</xdr:row>
      <xdr:rowOff>93363</xdr:rowOff>
    </xdr:to>
    <xdr:cxnSp macro="">
      <xdr:nvCxnSpPr>
        <xdr:cNvPr id="473" name="直線コネクタ 472"/>
        <xdr:cNvCxnSpPr/>
      </xdr:nvCxnSpPr>
      <xdr:spPr>
        <a:xfrm flipV="1">
          <a:off x="6972300" y="16876534"/>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4" name="フローチャート: 判断 473"/>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5" name="テキスト ボックス 474"/>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6" name="フローチャート: 判断 475"/>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7" name="テキスト ボックス 476"/>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108491</xdr:rowOff>
    </xdr:from>
    <xdr:to>
      <xdr:col>55</xdr:col>
      <xdr:colOff>50800</xdr:colOff>
      <xdr:row>99</xdr:row>
      <xdr:rowOff>38641</xdr:rowOff>
    </xdr:to>
    <xdr:sp macro="" textlink="">
      <xdr:nvSpPr>
        <xdr:cNvPr id="483" name="楕円 482"/>
        <xdr:cNvSpPr/>
      </xdr:nvSpPr>
      <xdr:spPr>
        <a:xfrm>
          <a:off x="10426700" y="169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23418</xdr:rowOff>
    </xdr:from>
    <xdr:ext cx="534377" cy="259045"/>
    <xdr:sp macro="" textlink="">
      <xdr:nvSpPr>
        <xdr:cNvPr id="484" name="土木費該当値テキスト"/>
        <xdr:cNvSpPr txBox="1"/>
      </xdr:nvSpPr>
      <xdr:spPr>
        <a:xfrm>
          <a:off x="10528300" y="168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100764</xdr:rowOff>
    </xdr:from>
    <xdr:to>
      <xdr:col>50</xdr:col>
      <xdr:colOff>165100</xdr:colOff>
      <xdr:row>99</xdr:row>
      <xdr:rowOff>30914</xdr:rowOff>
    </xdr:to>
    <xdr:sp macro="" textlink="">
      <xdr:nvSpPr>
        <xdr:cNvPr id="485" name="楕円 484"/>
        <xdr:cNvSpPr/>
      </xdr:nvSpPr>
      <xdr:spPr>
        <a:xfrm>
          <a:off x="9588500" y="169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22041</xdr:rowOff>
    </xdr:from>
    <xdr:ext cx="534377" cy="259045"/>
    <xdr:sp macro="" textlink="">
      <xdr:nvSpPr>
        <xdr:cNvPr id="486" name="テキスト ボックス 485"/>
        <xdr:cNvSpPr txBox="1"/>
      </xdr:nvSpPr>
      <xdr:spPr>
        <a:xfrm>
          <a:off x="9372111" y="169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92855</xdr:rowOff>
    </xdr:from>
    <xdr:to>
      <xdr:col>46</xdr:col>
      <xdr:colOff>38100</xdr:colOff>
      <xdr:row>99</xdr:row>
      <xdr:rowOff>23005</xdr:rowOff>
    </xdr:to>
    <xdr:sp macro="" textlink="">
      <xdr:nvSpPr>
        <xdr:cNvPr id="487" name="楕円 486"/>
        <xdr:cNvSpPr/>
      </xdr:nvSpPr>
      <xdr:spPr>
        <a:xfrm>
          <a:off x="8699500" y="168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14132</xdr:rowOff>
    </xdr:from>
    <xdr:ext cx="534377" cy="259045"/>
    <xdr:sp macro="" textlink="">
      <xdr:nvSpPr>
        <xdr:cNvPr id="488" name="テキスト ボックス 487"/>
        <xdr:cNvSpPr txBox="1"/>
      </xdr:nvSpPr>
      <xdr:spPr>
        <a:xfrm>
          <a:off x="8483111" y="169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23634</xdr:rowOff>
    </xdr:from>
    <xdr:to>
      <xdr:col>41</xdr:col>
      <xdr:colOff>101600</xdr:colOff>
      <xdr:row>98</xdr:row>
      <xdr:rowOff>125234</xdr:rowOff>
    </xdr:to>
    <xdr:sp macro="" textlink="">
      <xdr:nvSpPr>
        <xdr:cNvPr id="489" name="楕円 488"/>
        <xdr:cNvSpPr/>
      </xdr:nvSpPr>
      <xdr:spPr>
        <a:xfrm>
          <a:off x="7810500" y="168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116361</xdr:rowOff>
    </xdr:from>
    <xdr:ext cx="534377" cy="259045"/>
    <xdr:sp macro="" textlink="">
      <xdr:nvSpPr>
        <xdr:cNvPr id="490" name="テキスト ボックス 489"/>
        <xdr:cNvSpPr txBox="1"/>
      </xdr:nvSpPr>
      <xdr:spPr>
        <a:xfrm>
          <a:off x="7594111" y="1691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42563</xdr:rowOff>
    </xdr:from>
    <xdr:to>
      <xdr:col>36</xdr:col>
      <xdr:colOff>165100</xdr:colOff>
      <xdr:row>98</xdr:row>
      <xdr:rowOff>144163</xdr:rowOff>
    </xdr:to>
    <xdr:sp macro="" textlink="">
      <xdr:nvSpPr>
        <xdr:cNvPr id="491" name="楕円 490"/>
        <xdr:cNvSpPr/>
      </xdr:nvSpPr>
      <xdr:spPr>
        <a:xfrm>
          <a:off x="6921500" y="168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135290</xdr:rowOff>
    </xdr:from>
    <xdr:ext cx="534377" cy="259045"/>
    <xdr:sp macro="" textlink="">
      <xdr:nvSpPr>
        <xdr:cNvPr id="492" name="テキスト ボックス 491"/>
        <xdr:cNvSpPr txBox="1"/>
      </xdr:nvSpPr>
      <xdr:spPr>
        <a:xfrm>
          <a:off x="6705111" y="169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5" name="直線コネクタ 514"/>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6"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7" name="直線コネクタ 516"/>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8"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9" name="直線コネクタ 518"/>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82001</xdr:rowOff>
    </xdr:from>
    <xdr:to>
      <xdr:col>85</xdr:col>
      <xdr:colOff>127000</xdr:colOff>
      <xdr:row>34</xdr:row>
      <xdr:rowOff>86939</xdr:rowOff>
    </xdr:to>
    <xdr:cxnSp macro="">
      <xdr:nvCxnSpPr>
        <xdr:cNvPr id="520" name="直線コネクタ 519"/>
        <xdr:cNvCxnSpPr/>
      </xdr:nvCxnSpPr>
      <xdr:spPr>
        <a:xfrm>
          <a:off x="15481300" y="5739851"/>
          <a:ext cx="838200" cy="17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21" name="消防費平均値テキスト"/>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2" name="フローチャート: 判断 521"/>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82001</xdr:rowOff>
    </xdr:from>
    <xdr:to>
      <xdr:col>81</xdr:col>
      <xdr:colOff>50800</xdr:colOff>
      <xdr:row>34</xdr:row>
      <xdr:rowOff>70937</xdr:rowOff>
    </xdr:to>
    <xdr:cxnSp macro="">
      <xdr:nvCxnSpPr>
        <xdr:cNvPr id="523" name="直線コネクタ 522"/>
        <xdr:cNvCxnSpPr/>
      </xdr:nvCxnSpPr>
      <xdr:spPr>
        <a:xfrm flipV="1">
          <a:off x="14592300" y="5739851"/>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4" name="フローチャート: 判断 523"/>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5" name="テキスト ボックス 524"/>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70937</xdr:rowOff>
    </xdr:from>
    <xdr:to>
      <xdr:col>76</xdr:col>
      <xdr:colOff>114300</xdr:colOff>
      <xdr:row>35</xdr:row>
      <xdr:rowOff>76972</xdr:rowOff>
    </xdr:to>
    <xdr:cxnSp macro="">
      <xdr:nvCxnSpPr>
        <xdr:cNvPr id="526" name="直線コネクタ 525"/>
        <xdr:cNvCxnSpPr/>
      </xdr:nvCxnSpPr>
      <xdr:spPr>
        <a:xfrm flipV="1">
          <a:off x="13703300" y="5900237"/>
          <a:ext cx="889000" cy="17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7" name="フローチャート: 判断 526"/>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8" name="テキスト ボックス 527"/>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148021</xdr:rowOff>
    </xdr:from>
    <xdr:to>
      <xdr:col>71</xdr:col>
      <xdr:colOff>177800</xdr:colOff>
      <xdr:row>35</xdr:row>
      <xdr:rowOff>76972</xdr:rowOff>
    </xdr:to>
    <xdr:cxnSp macro="">
      <xdr:nvCxnSpPr>
        <xdr:cNvPr id="529" name="直線コネクタ 528"/>
        <xdr:cNvCxnSpPr/>
      </xdr:nvCxnSpPr>
      <xdr:spPr>
        <a:xfrm>
          <a:off x="12814300" y="5977321"/>
          <a:ext cx="889000" cy="10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30" name="フローチャート: 判断 529"/>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31" name="テキスト ボックス 530"/>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2" name="フローチャート: 判断 531"/>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3" name="テキスト ボックス 532"/>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36139</xdr:rowOff>
    </xdr:from>
    <xdr:to>
      <xdr:col>85</xdr:col>
      <xdr:colOff>177800</xdr:colOff>
      <xdr:row>34</xdr:row>
      <xdr:rowOff>137739</xdr:rowOff>
    </xdr:to>
    <xdr:sp macro="" textlink="">
      <xdr:nvSpPr>
        <xdr:cNvPr id="539" name="楕円 538"/>
        <xdr:cNvSpPr/>
      </xdr:nvSpPr>
      <xdr:spPr>
        <a:xfrm>
          <a:off x="16268700" y="58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59016</xdr:rowOff>
    </xdr:from>
    <xdr:ext cx="534377" cy="259045"/>
    <xdr:sp macro="" textlink="">
      <xdr:nvSpPr>
        <xdr:cNvPr id="540" name="消防費該当値テキスト"/>
        <xdr:cNvSpPr txBox="1"/>
      </xdr:nvSpPr>
      <xdr:spPr>
        <a:xfrm>
          <a:off x="16370300" y="571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31201</xdr:rowOff>
    </xdr:from>
    <xdr:to>
      <xdr:col>81</xdr:col>
      <xdr:colOff>101600</xdr:colOff>
      <xdr:row>33</xdr:row>
      <xdr:rowOff>132801</xdr:rowOff>
    </xdr:to>
    <xdr:sp macro="" textlink="">
      <xdr:nvSpPr>
        <xdr:cNvPr id="541" name="楕円 540"/>
        <xdr:cNvSpPr/>
      </xdr:nvSpPr>
      <xdr:spPr>
        <a:xfrm>
          <a:off x="15430500" y="56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149328</xdr:rowOff>
    </xdr:from>
    <xdr:ext cx="534377" cy="259045"/>
    <xdr:sp macro="" textlink="">
      <xdr:nvSpPr>
        <xdr:cNvPr id="542" name="テキスト ボックス 541"/>
        <xdr:cNvSpPr txBox="1"/>
      </xdr:nvSpPr>
      <xdr:spPr>
        <a:xfrm>
          <a:off x="15214111" y="54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20137</xdr:rowOff>
    </xdr:from>
    <xdr:to>
      <xdr:col>76</xdr:col>
      <xdr:colOff>165100</xdr:colOff>
      <xdr:row>34</xdr:row>
      <xdr:rowOff>121737</xdr:rowOff>
    </xdr:to>
    <xdr:sp macro="" textlink="">
      <xdr:nvSpPr>
        <xdr:cNvPr id="543" name="楕円 542"/>
        <xdr:cNvSpPr/>
      </xdr:nvSpPr>
      <xdr:spPr>
        <a:xfrm>
          <a:off x="14541500" y="58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138264</xdr:rowOff>
    </xdr:from>
    <xdr:ext cx="534377" cy="259045"/>
    <xdr:sp macro="" textlink="">
      <xdr:nvSpPr>
        <xdr:cNvPr id="544" name="テキスト ボックス 543"/>
        <xdr:cNvSpPr txBox="1"/>
      </xdr:nvSpPr>
      <xdr:spPr>
        <a:xfrm>
          <a:off x="14325111" y="56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26172</xdr:rowOff>
    </xdr:from>
    <xdr:to>
      <xdr:col>72</xdr:col>
      <xdr:colOff>38100</xdr:colOff>
      <xdr:row>35</xdr:row>
      <xdr:rowOff>127772</xdr:rowOff>
    </xdr:to>
    <xdr:sp macro="" textlink="">
      <xdr:nvSpPr>
        <xdr:cNvPr id="545" name="楕円 544"/>
        <xdr:cNvSpPr/>
      </xdr:nvSpPr>
      <xdr:spPr>
        <a:xfrm>
          <a:off x="13652500" y="60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144299</xdr:rowOff>
    </xdr:from>
    <xdr:ext cx="534377" cy="259045"/>
    <xdr:sp macro="" textlink="">
      <xdr:nvSpPr>
        <xdr:cNvPr id="546" name="テキスト ボックス 545"/>
        <xdr:cNvSpPr txBox="1"/>
      </xdr:nvSpPr>
      <xdr:spPr>
        <a:xfrm>
          <a:off x="13436111" y="58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97221</xdr:rowOff>
    </xdr:from>
    <xdr:to>
      <xdr:col>67</xdr:col>
      <xdr:colOff>101600</xdr:colOff>
      <xdr:row>35</xdr:row>
      <xdr:rowOff>27371</xdr:rowOff>
    </xdr:to>
    <xdr:sp macro="" textlink="">
      <xdr:nvSpPr>
        <xdr:cNvPr id="547" name="楕円 546"/>
        <xdr:cNvSpPr/>
      </xdr:nvSpPr>
      <xdr:spPr>
        <a:xfrm>
          <a:off x="12763500" y="59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43898</xdr:rowOff>
    </xdr:from>
    <xdr:ext cx="534377" cy="259045"/>
    <xdr:sp macro="" textlink="">
      <xdr:nvSpPr>
        <xdr:cNvPr id="548" name="テキスト ボックス 547"/>
        <xdr:cNvSpPr txBox="1"/>
      </xdr:nvSpPr>
      <xdr:spPr>
        <a:xfrm>
          <a:off x="12547111" y="57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71" name="直線コネクタ 570"/>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2"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3" name="直線コネクタ 572"/>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4"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5" name="直線コネクタ 574"/>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82504</xdr:rowOff>
    </xdr:from>
    <xdr:to>
      <xdr:col>85</xdr:col>
      <xdr:colOff>127000</xdr:colOff>
      <xdr:row>55</xdr:row>
      <xdr:rowOff>130921</xdr:rowOff>
    </xdr:to>
    <xdr:cxnSp macro="">
      <xdr:nvCxnSpPr>
        <xdr:cNvPr id="576" name="直線コネクタ 575"/>
        <xdr:cNvCxnSpPr/>
      </xdr:nvCxnSpPr>
      <xdr:spPr>
        <a:xfrm flipV="1">
          <a:off x="15481300" y="9512254"/>
          <a:ext cx="838200" cy="4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7"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8" name="フローチャート: 判断 577"/>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130921</xdr:rowOff>
    </xdr:from>
    <xdr:to>
      <xdr:col>81</xdr:col>
      <xdr:colOff>50800</xdr:colOff>
      <xdr:row>57</xdr:row>
      <xdr:rowOff>1694</xdr:rowOff>
    </xdr:to>
    <xdr:cxnSp macro="">
      <xdr:nvCxnSpPr>
        <xdr:cNvPr id="579" name="直線コネクタ 578"/>
        <xdr:cNvCxnSpPr/>
      </xdr:nvCxnSpPr>
      <xdr:spPr>
        <a:xfrm flipV="1">
          <a:off x="14592300" y="9560671"/>
          <a:ext cx="889000" cy="2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80" name="フローチャート: 判断 579"/>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81" name="テキスト ボックス 580"/>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1625</xdr:rowOff>
    </xdr:from>
    <xdr:to>
      <xdr:col>76</xdr:col>
      <xdr:colOff>114300</xdr:colOff>
      <xdr:row>57</xdr:row>
      <xdr:rowOff>1694</xdr:rowOff>
    </xdr:to>
    <xdr:cxnSp macro="">
      <xdr:nvCxnSpPr>
        <xdr:cNvPr id="582" name="直線コネクタ 581"/>
        <xdr:cNvCxnSpPr/>
      </xdr:nvCxnSpPr>
      <xdr:spPr>
        <a:xfrm>
          <a:off x="13703300" y="977427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3" name="フローチャート: 判断 582"/>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4" name="テキスト ボックス 583"/>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1625</xdr:rowOff>
    </xdr:from>
    <xdr:to>
      <xdr:col>71</xdr:col>
      <xdr:colOff>177800</xdr:colOff>
      <xdr:row>57</xdr:row>
      <xdr:rowOff>82962</xdr:rowOff>
    </xdr:to>
    <xdr:cxnSp macro="">
      <xdr:nvCxnSpPr>
        <xdr:cNvPr id="585" name="直線コネクタ 584"/>
        <xdr:cNvCxnSpPr/>
      </xdr:nvCxnSpPr>
      <xdr:spPr>
        <a:xfrm flipV="1">
          <a:off x="12814300" y="9774275"/>
          <a:ext cx="889000" cy="8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6" name="フローチャート: 判断 585"/>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7" name="テキスト ボックス 586"/>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8" name="フローチャート: 判断 587"/>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9" name="テキスト ボックス 588"/>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31704</xdr:rowOff>
    </xdr:from>
    <xdr:to>
      <xdr:col>85</xdr:col>
      <xdr:colOff>177800</xdr:colOff>
      <xdr:row>55</xdr:row>
      <xdr:rowOff>133304</xdr:rowOff>
    </xdr:to>
    <xdr:sp macro="" textlink="">
      <xdr:nvSpPr>
        <xdr:cNvPr id="595" name="楕円 594"/>
        <xdr:cNvSpPr/>
      </xdr:nvSpPr>
      <xdr:spPr>
        <a:xfrm>
          <a:off x="16268700" y="94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10131</xdr:rowOff>
    </xdr:from>
    <xdr:ext cx="534377" cy="259045"/>
    <xdr:sp macro="" textlink="">
      <xdr:nvSpPr>
        <xdr:cNvPr id="596" name="教育費該当値テキスト"/>
        <xdr:cNvSpPr txBox="1"/>
      </xdr:nvSpPr>
      <xdr:spPr>
        <a:xfrm>
          <a:off x="16370300" y="943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80121</xdr:rowOff>
    </xdr:from>
    <xdr:to>
      <xdr:col>81</xdr:col>
      <xdr:colOff>101600</xdr:colOff>
      <xdr:row>56</xdr:row>
      <xdr:rowOff>10271</xdr:rowOff>
    </xdr:to>
    <xdr:sp macro="" textlink="">
      <xdr:nvSpPr>
        <xdr:cNvPr id="597" name="楕円 596"/>
        <xdr:cNvSpPr/>
      </xdr:nvSpPr>
      <xdr:spPr>
        <a:xfrm>
          <a:off x="15430500" y="95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26798</xdr:rowOff>
    </xdr:from>
    <xdr:ext cx="534377" cy="259045"/>
    <xdr:sp macro="" textlink="">
      <xdr:nvSpPr>
        <xdr:cNvPr id="598" name="テキスト ボックス 597"/>
        <xdr:cNvSpPr txBox="1"/>
      </xdr:nvSpPr>
      <xdr:spPr>
        <a:xfrm>
          <a:off x="15214111" y="928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122344</xdr:rowOff>
    </xdr:from>
    <xdr:to>
      <xdr:col>76</xdr:col>
      <xdr:colOff>165100</xdr:colOff>
      <xdr:row>57</xdr:row>
      <xdr:rowOff>52494</xdr:rowOff>
    </xdr:to>
    <xdr:sp macro="" textlink="">
      <xdr:nvSpPr>
        <xdr:cNvPr id="599" name="楕円 598"/>
        <xdr:cNvSpPr/>
      </xdr:nvSpPr>
      <xdr:spPr>
        <a:xfrm>
          <a:off x="14541500" y="97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43621</xdr:rowOff>
    </xdr:from>
    <xdr:ext cx="534377" cy="259045"/>
    <xdr:sp macro="" textlink="">
      <xdr:nvSpPr>
        <xdr:cNvPr id="600" name="テキスト ボックス 599"/>
        <xdr:cNvSpPr txBox="1"/>
      </xdr:nvSpPr>
      <xdr:spPr>
        <a:xfrm>
          <a:off x="14325111" y="98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122275</xdr:rowOff>
    </xdr:from>
    <xdr:to>
      <xdr:col>72</xdr:col>
      <xdr:colOff>38100</xdr:colOff>
      <xdr:row>57</xdr:row>
      <xdr:rowOff>52425</xdr:rowOff>
    </xdr:to>
    <xdr:sp macro="" textlink="">
      <xdr:nvSpPr>
        <xdr:cNvPr id="601" name="楕円 600"/>
        <xdr:cNvSpPr/>
      </xdr:nvSpPr>
      <xdr:spPr>
        <a:xfrm>
          <a:off x="13652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43552</xdr:rowOff>
    </xdr:from>
    <xdr:ext cx="534377" cy="259045"/>
    <xdr:sp macro="" textlink="">
      <xdr:nvSpPr>
        <xdr:cNvPr id="602" name="テキスト ボックス 601"/>
        <xdr:cNvSpPr txBox="1"/>
      </xdr:nvSpPr>
      <xdr:spPr>
        <a:xfrm>
          <a:off x="13436111" y="98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32162</xdr:rowOff>
    </xdr:from>
    <xdr:to>
      <xdr:col>67</xdr:col>
      <xdr:colOff>101600</xdr:colOff>
      <xdr:row>57</xdr:row>
      <xdr:rowOff>133762</xdr:rowOff>
    </xdr:to>
    <xdr:sp macro="" textlink="">
      <xdr:nvSpPr>
        <xdr:cNvPr id="603" name="楕円 602"/>
        <xdr:cNvSpPr/>
      </xdr:nvSpPr>
      <xdr:spPr>
        <a:xfrm>
          <a:off x="12763500" y="98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124889</xdr:rowOff>
    </xdr:from>
    <xdr:ext cx="534377" cy="259045"/>
    <xdr:sp macro="" textlink="">
      <xdr:nvSpPr>
        <xdr:cNvPr id="604" name="テキスト ボックス 603"/>
        <xdr:cNvSpPr txBox="1"/>
      </xdr:nvSpPr>
      <xdr:spPr>
        <a:xfrm>
          <a:off x="12547111" y="98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6" name="直線コネクタ 625"/>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9"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30" name="直線コネクタ 629"/>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102209</xdr:rowOff>
    </xdr:from>
    <xdr:to>
      <xdr:col>85</xdr:col>
      <xdr:colOff>127000</xdr:colOff>
      <xdr:row>78</xdr:row>
      <xdr:rowOff>25857</xdr:rowOff>
    </xdr:to>
    <xdr:cxnSp macro="">
      <xdr:nvCxnSpPr>
        <xdr:cNvPr id="631" name="直線コネクタ 630"/>
        <xdr:cNvCxnSpPr/>
      </xdr:nvCxnSpPr>
      <xdr:spPr>
        <a:xfrm flipV="1">
          <a:off x="15481300" y="12789509"/>
          <a:ext cx="838200" cy="60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2"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3" name="フローチャート: 判断 632"/>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25857</xdr:rowOff>
    </xdr:from>
    <xdr:to>
      <xdr:col>81</xdr:col>
      <xdr:colOff>50800</xdr:colOff>
      <xdr:row>78</xdr:row>
      <xdr:rowOff>139700</xdr:rowOff>
    </xdr:to>
    <xdr:cxnSp macro="">
      <xdr:nvCxnSpPr>
        <xdr:cNvPr id="634" name="直線コネクタ 633"/>
        <xdr:cNvCxnSpPr/>
      </xdr:nvCxnSpPr>
      <xdr:spPr>
        <a:xfrm flipV="1">
          <a:off x="14592300" y="13398957"/>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5" name="フローチャート: 判断 634"/>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6" name="テキスト ボックス 635"/>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8" name="フローチャート: 判断 637"/>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9" name="テキスト ボックス 638"/>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41" name="フローチャート: 判断 640"/>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2" name="テキスト ボックス 641"/>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3" name="フローチャート: 判断 642"/>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4" name="テキスト ボックス 643"/>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51409</xdr:rowOff>
    </xdr:from>
    <xdr:to>
      <xdr:col>85</xdr:col>
      <xdr:colOff>177800</xdr:colOff>
      <xdr:row>74</xdr:row>
      <xdr:rowOff>153009</xdr:rowOff>
    </xdr:to>
    <xdr:sp macro="" textlink="">
      <xdr:nvSpPr>
        <xdr:cNvPr id="650" name="楕円 649"/>
        <xdr:cNvSpPr/>
      </xdr:nvSpPr>
      <xdr:spPr>
        <a:xfrm>
          <a:off x="16268700" y="127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74286</xdr:rowOff>
    </xdr:from>
    <xdr:ext cx="469744" cy="259045"/>
    <xdr:sp macro="" textlink="">
      <xdr:nvSpPr>
        <xdr:cNvPr id="651" name="災害復旧費該当値テキスト"/>
        <xdr:cNvSpPr txBox="1"/>
      </xdr:nvSpPr>
      <xdr:spPr>
        <a:xfrm>
          <a:off x="16370300" y="1259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146507</xdr:rowOff>
    </xdr:from>
    <xdr:to>
      <xdr:col>81</xdr:col>
      <xdr:colOff>101600</xdr:colOff>
      <xdr:row>78</xdr:row>
      <xdr:rowOff>76657</xdr:rowOff>
    </xdr:to>
    <xdr:sp macro="" textlink="">
      <xdr:nvSpPr>
        <xdr:cNvPr id="652" name="楕円 651"/>
        <xdr:cNvSpPr/>
      </xdr:nvSpPr>
      <xdr:spPr>
        <a:xfrm>
          <a:off x="15430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67784</xdr:rowOff>
    </xdr:from>
    <xdr:ext cx="378565" cy="259045"/>
    <xdr:sp macro="" textlink="">
      <xdr:nvSpPr>
        <xdr:cNvPr id="653" name="テキスト ボックス 652"/>
        <xdr:cNvSpPr txBox="1"/>
      </xdr:nvSpPr>
      <xdr:spPr>
        <a:xfrm>
          <a:off x="15292017" y="134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3" name="直線コネクタ 682"/>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4"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5" name="直線コネクタ 684"/>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6"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7" name="直線コネクタ 686"/>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71596</xdr:rowOff>
    </xdr:from>
    <xdr:to>
      <xdr:col>85</xdr:col>
      <xdr:colOff>127000</xdr:colOff>
      <xdr:row>97</xdr:row>
      <xdr:rowOff>77082</xdr:rowOff>
    </xdr:to>
    <xdr:cxnSp macro="">
      <xdr:nvCxnSpPr>
        <xdr:cNvPr id="688" name="直線コネクタ 687"/>
        <xdr:cNvCxnSpPr/>
      </xdr:nvCxnSpPr>
      <xdr:spPr>
        <a:xfrm flipV="1">
          <a:off x="15481300" y="1670224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9"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90" name="フローチャート: 判断 689"/>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67920</xdr:rowOff>
    </xdr:from>
    <xdr:to>
      <xdr:col>81</xdr:col>
      <xdr:colOff>50800</xdr:colOff>
      <xdr:row>97</xdr:row>
      <xdr:rowOff>77082</xdr:rowOff>
    </xdr:to>
    <xdr:cxnSp macro="">
      <xdr:nvCxnSpPr>
        <xdr:cNvPr id="691" name="直線コネクタ 690"/>
        <xdr:cNvCxnSpPr/>
      </xdr:nvCxnSpPr>
      <xdr:spPr>
        <a:xfrm>
          <a:off x="14592300" y="1669857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2" name="フローチャート: 判断 691"/>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3" name="テキスト ボックス 692"/>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47594</xdr:rowOff>
    </xdr:from>
    <xdr:to>
      <xdr:col>76</xdr:col>
      <xdr:colOff>114300</xdr:colOff>
      <xdr:row>97</xdr:row>
      <xdr:rowOff>67920</xdr:rowOff>
    </xdr:to>
    <xdr:cxnSp macro="">
      <xdr:nvCxnSpPr>
        <xdr:cNvPr id="694" name="直線コネクタ 693"/>
        <xdr:cNvCxnSpPr/>
      </xdr:nvCxnSpPr>
      <xdr:spPr>
        <a:xfrm>
          <a:off x="13703300" y="16678244"/>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5" name="フローチャート: 判断 694"/>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6" name="テキスト ボックス 695"/>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47594</xdr:rowOff>
    </xdr:from>
    <xdr:to>
      <xdr:col>71</xdr:col>
      <xdr:colOff>177800</xdr:colOff>
      <xdr:row>97</xdr:row>
      <xdr:rowOff>49842</xdr:rowOff>
    </xdr:to>
    <xdr:cxnSp macro="">
      <xdr:nvCxnSpPr>
        <xdr:cNvPr id="697" name="直線コネクタ 696"/>
        <xdr:cNvCxnSpPr/>
      </xdr:nvCxnSpPr>
      <xdr:spPr>
        <a:xfrm flipV="1">
          <a:off x="12814300" y="1667824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8" name="フローチャート: 判断 697"/>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9" name="テキスト ボックス 698"/>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700" name="フローチャート: 判断 699"/>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701" name="テキスト ボックス 700"/>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20796</xdr:rowOff>
    </xdr:from>
    <xdr:to>
      <xdr:col>85</xdr:col>
      <xdr:colOff>177800</xdr:colOff>
      <xdr:row>97</xdr:row>
      <xdr:rowOff>122396</xdr:rowOff>
    </xdr:to>
    <xdr:sp macro="" textlink="">
      <xdr:nvSpPr>
        <xdr:cNvPr id="707" name="楕円 706"/>
        <xdr:cNvSpPr/>
      </xdr:nvSpPr>
      <xdr:spPr>
        <a:xfrm>
          <a:off x="16268700" y="1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107173</xdr:rowOff>
    </xdr:from>
    <xdr:ext cx="534377" cy="259045"/>
    <xdr:sp macro="" textlink="">
      <xdr:nvSpPr>
        <xdr:cNvPr id="708" name="公債費該当値テキスト"/>
        <xdr:cNvSpPr txBox="1"/>
      </xdr:nvSpPr>
      <xdr:spPr>
        <a:xfrm>
          <a:off x="16370300" y="165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26282</xdr:rowOff>
    </xdr:from>
    <xdr:to>
      <xdr:col>81</xdr:col>
      <xdr:colOff>101600</xdr:colOff>
      <xdr:row>97</xdr:row>
      <xdr:rowOff>127882</xdr:rowOff>
    </xdr:to>
    <xdr:sp macro="" textlink="">
      <xdr:nvSpPr>
        <xdr:cNvPr id="709" name="楕円 708"/>
        <xdr:cNvSpPr/>
      </xdr:nvSpPr>
      <xdr:spPr>
        <a:xfrm>
          <a:off x="15430500" y="166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119009</xdr:rowOff>
    </xdr:from>
    <xdr:ext cx="534377" cy="259045"/>
    <xdr:sp macro="" textlink="">
      <xdr:nvSpPr>
        <xdr:cNvPr id="710" name="テキスト ボックス 709"/>
        <xdr:cNvSpPr txBox="1"/>
      </xdr:nvSpPr>
      <xdr:spPr>
        <a:xfrm>
          <a:off x="15214111" y="167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17120</xdr:rowOff>
    </xdr:from>
    <xdr:to>
      <xdr:col>76</xdr:col>
      <xdr:colOff>165100</xdr:colOff>
      <xdr:row>97</xdr:row>
      <xdr:rowOff>118720</xdr:rowOff>
    </xdr:to>
    <xdr:sp macro="" textlink="">
      <xdr:nvSpPr>
        <xdr:cNvPr id="711" name="楕円 710"/>
        <xdr:cNvSpPr/>
      </xdr:nvSpPr>
      <xdr:spPr>
        <a:xfrm>
          <a:off x="14541500" y="166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109847</xdr:rowOff>
    </xdr:from>
    <xdr:ext cx="534377" cy="259045"/>
    <xdr:sp macro="" textlink="">
      <xdr:nvSpPr>
        <xdr:cNvPr id="712" name="テキスト ボックス 711"/>
        <xdr:cNvSpPr txBox="1"/>
      </xdr:nvSpPr>
      <xdr:spPr>
        <a:xfrm>
          <a:off x="14325111" y="167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168244</xdr:rowOff>
    </xdr:from>
    <xdr:to>
      <xdr:col>72</xdr:col>
      <xdr:colOff>38100</xdr:colOff>
      <xdr:row>97</xdr:row>
      <xdr:rowOff>98394</xdr:rowOff>
    </xdr:to>
    <xdr:sp macro="" textlink="">
      <xdr:nvSpPr>
        <xdr:cNvPr id="713" name="楕円 712"/>
        <xdr:cNvSpPr/>
      </xdr:nvSpPr>
      <xdr:spPr>
        <a:xfrm>
          <a:off x="13652500" y="166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89521</xdr:rowOff>
    </xdr:from>
    <xdr:ext cx="534377" cy="259045"/>
    <xdr:sp macro="" textlink="">
      <xdr:nvSpPr>
        <xdr:cNvPr id="714" name="テキスト ボックス 713"/>
        <xdr:cNvSpPr txBox="1"/>
      </xdr:nvSpPr>
      <xdr:spPr>
        <a:xfrm>
          <a:off x="13436111" y="167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170492</xdr:rowOff>
    </xdr:from>
    <xdr:to>
      <xdr:col>67</xdr:col>
      <xdr:colOff>101600</xdr:colOff>
      <xdr:row>97</xdr:row>
      <xdr:rowOff>100642</xdr:rowOff>
    </xdr:to>
    <xdr:sp macro="" textlink="">
      <xdr:nvSpPr>
        <xdr:cNvPr id="715" name="楕円 714"/>
        <xdr:cNvSpPr/>
      </xdr:nvSpPr>
      <xdr:spPr>
        <a:xfrm>
          <a:off x="12763500" y="166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91769</xdr:rowOff>
    </xdr:from>
    <xdr:ext cx="534377" cy="259045"/>
    <xdr:sp macro="" textlink="">
      <xdr:nvSpPr>
        <xdr:cNvPr id="716" name="テキスト ボックス 715"/>
        <xdr:cNvSpPr txBox="1"/>
      </xdr:nvSpPr>
      <xdr:spPr>
        <a:xfrm>
          <a:off x="12547111" y="167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8" name="直線コネクタ 737"/>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1"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2" name="直線コネクタ 741"/>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4"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5" name="フローチャート: 判断 744"/>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7" name="フローチャート: 判断 746"/>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8" name="テキスト ボックス 747"/>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50" name="フローチャート: 判断 749"/>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1" name="テキスト ボックス 750"/>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3" name="フローチャート: 判断 752"/>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4" name="テキスト ボックス 753"/>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5" name="フローチャート: 判断 754"/>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6" name="テキスト ボックス 755"/>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3"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歳出決算総額は、住民１人あたり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396,961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284,449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112,512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円の増となっている。これは、新型コロナウイルス感染症対策として、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円の特別定額給付金を支給したことによる影響が大きく、現に、総務費が前年度より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106,281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については、近隣の１市１町と構成している一部事務組合への負担金が大きく、類似団体と比べ、住民１人あたりのコストが多くなっている。なお、防災行政無線デジタル改修工事が完了したこと等により、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また、災害復旧費は、令和元年度台風・大雨災害により被災した道路・橋梁の復旧工事や農地・農業用施設の復旧工事、公立学校施設の復旧工事について、令和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年度が本格的に実施する年度となったことから、前年度に比べ、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1,333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財政調整基金残高の標準財政規模比は、分母である標準財政規模が</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303.2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億円から約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308.6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億円の増となり、分子である財政調整基金の年度末残高が約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億円から約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億円微減となったことで、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実質収支額の標準財政規模比は、一般財源である地方消費税交付金等の歳入増により、実質収支額</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は約</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15.2</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億円から約</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16.3</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億円と</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億円の増となり</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億円ではあるが、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年ぶりの黒字となり、標準財政規模比は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特別会計、また、公営企業である上下水道事業などすべての会計において赤字を計上した会計はなく、連結実質赤字比率についても黒字を維持している状況である。しかしながら、少子高齢化の進行による市税収入の減少や、社会保障関連経費や老朽化した各施設の大規模改修経費の増大が懸念されるなど、財政状況は厳しさを増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今後とも限られた財源の効率的、効果的な配分を行い、引き続き健全な財政運営に取り組んでいく。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L3" sqref="L3:V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71677224</v>
      </c>
      <c r="BO4" s="426"/>
      <c r="BP4" s="426"/>
      <c r="BQ4" s="426"/>
      <c r="BR4" s="426"/>
      <c r="BS4" s="426"/>
      <c r="BT4" s="426"/>
      <c r="BU4" s="427"/>
      <c r="BV4" s="425">
        <v>51882717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5.3</v>
      </c>
      <c r="CU4" s="610"/>
      <c r="CV4" s="610"/>
      <c r="CW4" s="610"/>
      <c r="CX4" s="610"/>
      <c r="CY4" s="610"/>
      <c r="CZ4" s="610"/>
      <c r="DA4" s="611"/>
      <c r="DB4" s="609">
        <v>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68920018</v>
      </c>
      <c r="BO5" s="431"/>
      <c r="BP5" s="431"/>
      <c r="BQ5" s="431"/>
      <c r="BR5" s="431"/>
      <c r="BS5" s="431"/>
      <c r="BT5" s="431"/>
      <c r="BU5" s="432"/>
      <c r="BV5" s="430">
        <v>49791352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94.8</v>
      </c>
      <c r="CU5" s="401"/>
      <c r="CV5" s="401"/>
      <c r="CW5" s="401"/>
      <c r="CX5" s="401"/>
      <c r="CY5" s="401"/>
      <c r="CZ5" s="401"/>
      <c r="DA5" s="402"/>
      <c r="DB5" s="400">
        <v>95.9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2757206</v>
      </c>
      <c r="BO6" s="431"/>
      <c r="BP6" s="431"/>
      <c r="BQ6" s="431"/>
      <c r="BR6" s="431"/>
      <c r="BS6" s="431"/>
      <c r="BT6" s="431"/>
      <c r="BU6" s="432"/>
      <c r="BV6" s="430">
        <v>2091365</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99.5</v>
      </c>
      <c r="CU6" s="584"/>
      <c r="CV6" s="584"/>
      <c r="CW6" s="584"/>
      <c r="CX6" s="584"/>
      <c r="CY6" s="584"/>
      <c r="CZ6" s="584"/>
      <c r="DA6" s="585"/>
      <c r="DB6" s="583">
        <v>100.7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1124868</v>
      </c>
      <c r="BO7" s="431"/>
      <c r="BP7" s="431"/>
      <c r="BQ7" s="431"/>
      <c r="BR7" s="431"/>
      <c r="BS7" s="431"/>
      <c r="BT7" s="431"/>
      <c r="BU7" s="432"/>
      <c r="BV7" s="430">
        <v>569783</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30859706</v>
      </c>
      <c r="CU7" s="431"/>
      <c r="CV7" s="431"/>
      <c r="CW7" s="431"/>
      <c r="CX7" s="431"/>
      <c r="CY7" s="431"/>
      <c r="CZ7" s="431"/>
      <c r="DA7" s="432"/>
      <c r="DB7" s="430">
        <v>30316454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94</v>
      </c>
      <c r="AV8" s="488"/>
      <c r="AW8" s="488"/>
      <c r="AX8" s="488"/>
      <c r="AY8" s="410" t="s">
        <v>110</v>
      </c>
      <c r="AZ8" s="411"/>
      <c r="BA8" s="411"/>
      <c r="BB8" s="411"/>
      <c r="BC8" s="411"/>
      <c r="BD8" s="411"/>
      <c r="BE8" s="411"/>
      <c r="BF8" s="411"/>
      <c r="BG8" s="411"/>
      <c r="BH8" s="411"/>
      <c r="BI8" s="411"/>
      <c r="BJ8" s="411"/>
      <c r="BK8" s="411"/>
      <c r="BL8" s="411"/>
      <c r="BM8" s="412"/>
      <c r="BN8" s="430">
        <v>1632338</v>
      </c>
      <c r="BO8" s="431"/>
      <c r="BP8" s="431"/>
      <c r="BQ8" s="431"/>
      <c r="BR8" s="431"/>
      <c r="BS8" s="431"/>
      <c r="BT8" s="431"/>
      <c r="BU8" s="432"/>
      <c r="BV8" s="430">
        <v>1521582</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0.93</v>
      </c>
      <c r="CU8" s="544"/>
      <c r="CV8" s="544"/>
      <c r="CW8" s="544"/>
      <c r="CX8" s="544"/>
      <c r="CY8" s="544"/>
      <c r="CZ8" s="544"/>
      <c r="DA8" s="545"/>
      <c r="DB8" s="543">
        <v>0.92</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168743</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110756</v>
      </c>
      <c r="BO9" s="431"/>
      <c r="BP9" s="431"/>
      <c r="BQ9" s="431"/>
      <c r="BR9" s="431"/>
      <c r="BS9" s="431"/>
      <c r="BT9" s="431"/>
      <c r="BU9" s="432"/>
      <c r="BV9" s="430">
        <v>164308</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7.4</v>
      </c>
      <c r="CU9" s="401"/>
      <c r="CV9" s="401"/>
      <c r="CW9" s="401"/>
      <c r="CX9" s="401"/>
      <c r="CY9" s="401"/>
      <c r="CZ9" s="401"/>
      <c r="DA9" s="402"/>
      <c r="DB9" s="400">
        <v>7.7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172739</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1901485</v>
      </c>
      <c r="BO10" s="431"/>
      <c r="BP10" s="431"/>
      <c r="BQ10" s="431"/>
      <c r="BR10" s="431"/>
      <c r="BS10" s="431"/>
      <c r="BT10" s="431"/>
      <c r="BU10" s="432"/>
      <c r="BV10" s="430">
        <v>688320</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121</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173619</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1968540</v>
      </c>
      <c r="BO12" s="431"/>
      <c r="BP12" s="431"/>
      <c r="BQ12" s="431"/>
      <c r="BR12" s="431"/>
      <c r="BS12" s="431"/>
      <c r="BT12" s="431"/>
      <c r="BU12" s="432"/>
      <c r="BV12" s="430">
        <v>2108668</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169863</v>
      </c>
      <c r="S13" s="534"/>
      <c r="T13" s="534"/>
      <c r="U13" s="534"/>
      <c r="V13" s="535"/>
      <c r="W13" s="521" t="s">
        <v>139</v>
      </c>
      <c r="X13" s="443"/>
      <c r="Y13" s="443"/>
      <c r="Z13" s="443"/>
      <c r="AA13" s="443"/>
      <c r="AB13" s="444"/>
      <c r="AC13" s="406">
        <v>1209</v>
      </c>
      <c r="AD13" s="407"/>
      <c r="AE13" s="407"/>
      <c r="AF13" s="407"/>
      <c r="AG13" s="408"/>
      <c r="AH13" s="406">
        <v>1195</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43701</v>
      </c>
      <c r="BO13" s="431"/>
      <c r="BP13" s="431"/>
      <c r="BQ13" s="431"/>
      <c r="BR13" s="431"/>
      <c r="BS13" s="431"/>
      <c r="BT13" s="431"/>
      <c r="BU13" s="432"/>
      <c r="BV13" s="430">
        <v>-1256040</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1.4</v>
      </c>
      <c r="CU13" s="401"/>
      <c r="CV13" s="401"/>
      <c r="CW13" s="401"/>
      <c r="CX13" s="401"/>
      <c r="CY13" s="401"/>
      <c r="CZ13" s="401"/>
      <c r="DA13" s="402"/>
      <c r="DB13" s="400">
        <v>1.6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175045</v>
      </c>
      <c r="S14" s="534"/>
      <c r="T14" s="534"/>
      <c r="U14" s="534"/>
      <c r="V14" s="535"/>
      <c r="W14" s="536"/>
      <c r="X14" s="446"/>
      <c r="Y14" s="446"/>
      <c r="Z14" s="446"/>
      <c r="AA14" s="446"/>
      <c r="AB14" s="447"/>
      <c r="AC14" s="526">
        <v>1.6</v>
      </c>
      <c r="AD14" s="527"/>
      <c r="AE14" s="527"/>
      <c r="AF14" s="527"/>
      <c r="AG14" s="528"/>
      <c r="AH14" s="526">
        <v>1.6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129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171374</v>
      </c>
      <c r="S15" s="534"/>
      <c r="T15" s="534"/>
      <c r="U15" s="534"/>
      <c r="V15" s="535"/>
      <c r="W15" s="521" t="s">
        <v>147</v>
      </c>
      <c r="X15" s="443"/>
      <c r="Y15" s="443"/>
      <c r="Z15" s="443"/>
      <c r="AA15" s="443"/>
      <c r="AB15" s="444"/>
      <c r="AC15" s="406">
        <v>14995</v>
      </c>
      <c r="AD15" s="407"/>
      <c r="AE15" s="407"/>
      <c r="AF15" s="407"/>
      <c r="AG15" s="408"/>
      <c r="AH15" s="406">
        <v>14980</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21884580</v>
      </c>
      <c r="BO15" s="426"/>
      <c r="BP15" s="426"/>
      <c r="BQ15" s="426"/>
      <c r="BR15" s="426"/>
      <c r="BS15" s="426"/>
      <c r="BT15" s="426"/>
      <c r="BU15" s="427"/>
      <c r="BV15" s="425">
        <v>21118932</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20.100000000000001</v>
      </c>
      <c r="AD16" s="527"/>
      <c r="AE16" s="527"/>
      <c r="AF16" s="527"/>
      <c r="AG16" s="528"/>
      <c r="AH16" s="526">
        <v>20</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23647350</v>
      </c>
      <c r="BO16" s="431"/>
      <c r="BP16" s="431"/>
      <c r="BQ16" s="431"/>
      <c r="BR16" s="431"/>
      <c r="BS16" s="431"/>
      <c r="BT16" s="431"/>
      <c r="BU16" s="432"/>
      <c r="BV16" s="430">
        <v>22839638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58417</v>
      </c>
      <c r="AD17" s="407"/>
      <c r="AE17" s="407"/>
      <c r="AF17" s="407"/>
      <c r="AG17" s="408"/>
      <c r="AH17" s="406">
        <v>58884</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27877105</v>
      </c>
      <c r="BO17" s="431"/>
      <c r="BP17" s="431"/>
      <c r="BQ17" s="431"/>
      <c r="BR17" s="431"/>
      <c r="BS17" s="431"/>
      <c r="BT17" s="431"/>
      <c r="BU17" s="432"/>
      <c r="BV17" s="430">
        <v>27126000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103.69</v>
      </c>
      <c r="M18" s="495"/>
      <c r="N18" s="495"/>
      <c r="O18" s="495"/>
      <c r="P18" s="495"/>
      <c r="Q18" s="495"/>
      <c r="R18" s="496"/>
      <c r="S18" s="496"/>
      <c r="T18" s="496"/>
      <c r="U18" s="496"/>
      <c r="V18" s="497"/>
      <c r="W18" s="511"/>
      <c r="X18" s="512"/>
      <c r="Y18" s="512"/>
      <c r="Z18" s="512"/>
      <c r="AA18" s="512"/>
      <c r="AB18" s="522"/>
      <c r="AC18" s="394">
        <v>78.3</v>
      </c>
      <c r="AD18" s="395"/>
      <c r="AE18" s="395"/>
      <c r="AF18" s="395"/>
      <c r="AG18" s="498"/>
      <c r="AH18" s="394">
        <v>78.5</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29257318</v>
      </c>
      <c r="BO18" s="431"/>
      <c r="BP18" s="431"/>
      <c r="BQ18" s="431"/>
      <c r="BR18" s="431"/>
      <c r="BS18" s="431"/>
      <c r="BT18" s="431"/>
      <c r="BU18" s="432"/>
      <c r="BV18" s="430">
        <v>29467530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1627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38553795</v>
      </c>
      <c r="BO19" s="431"/>
      <c r="BP19" s="431"/>
      <c r="BQ19" s="431"/>
      <c r="BR19" s="431"/>
      <c r="BS19" s="431"/>
      <c r="BT19" s="431"/>
      <c r="BU19" s="432"/>
      <c r="BV19" s="430">
        <v>36579396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70279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31054677</v>
      </c>
      <c r="BO23" s="431"/>
      <c r="BP23" s="431"/>
      <c r="BQ23" s="431"/>
      <c r="BR23" s="431"/>
      <c r="BS23" s="431"/>
      <c r="BT23" s="431"/>
      <c r="BU23" s="432"/>
      <c r="BV23" s="430">
        <v>31023511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8460</v>
      </c>
      <c r="R24" s="407"/>
      <c r="S24" s="407"/>
      <c r="T24" s="407"/>
      <c r="U24" s="407"/>
      <c r="V24" s="408"/>
      <c r="W24" s="472"/>
      <c r="X24" s="463"/>
      <c r="Y24" s="464"/>
      <c r="Z24" s="403" t="s">
        <v>171</v>
      </c>
      <c r="AA24" s="404"/>
      <c r="AB24" s="404"/>
      <c r="AC24" s="404"/>
      <c r="AD24" s="404"/>
      <c r="AE24" s="404"/>
      <c r="AF24" s="404"/>
      <c r="AG24" s="405"/>
      <c r="AH24" s="406">
        <v>894</v>
      </c>
      <c r="AI24" s="407"/>
      <c r="AJ24" s="407"/>
      <c r="AK24" s="407"/>
      <c r="AL24" s="408"/>
      <c r="AM24" s="406">
        <v>2889408</v>
      </c>
      <c r="AN24" s="407"/>
      <c r="AO24" s="407"/>
      <c r="AP24" s="407"/>
      <c r="AQ24" s="407"/>
      <c r="AR24" s="408"/>
      <c r="AS24" s="406">
        <v>3232</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28234311</v>
      </c>
      <c r="BO24" s="431"/>
      <c r="BP24" s="431"/>
      <c r="BQ24" s="431"/>
      <c r="BR24" s="431"/>
      <c r="BS24" s="431"/>
      <c r="BT24" s="431"/>
      <c r="BU24" s="432"/>
      <c r="BV24" s="430">
        <v>28184001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2</v>
      </c>
      <c r="M25" s="407"/>
      <c r="N25" s="407"/>
      <c r="O25" s="407"/>
      <c r="P25" s="408"/>
      <c r="Q25" s="406">
        <v>7200</v>
      </c>
      <c r="R25" s="407"/>
      <c r="S25" s="407"/>
      <c r="T25" s="407"/>
      <c r="U25" s="407"/>
      <c r="V25" s="408"/>
      <c r="W25" s="472"/>
      <c r="X25" s="463"/>
      <c r="Y25" s="464"/>
      <c r="Z25" s="403" t="s">
        <v>174</v>
      </c>
      <c r="AA25" s="404"/>
      <c r="AB25" s="404"/>
      <c r="AC25" s="404"/>
      <c r="AD25" s="404"/>
      <c r="AE25" s="404"/>
      <c r="AF25" s="404"/>
      <c r="AG25" s="405"/>
      <c r="AH25" s="406" t="s">
        <v>175</v>
      </c>
      <c r="AI25" s="407"/>
      <c r="AJ25" s="407"/>
      <c r="AK25" s="407"/>
      <c r="AL25" s="408"/>
      <c r="AM25" s="406" t="s">
        <v>129</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9498929</v>
      </c>
      <c r="BO25" s="426"/>
      <c r="BP25" s="426"/>
      <c r="BQ25" s="426"/>
      <c r="BR25" s="426"/>
      <c r="BS25" s="426"/>
      <c r="BT25" s="426"/>
      <c r="BU25" s="427"/>
      <c r="BV25" s="425">
        <v>9280783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6480</v>
      </c>
      <c r="R26" s="407"/>
      <c r="S26" s="407"/>
      <c r="T26" s="407"/>
      <c r="U26" s="407"/>
      <c r="V26" s="408"/>
      <c r="W26" s="472"/>
      <c r="X26" s="463"/>
      <c r="Y26" s="464"/>
      <c r="Z26" s="403" t="s">
        <v>178</v>
      </c>
      <c r="AA26" s="485"/>
      <c r="AB26" s="485"/>
      <c r="AC26" s="485"/>
      <c r="AD26" s="485"/>
      <c r="AE26" s="485"/>
      <c r="AF26" s="485"/>
      <c r="AG26" s="486"/>
      <c r="AH26" s="406">
        <v>3</v>
      </c>
      <c r="AI26" s="407"/>
      <c r="AJ26" s="407"/>
      <c r="AK26" s="407"/>
      <c r="AL26" s="408"/>
      <c r="AM26" s="406">
        <v>9696</v>
      </c>
      <c r="AN26" s="407"/>
      <c r="AO26" s="407"/>
      <c r="AP26" s="407"/>
      <c r="AQ26" s="407"/>
      <c r="AR26" s="408"/>
      <c r="AS26" s="406">
        <v>3232</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175</v>
      </c>
      <c r="BO26" s="431"/>
      <c r="BP26" s="431"/>
      <c r="BQ26" s="431"/>
      <c r="BR26" s="431"/>
      <c r="BS26" s="431"/>
      <c r="BT26" s="431"/>
      <c r="BU26" s="432"/>
      <c r="BV26" s="430" t="s">
        <v>175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5200</v>
      </c>
      <c r="R27" s="407"/>
      <c r="S27" s="407"/>
      <c r="T27" s="407"/>
      <c r="U27" s="407"/>
      <c r="V27" s="408"/>
      <c r="W27" s="472"/>
      <c r="X27" s="463"/>
      <c r="Y27" s="464"/>
      <c r="Z27" s="403" t="s">
        <v>181</v>
      </c>
      <c r="AA27" s="404"/>
      <c r="AB27" s="404"/>
      <c r="AC27" s="404"/>
      <c r="AD27" s="404"/>
      <c r="AE27" s="404"/>
      <c r="AF27" s="404"/>
      <c r="AG27" s="405"/>
      <c r="AH27" s="406">
        <v>26</v>
      </c>
      <c r="AI27" s="407"/>
      <c r="AJ27" s="407"/>
      <c r="AK27" s="407"/>
      <c r="AL27" s="408"/>
      <c r="AM27" s="406">
        <v>96669</v>
      </c>
      <c r="AN27" s="407"/>
      <c r="AO27" s="407"/>
      <c r="AP27" s="407"/>
      <c r="AQ27" s="407"/>
      <c r="AR27" s="408"/>
      <c r="AS27" s="406">
        <v>3718</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2281475</v>
      </c>
      <c r="BO27" s="434"/>
      <c r="BP27" s="434"/>
      <c r="BQ27" s="434"/>
      <c r="BR27" s="434"/>
      <c r="BS27" s="434"/>
      <c r="BT27" s="434"/>
      <c r="BU27" s="435"/>
      <c r="BV27" s="433">
        <v>2278012</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4800</v>
      </c>
      <c r="R28" s="407"/>
      <c r="S28" s="407"/>
      <c r="T28" s="407"/>
      <c r="U28" s="407"/>
      <c r="V28" s="408"/>
      <c r="W28" s="472"/>
      <c r="X28" s="463"/>
      <c r="Y28" s="464"/>
      <c r="Z28" s="403" t="s">
        <v>184</v>
      </c>
      <c r="AA28" s="404"/>
      <c r="AB28" s="404"/>
      <c r="AC28" s="404"/>
      <c r="AD28" s="404"/>
      <c r="AE28" s="404"/>
      <c r="AF28" s="404"/>
      <c r="AG28" s="405"/>
      <c r="AH28" s="406" t="s">
        <v>129</v>
      </c>
      <c r="AI28" s="407"/>
      <c r="AJ28" s="407"/>
      <c r="AK28" s="407"/>
      <c r="AL28" s="408"/>
      <c r="AM28" s="406" t="s">
        <v>185</v>
      </c>
      <c r="AN28" s="407"/>
      <c r="AO28" s="407"/>
      <c r="AP28" s="407"/>
      <c r="AQ28" s="407"/>
      <c r="AR28" s="408"/>
      <c r="AS28" s="406" t="s">
        <v>175</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4043518</v>
      </c>
      <c r="BO28" s="426"/>
      <c r="BP28" s="426"/>
      <c r="BQ28" s="426"/>
      <c r="BR28" s="426"/>
      <c r="BS28" s="426"/>
      <c r="BT28" s="426"/>
      <c r="BU28" s="427"/>
      <c r="BV28" s="425">
        <v>4110573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26</v>
      </c>
      <c r="M29" s="407"/>
      <c r="N29" s="407"/>
      <c r="O29" s="407"/>
      <c r="P29" s="408"/>
      <c r="Q29" s="406">
        <v>4600</v>
      </c>
      <c r="R29" s="407"/>
      <c r="S29" s="407"/>
      <c r="T29" s="407"/>
      <c r="U29" s="407"/>
      <c r="V29" s="408"/>
      <c r="W29" s="473"/>
      <c r="X29" s="474"/>
      <c r="Y29" s="475"/>
      <c r="Z29" s="403" t="s">
        <v>188</v>
      </c>
      <c r="AA29" s="404"/>
      <c r="AB29" s="404"/>
      <c r="AC29" s="404"/>
      <c r="AD29" s="404"/>
      <c r="AE29" s="404"/>
      <c r="AF29" s="404"/>
      <c r="AG29" s="405"/>
      <c r="AH29" s="406">
        <v>920</v>
      </c>
      <c r="AI29" s="407"/>
      <c r="AJ29" s="407"/>
      <c r="AK29" s="407"/>
      <c r="AL29" s="408"/>
      <c r="AM29" s="406">
        <v>2986077</v>
      </c>
      <c r="AN29" s="407"/>
      <c r="AO29" s="407"/>
      <c r="AP29" s="407"/>
      <c r="AQ29" s="407"/>
      <c r="AR29" s="408"/>
      <c r="AS29" s="406">
        <v>3246</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298927</v>
      </c>
      <c r="BO29" s="431"/>
      <c r="BP29" s="431"/>
      <c r="BQ29" s="431"/>
      <c r="BR29" s="431"/>
      <c r="BS29" s="431"/>
      <c r="BT29" s="431"/>
      <c r="BU29" s="432"/>
      <c r="BV29" s="430">
        <v>298330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98.7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7052598</v>
      </c>
      <c r="BO30" s="434"/>
      <c r="BP30" s="434"/>
      <c r="BQ30" s="434"/>
      <c r="BR30" s="434"/>
      <c r="BS30" s="434"/>
      <c r="BT30" s="434"/>
      <c r="BU30" s="435"/>
      <c r="BV30" s="433">
        <v>7039191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199</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IF('各会計、関係団体の財政状況及び健全化判断比率'!B33="","",'各会計、関係団体の財政状況及び健全化判断比率'!B33)</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佐倉国際交流基金</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公共用地取得事業特別会計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佐倉緑の基金</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災害共済事業特別会計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印旛郡市文化財センター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千葉県後期高齢者医療広域連合（一般会計）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千葉県後期高齢者医療広域連合（後期高齢者医療特別会計）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佐倉市、酒々井町清掃組合（一般会計）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佐倉市八街市酒々井町消防組合（一般会計）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印旛衛生施設管理組合（一般会計）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佐倉市、四街道市、酒々井町葬祭組合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dIC8PXSH51ObkNLWPz4EmpHkY/XnyS+j0HlAesl/DjWEkYC2pJbL4lUb+yDGCt+hWo0t4zEnC2fvFFWqIMg29A==" saltValue="hJFd/3MdVzyZnDWW73nD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5"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567</v>
      </c>
      <c r="D34" s="1212"/>
      <c r="E34" s="1213"/>
      <c r="F34" s="32">
        <v>17.32</v>
      </c>
      <c r="G34" s="33">
        <v>18.88</v>
      </c>
      <c r="H34" s="33">
        <v>16.850000000000001</v>
      </c>
      <c r="I34" s="33">
        <v>17.07</v>
      </c>
      <c r="J34" s="34">
        <v>13.98</v>
      </c>
      <c r="K34" s="22"/>
      <c r="L34" s="22"/>
      <c r="M34" s="22"/>
      <c r="N34" s="22"/>
      <c r="O34" s="22"/>
      <c r="P34" s="22"/>
    </row>
    <row r="35" spans="1:16" ht="39" customHeight="1" x14ac:dyDescent="0.15">
      <c r="A35" s="22"/>
      <c r="B35" s="35"/>
      <c r="C35" s="1206" t="s">
        <v>568</v>
      </c>
      <c r="D35" s="1207"/>
      <c r="E35" s="1208"/>
      <c r="F35" s="36">
        <v>2.59</v>
      </c>
      <c r="G35" s="37">
        <v>3.7</v>
      </c>
      <c r="H35" s="37">
        <v>4.8899999999999997</v>
      </c>
      <c r="I35" s="37">
        <v>6.09</v>
      </c>
      <c r="J35" s="38">
        <v>7.75</v>
      </c>
      <c r="K35" s="22"/>
      <c r="L35" s="22"/>
      <c r="M35" s="22"/>
      <c r="N35" s="22"/>
      <c r="O35" s="22"/>
      <c r="P35" s="22"/>
    </row>
    <row r="36" spans="1:16" ht="39" customHeight="1" x14ac:dyDescent="0.15">
      <c r="A36" s="22"/>
      <c r="B36" s="35"/>
      <c r="C36" s="1206" t="s">
        <v>569</v>
      </c>
      <c r="D36" s="1207"/>
      <c r="E36" s="1208"/>
      <c r="F36" s="36">
        <v>4.07</v>
      </c>
      <c r="G36" s="37">
        <v>7.19</v>
      </c>
      <c r="H36" s="37">
        <v>4.5</v>
      </c>
      <c r="I36" s="37">
        <v>5.01</v>
      </c>
      <c r="J36" s="38">
        <v>5.27</v>
      </c>
      <c r="K36" s="22"/>
      <c r="L36" s="22"/>
      <c r="M36" s="22"/>
      <c r="N36" s="22"/>
      <c r="O36" s="22"/>
      <c r="P36" s="22"/>
    </row>
    <row r="37" spans="1:16" ht="39" customHeight="1" x14ac:dyDescent="0.15">
      <c r="A37" s="22"/>
      <c r="B37" s="35"/>
      <c r="C37" s="1206" t="s">
        <v>570</v>
      </c>
      <c r="D37" s="1207"/>
      <c r="E37" s="1208"/>
      <c r="F37" s="36">
        <v>0.93</v>
      </c>
      <c r="G37" s="37">
        <v>0.4</v>
      </c>
      <c r="H37" s="37">
        <v>0.02</v>
      </c>
      <c r="I37" s="37">
        <v>0.17</v>
      </c>
      <c r="J37" s="38">
        <v>7.0000000000000007E-2</v>
      </c>
      <c r="K37" s="22"/>
      <c r="L37" s="22"/>
      <c r="M37" s="22"/>
      <c r="N37" s="22"/>
      <c r="O37" s="22"/>
      <c r="P37" s="22"/>
    </row>
    <row r="38" spans="1:16" ht="39" customHeight="1" x14ac:dyDescent="0.15">
      <c r="A38" s="22"/>
      <c r="B38" s="35"/>
      <c r="C38" s="1206" t="s">
        <v>571</v>
      </c>
      <c r="D38" s="1207"/>
      <c r="E38" s="1208"/>
      <c r="F38" s="36">
        <v>0.01</v>
      </c>
      <c r="G38" s="37">
        <v>0.02</v>
      </c>
      <c r="H38" s="37">
        <v>0.01</v>
      </c>
      <c r="I38" s="37">
        <v>0.01</v>
      </c>
      <c r="J38" s="38">
        <v>0.01</v>
      </c>
      <c r="K38" s="22"/>
      <c r="L38" s="22"/>
      <c r="M38" s="22"/>
      <c r="N38" s="22"/>
      <c r="O38" s="22"/>
      <c r="P38" s="22"/>
    </row>
    <row r="39" spans="1:16" ht="39" customHeight="1" x14ac:dyDescent="0.15">
      <c r="A39" s="22"/>
      <c r="B39" s="35"/>
      <c r="C39" s="1206" t="s">
        <v>572</v>
      </c>
      <c r="D39" s="1207"/>
      <c r="E39" s="1208"/>
      <c r="F39" s="36">
        <v>0.01</v>
      </c>
      <c r="G39" s="37">
        <v>0.01</v>
      </c>
      <c r="H39" s="37">
        <v>0.01</v>
      </c>
      <c r="I39" s="37">
        <v>0</v>
      </c>
      <c r="J39" s="38">
        <v>0.01</v>
      </c>
      <c r="K39" s="22"/>
      <c r="L39" s="22"/>
      <c r="M39" s="22"/>
      <c r="N39" s="22"/>
      <c r="O39" s="22"/>
      <c r="P39" s="22"/>
    </row>
    <row r="40" spans="1:16" ht="39" customHeight="1" x14ac:dyDescent="0.15">
      <c r="A40" s="22"/>
      <c r="B40" s="35"/>
      <c r="C40" s="1206" t="s">
        <v>573</v>
      </c>
      <c r="D40" s="1207"/>
      <c r="E40" s="1208"/>
      <c r="F40" s="36">
        <v>0.02</v>
      </c>
      <c r="G40" s="37">
        <v>0.54</v>
      </c>
      <c r="H40" s="37">
        <v>0.06</v>
      </c>
      <c r="I40" s="37">
        <v>0.02</v>
      </c>
      <c r="J40" s="38">
        <v>0</v>
      </c>
      <c r="K40" s="22"/>
      <c r="L40" s="22"/>
      <c r="M40" s="22"/>
      <c r="N40" s="22"/>
      <c r="O40" s="22"/>
      <c r="P40" s="22"/>
    </row>
    <row r="41" spans="1:16" ht="39" customHeight="1" x14ac:dyDescent="0.15">
      <c r="A41" s="22"/>
      <c r="B41" s="35"/>
      <c r="C41" s="1206" t="s">
        <v>574</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575</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576</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ur8yQB4PdjhOIXTiuqTDWDLSOEm85OojWyCbFsV2bR7oH8bjWi9A7+we0bLak76FyDg1b2RqJxu5FNN11sC3A==" saltValue="/ffp0k5Ri2Do6Rd4OQQI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3131</v>
      </c>
      <c r="L45" s="60">
        <v>3144</v>
      </c>
      <c r="M45" s="60">
        <v>2948</v>
      </c>
      <c r="N45" s="60">
        <v>2851</v>
      </c>
      <c r="O45" s="61">
        <v>2878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x14ac:dyDescent="0.15">
      <c r="A48" s="48"/>
      <c r="B48" s="1234"/>
      <c r="C48" s="1235"/>
      <c r="D48" s="62"/>
      <c r="E48" s="1216" t="s">
        <v>15</v>
      </c>
      <c r="F48" s="1216"/>
      <c r="G48" s="1216"/>
      <c r="H48" s="1216"/>
      <c r="I48" s="1216"/>
      <c r="J48" s="1217"/>
      <c r="K48" s="63">
        <v>127</v>
      </c>
      <c r="L48" s="64">
        <v>116</v>
      </c>
      <c r="M48" s="64">
        <v>104</v>
      </c>
      <c r="N48" s="64">
        <v>99</v>
      </c>
      <c r="O48" s="65">
        <v>96</v>
      </c>
      <c r="P48" s="48"/>
      <c r="Q48" s="48"/>
      <c r="R48" s="48"/>
      <c r="S48" s="48"/>
      <c r="T48" s="48"/>
      <c r="U48" s="48"/>
    </row>
    <row r="49" spans="1:21" ht="30.75" customHeight="1" x14ac:dyDescent="0.15">
      <c r="A49" s="48"/>
      <c r="B49" s="1234"/>
      <c r="C49" s="1235"/>
      <c r="D49" s="62"/>
      <c r="E49" s="1216" t="s">
        <v>16</v>
      </c>
      <c r="F49" s="1216"/>
      <c r="G49" s="1216"/>
      <c r="H49" s="1216"/>
      <c r="I49" s="1216"/>
      <c r="J49" s="1217"/>
      <c r="K49" s="63">
        <v>401</v>
      </c>
      <c r="L49" s="64">
        <v>361</v>
      </c>
      <c r="M49" s="64">
        <v>393</v>
      </c>
      <c r="N49" s="64">
        <v>392</v>
      </c>
      <c r="O49" s="65">
        <v>339</v>
      </c>
      <c r="P49" s="48"/>
      <c r="Q49" s="48"/>
      <c r="R49" s="48"/>
      <c r="S49" s="48"/>
      <c r="T49" s="48"/>
      <c r="U49" s="48"/>
    </row>
    <row r="50" spans="1:21" ht="30.75" customHeight="1" x14ac:dyDescent="0.15">
      <c r="A50" s="48"/>
      <c r="B50" s="1234"/>
      <c r="C50" s="1235"/>
      <c r="D50" s="62"/>
      <c r="E50" s="1216" t="s">
        <v>17</v>
      </c>
      <c r="F50" s="1216"/>
      <c r="G50" s="1216"/>
      <c r="H50" s="1216"/>
      <c r="I50" s="1216"/>
      <c r="J50" s="1217"/>
      <c r="K50" s="63">
        <v>10</v>
      </c>
      <c r="L50" s="64">
        <v>13</v>
      </c>
      <c r="M50" s="64">
        <v>11</v>
      </c>
      <c r="N50" s="64">
        <v>42</v>
      </c>
      <c r="O50" s="65">
        <v>74</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517</v>
      </c>
      <c r="L51" s="64" t="s">
        <v>517</v>
      </c>
      <c r="M51" s="64" t="s">
        <v>517</v>
      </c>
      <c r="N51" s="64" t="s">
        <v>517</v>
      </c>
      <c r="O51" s="65" t="s">
        <v>517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3031</v>
      </c>
      <c r="L52" s="64">
        <v>3053</v>
      </c>
      <c r="M52" s="64">
        <v>3137</v>
      </c>
      <c r="N52" s="64">
        <v>2984</v>
      </c>
      <c r="O52" s="65">
        <v>2909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638</v>
      </c>
      <c r="L53" s="69">
        <v>581</v>
      </c>
      <c r="M53" s="69">
        <v>319</v>
      </c>
      <c r="N53" s="69">
        <v>400</v>
      </c>
      <c r="O53" s="70">
        <v>478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609</v>
      </c>
      <c r="L57" s="84" t="s">
        <v>517</v>
      </c>
      <c r="M57" s="84" t="s">
        <v>517</v>
      </c>
      <c r="N57" s="84" t="s">
        <v>517</v>
      </c>
      <c r="O57" s="85" t="s">
        <v>517</v>
      </c>
    </row>
    <row r="58" spans="1:21" ht="31.5" customHeight="1" thickBot="1" x14ac:dyDescent="0.2">
      <c r="B58" s="1224"/>
      <c r="C58" s="1225"/>
      <c r="D58" s="1229" t="s">
        <v>27</v>
      </c>
      <c r="E58" s="1230"/>
      <c r="F58" s="1230"/>
      <c r="G58" s="1230"/>
      <c r="H58" s="1230"/>
      <c r="I58" s="1230"/>
      <c r="J58" s="1231"/>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GobWodlg5BwHRMoJzZTZCFQJI9zS7c+gPKhmMFhZHFX7gEyg/+vxgPJWVzLkWZAlN0fTZdjxV6K80WjdoQsQQ==" saltValue="gPm7wCFGXesUFr/w3NM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2" t="s">
        <v>30</v>
      </c>
      <c r="C41" s="1253"/>
      <c r="D41" s="102"/>
      <c r="E41" s="1254" t="s">
        <v>31</v>
      </c>
      <c r="F41" s="1254"/>
      <c r="G41" s="1254"/>
      <c r="H41" s="1255"/>
      <c r="I41" s="103">
        <v>31058</v>
      </c>
      <c r="J41" s="104">
        <v>30535</v>
      </c>
      <c r="K41" s="104">
        <v>30221</v>
      </c>
      <c r="L41" s="104">
        <v>31024</v>
      </c>
      <c r="M41" s="105">
        <v>31055</v>
      </c>
    </row>
    <row r="42" spans="2:13" ht="27.75" customHeight="1" x14ac:dyDescent="0.15">
      <c r="B42" s="1242"/>
      <c r="C42" s="1243"/>
      <c r="D42" s="106"/>
      <c r="E42" s="1246" t="s">
        <v>32</v>
      </c>
      <c r="F42" s="1246"/>
      <c r="G42" s="1246"/>
      <c r="H42" s="1247"/>
      <c r="I42" s="107">
        <v>485</v>
      </c>
      <c r="J42" s="108">
        <v>476</v>
      </c>
      <c r="K42" s="108">
        <v>1265</v>
      </c>
      <c r="L42" s="108">
        <v>1234</v>
      </c>
      <c r="M42" s="109">
        <v>1155</v>
      </c>
    </row>
    <row r="43" spans="2:13" ht="27.75" customHeight="1" x14ac:dyDescent="0.15">
      <c r="B43" s="1242"/>
      <c r="C43" s="1243"/>
      <c r="D43" s="106"/>
      <c r="E43" s="1246" t="s">
        <v>33</v>
      </c>
      <c r="F43" s="1246"/>
      <c r="G43" s="1246"/>
      <c r="H43" s="1247"/>
      <c r="I43" s="107">
        <v>1071</v>
      </c>
      <c r="J43" s="108">
        <v>1003</v>
      </c>
      <c r="K43" s="108">
        <v>924</v>
      </c>
      <c r="L43" s="108">
        <v>942</v>
      </c>
      <c r="M43" s="109">
        <v>852</v>
      </c>
    </row>
    <row r="44" spans="2:13" ht="27.75" customHeight="1" x14ac:dyDescent="0.15">
      <c r="B44" s="1242"/>
      <c r="C44" s="1243"/>
      <c r="D44" s="106"/>
      <c r="E44" s="1246" t="s">
        <v>34</v>
      </c>
      <c r="F44" s="1246"/>
      <c r="G44" s="1246"/>
      <c r="H44" s="1247"/>
      <c r="I44" s="107">
        <v>2689</v>
      </c>
      <c r="J44" s="108">
        <v>3633</v>
      </c>
      <c r="K44" s="108">
        <v>4533</v>
      </c>
      <c r="L44" s="108">
        <v>4281</v>
      </c>
      <c r="M44" s="109">
        <v>4051</v>
      </c>
    </row>
    <row r="45" spans="2:13" ht="27.75" customHeight="1" x14ac:dyDescent="0.15">
      <c r="B45" s="1242"/>
      <c r="C45" s="1243"/>
      <c r="D45" s="106"/>
      <c r="E45" s="1246" t="s">
        <v>35</v>
      </c>
      <c r="F45" s="1246"/>
      <c r="G45" s="1246"/>
      <c r="H45" s="1247"/>
      <c r="I45" s="107">
        <v>5034</v>
      </c>
      <c r="J45" s="108">
        <v>5249</v>
      </c>
      <c r="K45" s="108">
        <v>4510</v>
      </c>
      <c r="L45" s="108">
        <v>4650</v>
      </c>
      <c r="M45" s="109">
        <v>4774</v>
      </c>
    </row>
    <row r="46" spans="2:13" ht="27.75" customHeight="1" x14ac:dyDescent="0.15">
      <c r="B46" s="1242"/>
      <c r="C46" s="1243"/>
      <c r="D46" s="110"/>
      <c r="E46" s="1246" t="s">
        <v>36</v>
      </c>
      <c r="F46" s="1246"/>
      <c r="G46" s="1246"/>
      <c r="H46" s="1247"/>
      <c r="I46" s="107">
        <v>0</v>
      </c>
      <c r="J46" s="108">
        <v>9</v>
      </c>
      <c r="K46" s="108">
        <v>4</v>
      </c>
      <c r="L46" s="108">
        <v>1</v>
      </c>
      <c r="M46" s="109" t="s">
        <v>517</v>
      </c>
    </row>
    <row r="47" spans="2:13" ht="27.75" customHeight="1" x14ac:dyDescent="0.15">
      <c r="B47" s="1242"/>
      <c r="C47" s="1243"/>
      <c r="D47" s="111"/>
      <c r="E47" s="1256" t="s">
        <v>37</v>
      </c>
      <c r="F47" s="1257"/>
      <c r="G47" s="1257"/>
      <c r="H47" s="1258"/>
      <c r="I47" s="107" t="s">
        <v>517</v>
      </c>
      <c r="J47" s="108" t="s">
        <v>517</v>
      </c>
      <c r="K47" s="108" t="s">
        <v>517</v>
      </c>
      <c r="L47" s="108" t="s">
        <v>517</v>
      </c>
      <c r="M47" s="109" t="s">
        <v>517</v>
      </c>
    </row>
    <row r="48" spans="2:13" ht="27.75" customHeight="1" x14ac:dyDescent="0.15">
      <c r="B48" s="1242"/>
      <c r="C48" s="1243"/>
      <c r="D48" s="106"/>
      <c r="E48" s="1246" t="s">
        <v>38</v>
      </c>
      <c r="F48" s="1246"/>
      <c r="G48" s="1246"/>
      <c r="H48" s="1247"/>
      <c r="I48" s="107" t="s">
        <v>517</v>
      </c>
      <c r="J48" s="108" t="s">
        <v>517</v>
      </c>
      <c r="K48" s="108" t="s">
        <v>517</v>
      </c>
      <c r="L48" s="108" t="s">
        <v>517</v>
      </c>
      <c r="M48" s="109" t="s">
        <v>517</v>
      </c>
    </row>
    <row r="49" spans="2:13" ht="27.75" customHeight="1" x14ac:dyDescent="0.15">
      <c r="B49" s="1244"/>
      <c r="C49" s="1245"/>
      <c r="D49" s="106"/>
      <c r="E49" s="1246" t="s">
        <v>39</v>
      </c>
      <c r="F49" s="1246"/>
      <c r="G49" s="1246"/>
      <c r="H49" s="1247"/>
      <c r="I49" s="107" t="s">
        <v>517</v>
      </c>
      <c r="J49" s="108" t="s">
        <v>517</v>
      </c>
      <c r="K49" s="108" t="s">
        <v>517</v>
      </c>
      <c r="L49" s="108" t="s">
        <v>517</v>
      </c>
      <c r="M49" s="109" t="s">
        <v>517</v>
      </c>
    </row>
    <row r="50" spans="2:13" ht="27.75" customHeight="1" x14ac:dyDescent="0.15">
      <c r="B50" s="1240" t="s">
        <v>40</v>
      </c>
      <c r="C50" s="1241"/>
      <c r="D50" s="112"/>
      <c r="E50" s="1246" t="s">
        <v>41</v>
      </c>
      <c r="F50" s="1246"/>
      <c r="G50" s="1246"/>
      <c r="H50" s="1247"/>
      <c r="I50" s="107">
        <v>19446</v>
      </c>
      <c r="J50" s="108">
        <v>17505</v>
      </c>
      <c r="K50" s="108">
        <v>17482</v>
      </c>
      <c r="L50" s="108">
        <v>15977</v>
      </c>
      <c r="M50" s="109">
        <v>15916</v>
      </c>
    </row>
    <row r="51" spans="2:13" ht="27.75" customHeight="1" x14ac:dyDescent="0.15">
      <c r="B51" s="1242"/>
      <c r="C51" s="1243"/>
      <c r="D51" s="106"/>
      <c r="E51" s="1246" t="s">
        <v>42</v>
      </c>
      <c r="F51" s="1246"/>
      <c r="G51" s="1246"/>
      <c r="H51" s="1247"/>
      <c r="I51" s="107">
        <v>1506</v>
      </c>
      <c r="J51" s="108">
        <v>1259</v>
      </c>
      <c r="K51" s="108">
        <v>3909</v>
      </c>
      <c r="L51" s="108">
        <v>3698</v>
      </c>
      <c r="M51" s="109">
        <v>3627</v>
      </c>
    </row>
    <row r="52" spans="2:13" ht="27.75" customHeight="1" x14ac:dyDescent="0.15">
      <c r="B52" s="1244"/>
      <c r="C52" s="1245"/>
      <c r="D52" s="106"/>
      <c r="E52" s="1246" t="s">
        <v>43</v>
      </c>
      <c r="F52" s="1246"/>
      <c r="G52" s="1246"/>
      <c r="H52" s="1247"/>
      <c r="I52" s="107">
        <v>31607</v>
      </c>
      <c r="J52" s="108">
        <v>31611</v>
      </c>
      <c r="K52" s="108">
        <v>31933</v>
      </c>
      <c r="L52" s="108">
        <v>31396</v>
      </c>
      <c r="M52" s="109">
        <v>30686</v>
      </c>
    </row>
    <row r="53" spans="2:13" ht="27.75" customHeight="1" thickBot="1" x14ac:dyDescent="0.2">
      <c r="B53" s="1248" t="s">
        <v>44</v>
      </c>
      <c r="C53" s="1249"/>
      <c r="D53" s="113"/>
      <c r="E53" s="1250" t="s">
        <v>45</v>
      </c>
      <c r="F53" s="1250"/>
      <c r="G53" s="1250"/>
      <c r="H53" s="1251"/>
      <c r="I53" s="114">
        <v>-12222</v>
      </c>
      <c r="J53" s="115">
        <v>-9471</v>
      </c>
      <c r="K53" s="115">
        <v>-11867</v>
      </c>
      <c r="L53" s="115">
        <v>-8940</v>
      </c>
      <c r="M53" s="116">
        <v>-8343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dcXNBx8AtsTG9BZu5ZCafiIcoysP6lcvkbkNK6aUoNF2cPbjv0c+MabaKfGPojOKj4kzOYlPFSI5bf8jbCwsg==" saltValue="/JJ4ODcwE1FUpQRy6hYr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48</v>
      </c>
      <c r="D55" s="1267"/>
      <c r="E55" s="1268"/>
      <c r="F55" s="128">
        <v>5531</v>
      </c>
      <c r="G55" s="128">
        <v>4111</v>
      </c>
      <c r="H55" s="129">
        <v>4044</v>
      </c>
    </row>
    <row r="56" spans="2:8" ht="52.5" customHeight="1" x14ac:dyDescent="0.15">
      <c r="B56" s="130"/>
      <c r="C56" s="1269" t="s">
        <v>49</v>
      </c>
      <c r="D56" s="1269"/>
      <c r="E56" s="1270"/>
      <c r="F56" s="131">
        <v>298</v>
      </c>
      <c r="G56" s="131">
        <v>298</v>
      </c>
      <c r="H56" s="132">
        <v>299</v>
      </c>
    </row>
    <row r="57" spans="2:8" ht="53.25" customHeight="1" x14ac:dyDescent="0.15">
      <c r="B57" s="130"/>
      <c r="C57" s="1271" t="s">
        <v>50</v>
      </c>
      <c r="D57" s="1271"/>
      <c r="E57" s="1272"/>
      <c r="F57" s="133">
        <v>7023</v>
      </c>
      <c r="G57" s="133">
        <v>7039</v>
      </c>
      <c r="H57" s="134">
        <v>7053</v>
      </c>
    </row>
    <row r="58" spans="2:8" ht="45.75" customHeight="1" x14ac:dyDescent="0.15">
      <c r="B58" s="135"/>
      <c r="C58" s="1259" t="s">
        <v>601</v>
      </c>
      <c r="D58" s="1260"/>
      <c r="E58" s="1261"/>
      <c r="F58" s="136">
        <v>5277</v>
      </c>
      <c r="G58" s="136">
        <v>5288</v>
      </c>
      <c r="H58" s="137">
        <v>5298</v>
      </c>
    </row>
    <row r="59" spans="2:8" ht="45.75" customHeight="1" x14ac:dyDescent="0.15">
      <c r="B59" s="135"/>
      <c r="C59" s="1259" t="s">
        <v>602</v>
      </c>
      <c r="D59" s="1260"/>
      <c r="E59" s="1261"/>
      <c r="F59" s="136">
        <v>539</v>
      </c>
      <c r="G59" s="136">
        <v>546</v>
      </c>
      <c r="H59" s="137">
        <v>563</v>
      </c>
    </row>
    <row r="60" spans="2:8" ht="45.75" customHeight="1" x14ac:dyDescent="0.15">
      <c r="B60" s="135"/>
      <c r="C60" s="1259" t="s">
        <v>603</v>
      </c>
      <c r="D60" s="1260"/>
      <c r="E60" s="1261"/>
      <c r="F60" s="136">
        <v>397</v>
      </c>
      <c r="G60" s="136">
        <v>401</v>
      </c>
      <c r="H60" s="137">
        <v>398</v>
      </c>
    </row>
    <row r="61" spans="2:8" ht="45.75" customHeight="1" x14ac:dyDescent="0.15">
      <c r="B61" s="135"/>
      <c r="C61" s="1259" t="s">
        <v>606</v>
      </c>
      <c r="D61" s="1260"/>
      <c r="E61" s="1261"/>
      <c r="F61" s="136">
        <v>294</v>
      </c>
      <c r="G61" s="136">
        <v>294</v>
      </c>
      <c r="H61" s="137">
        <v>288</v>
      </c>
    </row>
    <row r="62" spans="2:8" ht="45.75" customHeight="1" thickBot="1" x14ac:dyDescent="0.2">
      <c r="B62" s="138"/>
      <c r="C62" s="1262" t="s">
        <v>608</v>
      </c>
      <c r="D62" s="1263"/>
      <c r="E62" s="1264"/>
      <c r="F62" s="139">
        <v>155</v>
      </c>
      <c r="G62" s="139">
        <v>157</v>
      </c>
      <c r="H62" s="140">
        <v>158</v>
      </c>
    </row>
    <row r="63" spans="2:8" ht="52.5" customHeight="1" thickBot="1" x14ac:dyDescent="0.2">
      <c r="B63" s="141"/>
      <c r="C63" s="1265" t="s">
        <v>51</v>
      </c>
      <c r="D63" s="1265"/>
      <c r="E63" s="1266"/>
      <c r="F63" s="142">
        <v>12851</v>
      </c>
      <c r="G63" s="142">
        <v>11448</v>
      </c>
      <c r="H63" s="143">
        <v>11395</v>
      </c>
    </row>
    <row r="64" spans="2:8" ht="15" customHeight="1" x14ac:dyDescent="0.15"/>
  </sheetData>
  <sheetProtection algorithmName="SHA-512" hashValue="1WZqipzshzcAK1mQ4+E74XAajLfqy4bywsJ2moNYzFCThTerKgGjJFQAvYvj2WL0cYj3snMCTG5YQ3jKDpw62g==" saltValue="jGXbDLXtYtmB/azBFdqg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E22" sqref="BE22"/>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558</v>
      </c>
      <c r="BQ50" s="1283"/>
      <c r="BR50" s="1283"/>
      <c r="BS50" s="1283"/>
      <c r="BT50" s="1283"/>
      <c r="BU50" s="1283"/>
      <c r="BV50" s="1283"/>
      <c r="BW50" s="1283"/>
      <c r="BX50" s="1283" t="s">
        <v>559</v>
      </c>
      <c r="BY50" s="1283"/>
      <c r="BZ50" s="1283"/>
      <c r="CA50" s="1283"/>
      <c r="CB50" s="1283"/>
      <c r="CC50" s="1283"/>
      <c r="CD50" s="1283"/>
      <c r="CE50" s="1283"/>
      <c r="CF50" s="1283" t="s">
        <v>560</v>
      </c>
      <c r="CG50" s="1283"/>
      <c r="CH50" s="1283"/>
      <c r="CI50" s="1283"/>
      <c r="CJ50" s="1283"/>
      <c r="CK50" s="1283"/>
      <c r="CL50" s="1283"/>
      <c r="CM50" s="1283"/>
      <c r="CN50" s="1283" t="s">
        <v>561</v>
      </c>
      <c r="CO50" s="1283"/>
      <c r="CP50" s="1283"/>
      <c r="CQ50" s="1283"/>
      <c r="CR50" s="1283"/>
      <c r="CS50" s="1283"/>
      <c r="CT50" s="1283"/>
      <c r="CU50" s="1283"/>
      <c r="CV50" s="1283" t="s">
        <v>562</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613</v>
      </c>
      <c r="AO51" s="1282"/>
      <c r="AP51" s="1282"/>
      <c r="AQ51" s="1282"/>
      <c r="AR51" s="1282"/>
      <c r="AS51" s="1282"/>
      <c r="AT51" s="1282"/>
      <c r="AU51" s="1282"/>
      <c r="AV51" s="1282"/>
      <c r="AW51" s="1282"/>
      <c r="AX51" s="1282"/>
      <c r="AY51" s="1282"/>
      <c r="AZ51" s="1282"/>
      <c r="BA51" s="1282"/>
      <c r="BB51" s="1282" t="s">
        <v>611</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618</v>
      </c>
      <c r="BC53" s="1282"/>
      <c r="BD53" s="1282"/>
      <c r="BE53" s="1282"/>
      <c r="BF53" s="1282"/>
      <c r="BG53" s="1282"/>
      <c r="BH53" s="1282"/>
      <c r="BI53" s="1282"/>
      <c r="BJ53" s="1282"/>
      <c r="BK53" s="1282"/>
      <c r="BL53" s="1282"/>
      <c r="BM53" s="1282"/>
      <c r="BN53" s="1282"/>
      <c r="BO53" s="1282"/>
      <c r="BP53" s="1281">
        <v>48.9</v>
      </c>
      <c r="BQ53" s="1281"/>
      <c r="BR53" s="1281"/>
      <c r="BS53" s="1281"/>
      <c r="BT53" s="1281"/>
      <c r="BU53" s="1281"/>
      <c r="BV53" s="1281"/>
      <c r="BW53" s="1281"/>
      <c r="BX53" s="1281">
        <v>50.1</v>
      </c>
      <c r="BY53" s="1281"/>
      <c r="BZ53" s="1281"/>
      <c r="CA53" s="1281"/>
      <c r="CB53" s="1281"/>
      <c r="CC53" s="1281"/>
      <c r="CD53" s="1281"/>
      <c r="CE53" s="1281"/>
      <c r="CF53" s="1281">
        <v>51.5</v>
      </c>
      <c r="CG53" s="1281"/>
      <c r="CH53" s="1281"/>
      <c r="CI53" s="1281"/>
      <c r="CJ53" s="1281"/>
      <c r="CK53" s="1281"/>
      <c r="CL53" s="1281"/>
      <c r="CM53" s="1281"/>
      <c r="CN53" s="1281">
        <v>52.7</v>
      </c>
      <c r="CO53" s="1281"/>
      <c r="CP53" s="1281"/>
      <c r="CQ53" s="1281"/>
      <c r="CR53" s="1281"/>
      <c r="CS53" s="1281"/>
      <c r="CT53" s="1281"/>
      <c r="CU53" s="1281"/>
      <c r="CV53" s="1281">
        <v>54.2</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612</v>
      </c>
      <c r="AO55" s="1283"/>
      <c r="AP55" s="1283"/>
      <c r="AQ55" s="1283"/>
      <c r="AR55" s="1283"/>
      <c r="AS55" s="1283"/>
      <c r="AT55" s="1283"/>
      <c r="AU55" s="1283"/>
      <c r="AV55" s="1283"/>
      <c r="AW55" s="1283"/>
      <c r="AX55" s="1283"/>
      <c r="AY55" s="1283"/>
      <c r="AZ55" s="1283"/>
      <c r="BA55" s="1283"/>
      <c r="BB55" s="1282" t="s">
        <v>611</v>
      </c>
      <c r="BC55" s="1282"/>
      <c r="BD55" s="1282"/>
      <c r="BE55" s="1282"/>
      <c r="BF55" s="1282"/>
      <c r="BG55" s="1282"/>
      <c r="BH55" s="1282"/>
      <c r="BI55" s="1282"/>
      <c r="BJ55" s="1282"/>
      <c r="BK55" s="1282"/>
      <c r="BL55" s="1282"/>
      <c r="BM55" s="1282"/>
      <c r="BN55" s="1282"/>
      <c r="BO55" s="1282"/>
      <c r="BP55" s="1281">
        <v>16.600000000000001</v>
      </c>
      <c r="BQ55" s="1281"/>
      <c r="BR55" s="1281"/>
      <c r="BS55" s="1281"/>
      <c r="BT55" s="1281"/>
      <c r="BU55" s="1281"/>
      <c r="BV55" s="1281"/>
      <c r="BW55" s="1281"/>
      <c r="BX55" s="1281">
        <v>17.399999999999999</v>
      </c>
      <c r="BY55" s="1281"/>
      <c r="BZ55" s="1281"/>
      <c r="CA55" s="1281"/>
      <c r="CB55" s="1281"/>
      <c r="CC55" s="1281"/>
      <c r="CD55" s="1281"/>
      <c r="CE55" s="1281"/>
      <c r="CF55" s="1281">
        <v>12.1</v>
      </c>
      <c r="CG55" s="1281"/>
      <c r="CH55" s="1281"/>
      <c r="CI55" s="1281"/>
      <c r="CJ55" s="1281"/>
      <c r="CK55" s="1281"/>
      <c r="CL55" s="1281"/>
      <c r="CM55" s="1281"/>
      <c r="CN55" s="1281">
        <v>11.2</v>
      </c>
      <c r="CO55" s="1281"/>
      <c r="CP55" s="1281"/>
      <c r="CQ55" s="1281"/>
      <c r="CR55" s="1281"/>
      <c r="CS55" s="1281"/>
      <c r="CT55" s="1281"/>
      <c r="CU55" s="1281"/>
      <c r="CV55" s="1281">
        <v>7.1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618</v>
      </c>
      <c r="BC57" s="1282"/>
      <c r="BD57" s="1282"/>
      <c r="BE57" s="1282"/>
      <c r="BF57" s="1282"/>
      <c r="BG57" s="1282"/>
      <c r="BH57" s="1282"/>
      <c r="BI57" s="1282"/>
      <c r="BJ57" s="1282"/>
      <c r="BK57" s="1282"/>
      <c r="BL57" s="1282"/>
      <c r="BM57" s="1282"/>
      <c r="BN57" s="1282"/>
      <c r="BO57" s="1282"/>
      <c r="BP57" s="1281">
        <v>58.6</v>
      </c>
      <c r="BQ57" s="1281"/>
      <c r="BR57" s="1281"/>
      <c r="BS57" s="1281"/>
      <c r="BT57" s="1281"/>
      <c r="BU57" s="1281"/>
      <c r="BV57" s="1281"/>
      <c r="BW57" s="1281"/>
      <c r="BX57" s="1281">
        <v>58.9</v>
      </c>
      <c r="BY57" s="1281"/>
      <c r="BZ57" s="1281"/>
      <c r="CA57" s="1281"/>
      <c r="CB57" s="1281"/>
      <c r="CC57" s="1281"/>
      <c r="CD57" s="1281"/>
      <c r="CE57" s="1281"/>
      <c r="CF57" s="1281">
        <v>59.4</v>
      </c>
      <c r="CG57" s="1281"/>
      <c r="CH57" s="1281"/>
      <c r="CI57" s="1281"/>
      <c r="CJ57" s="1281"/>
      <c r="CK57" s="1281"/>
      <c r="CL57" s="1281"/>
      <c r="CM57" s="1281"/>
      <c r="CN57" s="1281">
        <v>60.2</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617</v>
      </c>
    </row>
    <row r="64" spans="1:109" ht="13.5" x14ac:dyDescent="0.15">
      <c r="B64" s="1274"/>
      <c r="G64" s="1311"/>
      <c r="I64" s="1313"/>
      <c r="J64" s="1313"/>
      <c r="K64" s="1313"/>
      <c r="L64" s="1313"/>
      <c r="M64" s="1313"/>
      <c r="N64" s="1312"/>
      <c r="AM64" s="1311"/>
      <c r="AN64" s="1311" t="s">
        <v>616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558</v>
      </c>
      <c r="BQ72" s="1283"/>
      <c r="BR72" s="1283"/>
      <c r="BS72" s="1283"/>
      <c r="BT72" s="1283"/>
      <c r="BU72" s="1283"/>
      <c r="BV72" s="1283"/>
      <c r="BW72" s="1283"/>
      <c r="BX72" s="1283" t="s">
        <v>559</v>
      </c>
      <c r="BY72" s="1283"/>
      <c r="BZ72" s="1283"/>
      <c r="CA72" s="1283"/>
      <c r="CB72" s="1283"/>
      <c r="CC72" s="1283"/>
      <c r="CD72" s="1283"/>
      <c r="CE72" s="1283"/>
      <c r="CF72" s="1283" t="s">
        <v>560</v>
      </c>
      <c r="CG72" s="1283"/>
      <c r="CH72" s="1283"/>
      <c r="CI72" s="1283"/>
      <c r="CJ72" s="1283"/>
      <c r="CK72" s="1283"/>
      <c r="CL72" s="1283"/>
      <c r="CM72" s="1283"/>
      <c r="CN72" s="1283" t="s">
        <v>561</v>
      </c>
      <c r="CO72" s="1283"/>
      <c r="CP72" s="1283"/>
      <c r="CQ72" s="1283"/>
      <c r="CR72" s="1283"/>
      <c r="CS72" s="1283"/>
      <c r="CT72" s="1283"/>
      <c r="CU72" s="1283"/>
      <c r="CV72" s="1283" t="s">
        <v>562</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613</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81">
        <v>2.6</v>
      </c>
      <c r="BQ75" s="1281"/>
      <c r="BR75" s="1281"/>
      <c r="BS75" s="1281"/>
      <c r="BT75" s="1281"/>
      <c r="BU75" s="1281"/>
      <c r="BV75" s="1281"/>
      <c r="BW75" s="1281"/>
      <c r="BX75" s="1281">
        <v>2.5</v>
      </c>
      <c r="BY75" s="1281"/>
      <c r="BZ75" s="1281"/>
      <c r="CA75" s="1281"/>
      <c r="CB75" s="1281"/>
      <c r="CC75" s="1281"/>
      <c r="CD75" s="1281"/>
      <c r="CE75" s="1281"/>
      <c r="CF75" s="1281">
        <v>1.9</v>
      </c>
      <c r="CG75" s="1281"/>
      <c r="CH75" s="1281"/>
      <c r="CI75" s="1281"/>
      <c r="CJ75" s="1281"/>
      <c r="CK75" s="1281"/>
      <c r="CL75" s="1281"/>
      <c r="CM75" s="1281"/>
      <c r="CN75" s="1281">
        <v>1.6</v>
      </c>
      <c r="CO75" s="1281"/>
      <c r="CP75" s="1281"/>
      <c r="CQ75" s="1281"/>
      <c r="CR75" s="1281"/>
      <c r="CS75" s="1281"/>
      <c r="CT75" s="1281"/>
      <c r="CU75" s="1281"/>
      <c r="CV75" s="1281">
        <v>1.4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612</v>
      </c>
      <c r="AO77" s="1283"/>
      <c r="AP77" s="1283"/>
      <c r="AQ77" s="1283"/>
      <c r="AR77" s="1283"/>
      <c r="AS77" s="1283"/>
      <c r="AT77" s="1283"/>
      <c r="AU77" s="1283"/>
      <c r="AV77" s="1283"/>
      <c r="AW77" s="1283"/>
      <c r="AX77" s="1283"/>
      <c r="AY77" s="1283"/>
      <c r="AZ77" s="1283"/>
      <c r="BA77" s="1283"/>
      <c r="BB77" s="1282" t="s">
        <v>611</v>
      </c>
      <c r="BC77" s="1282"/>
      <c r="BD77" s="1282"/>
      <c r="BE77" s="1282"/>
      <c r="BF77" s="1282"/>
      <c r="BG77" s="1282"/>
      <c r="BH77" s="1282"/>
      <c r="BI77" s="1282"/>
      <c r="BJ77" s="1282"/>
      <c r="BK77" s="1282"/>
      <c r="BL77" s="1282"/>
      <c r="BM77" s="1282"/>
      <c r="BN77" s="1282"/>
      <c r="BO77" s="1282"/>
      <c r="BP77" s="1281">
        <v>16.600000000000001</v>
      </c>
      <c r="BQ77" s="1281"/>
      <c r="BR77" s="1281"/>
      <c r="BS77" s="1281"/>
      <c r="BT77" s="1281"/>
      <c r="BU77" s="1281"/>
      <c r="BV77" s="1281"/>
      <c r="BW77" s="1281"/>
      <c r="BX77" s="1281">
        <v>17.399999999999999</v>
      </c>
      <c r="BY77" s="1281"/>
      <c r="BZ77" s="1281"/>
      <c r="CA77" s="1281"/>
      <c r="CB77" s="1281"/>
      <c r="CC77" s="1281"/>
      <c r="CD77" s="1281"/>
      <c r="CE77" s="1281"/>
      <c r="CF77" s="1281">
        <v>12.1</v>
      </c>
      <c r="CG77" s="1281"/>
      <c r="CH77" s="1281"/>
      <c r="CI77" s="1281"/>
      <c r="CJ77" s="1281"/>
      <c r="CK77" s="1281"/>
      <c r="CL77" s="1281"/>
      <c r="CM77" s="1281"/>
      <c r="CN77" s="1281">
        <v>11.2</v>
      </c>
      <c r="CO77" s="1281"/>
      <c r="CP77" s="1281"/>
      <c r="CQ77" s="1281"/>
      <c r="CR77" s="1281"/>
      <c r="CS77" s="1281"/>
      <c r="CT77" s="1281"/>
      <c r="CU77" s="1281"/>
      <c r="CV77" s="1281">
        <v>7.1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610</v>
      </c>
      <c r="BC79" s="1282"/>
      <c r="BD79" s="1282"/>
      <c r="BE79" s="1282"/>
      <c r="BF79" s="1282"/>
      <c r="BG79" s="1282"/>
      <c r="BH79" s="1282"/>
      <c r="BI79" s="1282"/>
      <c r="BJ79" s="1282"/>
      <c r="BK79" s="1282"/>
      <c r="BL79" s="1282"/>
      <c r="BM79" s="1282"/>
      <c r="BN79" s="1282"/>
      <c r="BO79" s="1282"/>
      <c r="BP79" s="1281">
        <v>3.6</v>
      </c>
      <c r="BQ79" s="1281"/>
      <c r="BR79" s="1281"/>
      <c r="BS79" s="1281"/>
      <c r="BT79" s="1281"/>
      <c r="BU79" s="1281"/>
      <c r="BV79" s="1281"/>
      <c r="BW79" s="1281"/>
      <c r="BX79" s="1281">
        <v>3.6</v>
      </c>
      <c r="BY79" s="1281"/>
      <c r="BZ79" s="1281"/>
      <c r="CA79" s="1281"/>
      <c r="CB79" s="1281"/>
      <c r="CC79" s="1281"/>
      <c r="CD79" s="1281"/>
      <c r="CE79" s="1281"/>
      <c r="CF79" s="1281">
        <v>3.5</v>
      </c>
      <c r="CG79" s="1281"/>
      <c r="CH79" s="1281"/>
      <c r="CI79" s="1281"/>
      <c r="CJ79" s="1281"/>
      <c r="CK79" s="1281"/>
      <c r="CL79" s="1281"/>
      <c r="CM79" s="1281"/>
      <c r="CN79" s="1281">
        <v>3.5</v>
      </c>
      <c r="CO79" s="1281"/>
      <c r="CP79" s="1281"/>
      <c r="CQ79" s="1281"/>
      <c r="CR79" s="1281"/>
      <c r="CS79" s="1281"/>
      <c r="CT79" s="1281"/>
      <c r="CU79" s="1281"/>
      <c r="CV79" s="1281">
        <v>3.4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tY/yHwgSIv35x5n2pz0KAsuRnrPHc8gNRd1EMYqNfYJJtPxChkk3ijG9pDMCXzSRKaBBb4fnmMXTuXuT6a+3fA==" saltValue="TWk/+4Rwcs5Wl7G9Wc0gj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PfBwvRhAJyiBlssS1JekOPd1kvtRuUfqKY7UcR4APUkbdKoe65tXmWk7fJTBCkgATMvKQjx96fzqoBpztm2qEA==" saltValue="Ytv1lRIQyj1fP5lQ86vG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HEmWB7yPZZGtLzPDeG8dKuAJhrxT6MS7/I/CrIqBn7eP8wwgFTR6kBMUgO3xdTMnUuZrd801GXlsEHUMFhdjRQ==" saltValue="qPzNZHOjejy7atYLZWRY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21030</v>
      </c>
      <c r="E3" s="162"/>
      <c r="F3" s="163">
        <v>39893</v>
      </c>
      <c r="G3" s="164"/>
      <c r="H3" s="165"/>
    </row>
    <row r="4" spans="1:8" x14ac:dyDescent="0.15">
      <c r="A4" s="166"/>
      <c r="B4" s="167"/>
      <c r="C4" s="168"/>
      <c r="D4" s="169">
        <v>13407</v>
      </c>
      <c r="E4" s="170"/>
      <c r="F4" s="171">
        <v>26170</v>
      </c>
      <c r="G4" s="172"/>
      <c r="H4" s="173"/>
    </row>
    <row r="5" spans="1:8" x14ac:dyDescent="0.15">
      <c r="A5" s="154" t="s">
        <v>550</v>
      </c>
      <c r="B5" s="159"/>
      <c r="C5" s="160"/>
      <c r="D5" s="161">
        <v>22177</v>
      </c>
      <c r="E5" s="162"/>
      <c r="F5" s="163">
        <v>41080</v>
      </c>
      <c r="G5" s="164"/>
      <c r="H5" s="165"/>
    </row>
    <row r="6" spans="1:8" x14ac:dyDescent="0.15">
      <c r="A6" s="166"/>
      <c r="B6" s="167"/>
      <c r="C6" s="168"/>
      <c r="D6" s="169">
        <v>13382</v>
      </c>
      <c r="E6" s="170"/>
      <c r="F6" s="171">
        <v>27265</v>
      </c>
      <c r="G6" s="172"/>
      <c r="H6" s="173"/>
    </row>
    <row r="7" spans="1:8" x14ac:dyDescent="0.15">
      <c r="A7" s="154" t="s">
        <v>551</v>
      </c>
      <c r="B7" s="159"/>
      <c r="C7" s="160"/>
      <c r="D7" s="161">
        <v>18008</v>
      </c>
      <c r="E7" s="162"/>
      <c r="F7" s="163">
        <v>33173</v>
      </c>
      <c r="G7" s="164"/>
      <c r="H7" s="165"/>
    </row>
    <row r="8" spans="1:8" x14ac:dyDescent="0.15">
      <c r="A8" s="166"/>
      <c r="B8" s="167"/>
      <c r="C8" s="168"/>
      <c r="D8" s="169">
        <v>13445</v>
      </c>
      <c r="E8" s="170"/>
      <c r="F8" s="171">
        <v>20353</v>
      </c>
      <c r="G8" s="172"/>
      <c r="H8" s="173"/>
    </row>
    <row r="9" spans="1:8" x14ac:dyDescent="0.15">
      <c r="A9" s="154" t="s">
        <v>552</v>
      </c>
      <c r="B9" s="159"/>
      <c r="C9" s="160"/>
      <c r="D9" s="161">
        <v>29319</v>
      </c>
      <c r="E9" s="162"/>
      <c r="F9" s="163">
        <v>37644</v>
      </c>
      <c r="G9" s="164"/>
      <c r="H9" s="165"/>
    </row>
    <row r="10" spans="1:8" x14ac:dyDescent="0.15">
      <c r="A10" s="166"/>
      <c r="B10" s="167"/>
      <c r="C10" s="168"/>
      <c r="D10" s="169">
        <v>17058</v>
      </c>
      <c r="E10" s="170"/>
      <c r="F10" s="171">
        <v>24939</v>
      </c>
      <c r="G10" s="172"/>
      <c r="H10" s="173"/>
    </row>
    <row r="11" spans="1:8" x14ac:dyDescent="0.15">
      <c r="A11" s="154" t="s">
        <v>553</v>
      </c>
      <c r="B11" s="159"/>
      <c r="C11" s="160"/>
      <c r="D11" s="161">
        <v>18735</v>
      </c>
      <c r="E11" s="162"/>
      <c r="F11" s="163">
        <v>39221</v>
      </c>
      <c r="G11" s="164"/>
      <c r="H11" s="165"/>
    </row>
    <row r="12" spans="1:8" x14ac:dyDescent="0.15">
      <c r="A12" s="166"/>
      <c r="B12" s="167"/>
      <c r="C12" s="174"/>
      <c r="D12" s="169">
        <v>7410</v>
      </c>
      <c r="E12" s="170"/>
      <c r="F12" s="171">
        <v>24821</v>
      </c>
      <c r="G12" s="172"/>
      <c r="H12" s="173"/>
    </row>
    <row r="13" spans="1:8" x14ac:dyDescent="0.15">
      <c r="A13" s="154"/>
      <c r="B13" s="159"/>
      <c r="C13" s="175"/>
      <c r="D13" s="176">
        <v>21854</v>
      </c>
      <c r="E13" s="177"/>
      <c r="F13" s="178">
        <v>38202</v>
      </c>
      <c r="G13" s="179"/>
      <c r="H13" s="165"/>
    </row>
    <row r="14" spans="1:8" x14ac:dyDescent="0.15">
      <c r="A14" s="166"/>
      <c r="B14" s="167"/>
      <c r="C14" s="168"/>
      <c r="D14" s="169">
        <v>12940</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4.09</v>
      </c>
      <c r="C19" s="180">
        <f>ROUND(VALUE(SUBSTITUTE(実質収支比率等に係る経年分析!G$48,"▲","-")),2)</f>
        <v>7.21</v>
      </c>
      <c r="D19" s="180">
        <f>ROUND(VALUE(SUBSTITUTE(実質収支比率等に係る経年分析!H$48,"▲","-")),2)</f>
        <v>4.51</v>
      </c>
      <c r="E19" s="180">
        <f>ROUND(VALUE(SUBSTITUTE(実質収支比率等に係る経年分析!I$48,"▲","-")),2)</f>
        <v>5.0199999999999996</v>
      </c>
      <c r="F19" s="180">
        <f>ROUND(VALUE(SUBSTITUTE(実質収支比率等に係る経年分析!J$48,"▲","-")),2)</f>
        <v>5.29</v>
      </c>
    </row>
    <row r="20" spans="1:11" x14ac:dyDescent="0.15">
      <c r="A20" s="180" t="s">
        <v>55</v>
      </c>
      <c r="B20" s="180">
        <f>ROUND(VALUE(SUBSTITUTE(実質収支比率等に係る経年分析!F$47,"▲","-")),2)</f>
        <v>28.19</v>
      </c>
      <c r="C20" s="180">
        <f>ROUND(VALUE(SUBSTITUTE(実質収支比率等に係る経年分析!G$47,"▲","-")),2)</f>
        <v>20.170000000000002</v>
      </c>
      <c r="D20" s="180">
        <f>ROUND(VALUE(SUBSTITUTE(実質収支比率等に係る経年分析!H$47,"▲","-")),2)</f>
        <v>18.39</v>
      </c>
      <c r="E20" s="180">
        <f>ROUND(VALUE(SUBSTITUTE(実質収支比率等に係る経年分析!I$47,"▲","-")),2)</f>
        <v>13.56</v>
      </c>
      <c r="F20" s="180">
        <f>ROUND(VALUE(SUBSTITUTE(実質収支比率等に係る経年分析!J$47,"▲","-")),2)</f>
        <v>13.1</v>
      </c>
    </row>
    <row r="21" spans="1:11" x14ac:dyDescent="0.15">
      <c r="A21" s="180" t="s">
        <v>56</v>
      </c>
      <c r="B21" s="180">
        <f>IF(ISNUMBER(VALUE(SUBSTITUTE(実質収支比率等に係る経年分析!F$49,"▲","-"))),ROUND(VALUE(SUBSTITUTE(実質収支比率等に係る経年分析!F$49,"▲","-")),2),NA())</f>
        <v>-3.97</v>
      </c>
      <c r="C21" s="180">
        <f>IF(ISNUMBER(VALUE(SUBSTITUTE(実質収支比率等に係る経年分析!G$49,"▲","-"))),ROUND(VALUE(SUBSTITUTE(実質収支比率等に係る経年分析!G$49,"▲","-")),2),NA())</f>
        <v>-6.22</v>
      </c>
      <c r="D21" s="180">
        <f>IF(ISNUMBER(VALUE(SUBSTITUTE(実質収支比率等に係る経年分析!H$49,"▲","-"))),ROUND(VALUE(SUBSTITUTE(実質収支比率等に係る経年分析!H$49,"▲","-")),2),NA())</f>
        <v>-2.96</v>
      </c>
      <c r="E21" s="180">
        <f>IF(ISNUMBER(VALUE(SUBSTITUTE(実質収支比率等に係る経年分析!I$49,"▲","-"))),ROUND(VALUE(SUBSTITUTE(実質収支比率等に係る経年分析!I$49,"▲","-")),2),NA())</f>
        <v>-4.1399999999999997</v>
      </c>
      <c r="F21" s="180">
        <f>IF(ISNUMBER(VALUE(SUBSTITUTE(実質収支比率等に係る経年分析!J$49,"▲","-"))),ROUND(VALUE(SUBSTITUTE(実質収支比率等に係る経年分析!J$49,"▲","-")),2),NA())</f>
        <v>0.14000000000000001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公共用地取得事業特別会計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災害共済事業特別会計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5.27</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4.8899999999999997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16.850000000000001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3031</v>
      </c>
      <c r="E42" s="182"/>
      <c r="F42" s="182"/>
      <c r="G42" s="182">
        <f>'実質公債費比率（分子）の構造'!L$52</f>
        <v>3053</v>
      </c>
      <c r="H42" s="182"/>
      <c r="I42" s="182"/>
      <c r="J42" s="182">
        <f>'実質公債費比率（分子）の構造'!M$52</f>
        <v>3137</v>
      </c>
      <c r="K42" s="182"/>
      <c r="L42" s="182"/>
      <c r="M42" s="182">
        <f>'実質公債費比率（分子）の構造'!N$52</f>
        <v>2984</v>
      </c>
      <c r="N42" s="182"/>
      <c r="O42" s="182"/>
      <c r="P42" s="182">
        <f>'実質公債費比率（分子）の構造'!O$52</f>
        <v>2909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13</v>
      </c>
      <c r="F44" s="182"/>
      <c r="G44" s="182"/>
      <c r="H44" s="182">
        <f>'実質公債費比率（分子）の構造'!M$50</f>
        <v>11</v>
      </c>
      <c r="I44" s="182"/>
      <c r="J44" s="182"/>
      <c r="K44" s="182">
        <f>'実質公債費比率（分子）の構造'!N$50</f>
        <v>42</v>
      </c>
      <c r="L44" s="182"/>
      <c r="M44" s="182"/>
      <c r="N44" s="182">
        <f>'実質公債費比率（分子）の構造'!O$50</f>
        <v>74</v>
      </c>
      <c r="O44" s="182"/>
      <c r="P44" s="182"/>
    </row>
    <row r="45" spans="1:16" x14ac:dyDescent="0.15">
      <c r="A45" s="182" t="s">
        <v>66</v>
      </c>
      <c r="B45" s="182">
        <f>'実質公債費比率（分子）の構造'!K$49</f>
        <v>401</v>
      </c>
      <c r="C45" s="182"/>
      <c r="D45" s="182"/>
      <c r="E45" s="182">
        <f>'実質公債費比率（分子）の構造'!L$49</f>
        <v>361</v>
      </c>
      <c r="F45" s="182"/>
      <c r="G45" s="182"/>
      <c r="H45" s="182">
        <f>'実質公債費比率（分子）の構造'!M$49</f>
        <v>393</v>
      </c>
      <c r="I45" s="182"/>
      <c r="J45" s="182"/>
      <c r="K45" s="182">
        <f>'実質公債費比率（分子）の構造'!N$49</f>
        <v>392</v>
      </c>
      <c r="L45" s="182"/>
      <c r="M45" s="182"/>
      <c r="N45" s="182">
        <f>'実質公債費比率（分子）の構造'!O$49</f>
        <v>339</v>
      </c>
      <c r="O45" s="182"/>
      <c r="P45" s="182"/>
    </row>
    <row r="46" spans="1:16" x14ac:dyDescent="0.15">
      <c r="A46" s="182" t="s">
        <v>67</v>
      </c>
      <c r="B46" s="182">
        <f>'実質公債費比率（分子）の構造'!K$48</f>
        <v>127</v>
      </c>
      <c r="C46" s="182"/>
      <c r="D46" s="182"/>
      <c r="E46" s="182">
        <f>'実質公債費比率（分子）の構造'!L$48</f>
        <v>116</v>
      </c>
      <c r="F46" s="182"/>
      <c r="G46" s="182"/>
      <c r="H46" s="182">
        <f>'実質公債費比率（分子）の構造'!M$48</f>
        <v>104</v>
      </c>
      <c r="I46" s="182"/>
      <c r="J46" s="182"/>
      <c r="K46" s="182">
        <f>'実質公債費比率（分子）の構造'!N$48</f>
        <v>99</v>
      </c>
      <c r="L46" s="182"/>
      <c r="M46" s="182"/>
      <c r="N46" s="182">
        <f>'実質公債費比率（分子）の構造'!O$48</f>
        <v>96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3131</v>
      </c>
      <c r="C49" s="182"/>
      <c r="D49" s="182"/>
      <c r="E49" s="182">
        <f>'実質公債費比率（分子）の構造'!L$45</f>
        <v>3144</v>
      </c>
      <c r="F49" s="182"/>
      <c r="G49" s="182"/>
      <c r="H49" s="182">
        <f>'実質公債費比率（分子）の構造'!M$45</f>
        <v>2948</v>
      </c>
      <c r="I49" s="182"/>
      <c r="J49" s="182"/>
      <c r="K49" s="182">
        <f>'実質公債費比率（分子）の構造'!N$45</f>
        <v>2851</v>
      </c>
      <c r="L49" s="182"/>
      <c r="M49" s="182"/>
      <c r="N49" s="182">
        <f>'実質公債費比率（分子）の構造'!O$45</f>
        <v>2878</v>
      </c>
      <c r="O49" s="182"/>
      <c r="P49" s="182"/>
    </row>
    <row r="50" spans="1:16" x14ac:dyDescent="0.15">
      <c r="A50" s="182" t="s">
        <v>71</v>
      </c>
      <c r="B50" s="182" t="e">
        <f>NA()</f>
        <v>#N/A</v>
      </c>
      <c r="C50" s="182">
        <f>IF(ISNUMBER('実質公債費比率（分子）の構造'!K$53),'実質公債費比率（分子）の構造'!K$53,NA())</f>
        <v>638</v>
      </c>
      <c r="D50" s="182" t="e">
        <f>NA()</f>
        <v>#N/A</v>
      </c>
      <c r="E50" s="182" t="e">
        <f>NA()</f>
        <v>#N/A</v>
      </c>
      <c r="F50" s="182">
        <f>IF(ISNUMBER('実質公債費比率（分子）の構造'!L$53),'実質公債費比率（分子）の構造'!L$53,NA())</f>
        <v>581</v>
      </c>
      <c r="G50" s="182" t="e">
        <f>NA()</f>
        <v>#N/A</v>
      </c>
      <c r="H50" s="182" t="e">
        <f>NA()</f>
        <v>#N/A</v>
      </c>
      <c r="I50" s="182">
        <f>IF(ISNUMBER('実質公債費比率（分子）の構造'!M$53),'実質公債費比率（分子）の構造'!M$53,NA())</f>
        <v>319</v>
      </c>
      <c r="J50" s="182" t="e">
        <f>NA()</f>
        <v>#N/A</v>
      </c>
      <c r="K50" s="182" t="e">
        <f>NA()</f>
        <v>#N/A</v>
      </c>
      <c r="L50" s="182">
        <f>IF(ISNUMBER('実質公債費比率（分子）の構造'!N$53),'実質公債費比率（分子）の構造'!N$53,NA())</f>
        <v>400</v>
      </c>
      <c r="M50" s="182" t="e">
        <f>NA()</f>
        <v>#N/A</v>
      </c>
      <c r="N50" s="182" t="e">
        <f>NA()</f>
        <v>#N/A</v>
      </c>
      <c r="O50" s="182">
        <f>IF(ISNUMBER('実質公債費比率（分子）の構造'!O$53),'実質公債費比率（分子）の構造'!O$53,NA())</f>
        <v>478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31607</v>
      </c>
      <c r="E56" s="181"/>
      <c r="F56" s="181"/>
      <c r="G56" s="181">
        <f>'将来負担比率（分子）の構造'!J$52</f>
        <v>31611</v>
      </c>
      <c r="H56" s="181"/>
      <c r="I56" s="181"/>
      <c r="J56" s="181">
        <f>'将来負担比率（分子）の構造'!K$52</f>
        <v>31933</v>
      </c>
      <c r="K56" s="181"/>
      <c r="L56" s="181"/>
      <c r="M56" s="181">
        <f>'将来負担比率（分子）の構造'!L$52</f>
        <v>31396</v>
      </c>
      <c r="N56" s="181"/>
      <c r="O56" s="181"/>
      <c r="P56" s="181">
        <f>'将来負担比率（分子）の構造'!M$52</f>
        <v>30686</v>
      </c>
    </row>
    <row r="57" spans="1:16" x14ac:dyDescent="0.15">
      <c r="A57" s="181" t="s">
        <v>42</v>
      </c>
      <c r="B57" s="181"/>
      <c r="C57" s="181"/>
      <c r="D57" s="181">
        <f>'将来負担比率（分子）の構造'!I$51</f>
        <v>1506</v>
      </c>
      <c r="E57" s="181"/>
      <c r="F57" s="181"/>
      <c r="G57" s="181">
        <f>'将来負担比率（分子）の構造'!J$51</f>
        <v>1259</v>
      </c>
      <c r="H57" s="181"/>
      <c r="I57" s="181"/>
      <c r="J57" s="181">
        <f>'将来負担比率（分子）の構造'!K$51</f>
        <v>3909</v>
      </c>
      <c r="K57" s="181"/>
      <c r="L57" s="181"/>
      <c r="M57" s="181">
        <f>'将来負担比率（分子）の構造'!L$51</f>
        <v>3698</v>
      </c>
      <c r="N57" s="181"/>
      <c r="O57" s="181"/>
      <c r="P57" s="181">
        <f>'将来負担比率（分子）の構造'!M$51</f>
        <v>3627</v>
      </c>
    </row>
    <row r="58" spans="1:16" x14ac:dyDescent="0.15">
      <c r="A58" s="181" t="s">
        <v>41</v>
      </c>
      <c r="B58" s="181"/>
      <c r="C58" s="181"/>
      <c r="D58" s="181">
        <f>'将来負担比率（分子）の構造'!I$50</f>
        <v>19446</v>
      </c>
      <c r="E58" s="181"/>
      <c r="F58" s="181"/>
      <c r="G58" s="181">
        <f>'将来負担比率（分子）の構造'!J$50</f>
        <v>17505</v>
      </c>
      <c r="H58" s="181"/>
      <c r="I58" s="181"/>
      <c r="J58" s="181">
        <f>'将来負担比率（分子）の構造'!K$50</f>
        <v>17482</v>
      </c>
      <c r="K58" s="181"/>
      <c r="L58" s="181"/>
      <c r="M58" s="181">
        <f>'将来負担比率（分子）の構造'!L$50</f>
        <v>15977</v>
      </c>
      <c r="N58" s="181"/>
      <c r="O58" s="181"/>
      <c r="P58" s="181">
        <f>'将来負担比率（分子）の構造'!M$50</f>
        <v>15916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9</v>
      </c>
      <c r="F61" s="181"/>
      <c r="G61" s="181"/>
      <c r="H61" s="181">
        <f>'将来負担比率（分子）の構造'!K$46</f>
        <v>4</v>
      </c>
      <c r="I61" s="181"/>
      <c r="J61" s="181"/>
      <c r="K61" s="181">
        <f>'将来負担比率（分子）の構造'!L$46</f>
        <v>1</v>
      </c>
      <c r="L61" s="181"/>
      <c r="M61" s="181"/>
      <c r="N61" s="181" t="str">
        <f>'将来負担比率（分子）の構造'!M$46</f>
        <v>-</v>
      </c>
      <c r="O61" s="181"/>
      <c r="P61" s="181"/>
    </row>
    <row r="62" spans="1:16" x14ac:dyDescent="0.15">
      <c r="A62" s="181" t="s">
        <v>35</v>
      </c>
      <c r="B62" s="181">
        <f>'将来負担比率（分子）の構造'!I$45</f>
        <v>5034</v>
      </c>
      <c r="C62" s="181"/>
      <c r="D62" s="181"/>
      <c r="E62" s="181">
        <f>'将来負担比率（分子）の構造'!J$45</f>
        <v>5249</v>
      </c>
      <c r="F62" s="181"/>
      <c r="G62" s="181"/>
      <c r="H62" s="181">
        <f>'将来負担比率（分子）の構造'!K$45</f>
        <v>4510</v>
      </c>
      <c r="I62" s="181"/>
      <c r="J62" s="181"/>
      <c r="K62" s="181">
        <f>'将来負担比率（分子）の構造'!L$45</f>
        <v>4650</v>
      </c>
      <c r="L62" s="181"/>
      <c r="M62" s="181"/>
      <c r="N62" s="181">
        <f>'将来負担比率（分子）の構造'!M$45</f>
        <v>4774</v>
      </c>
      <c r="O62" s="181"/>
      <c r="P62" s="181"/>
    </row>
    <row r="63" spans="1:16" x14ac:dyDescent="0.15">
      <c r="A63" s="181" t="s">
        <v>34</v>
      </c>
      <c r="B63" s="181">
        <f>'将来負担比率（分子）の構造'!I$44</f>
        <v>2689</v>
      </c>
      <c r="C63" s="181"/>
      <c r="D63" s="181"/>
      <c r="E63" s="181">
        <f>'将来負担比率（分子）の構造'!J$44</f>
        <v>3633</v>
      </c>
      <c r="F63" s="181"/>
      <c r="G63" s="181"/>
      <c r="H63" s="181">
        <f>'将来負担比率（分子）の構造'!K$44</f>
        <v>4533</v>
      </c>
      <c r="I63" s="181"/>
      <c r="J63" s="181"/>
      <c r="K63" s="181">
        <f>'将来負担比率（分子）の構造'!L$44</f>
        <v>4281</v>
      </c>
      <c r="L63" s="181"/>
      <c r="M63" s="181"/>
      <c r="N63" s="181">
        <f>'将来負担比率（分子）の構造'!M$44</f>
        <v>4051</v>
      </c>
      <c r="O63" s="181"/>
      <c r="P63" s="181"/>
    </row>
    <row r="64" spans="1:16" x14ac:dyDescent="0.15">
      <c r="A64" s="181" t="s">
        <v>33</v>
      </c>
      <c r="B64" s="181">
        <f>'将来負担比率（分子）の構造'!I$43</f>
        <v>1071</v>
      </c>
      <c r="C64" s="181"/>
      <c r="D64" s="181"/>
      <c r="E64" s="181">
        <f>'将来負担比率（分子）の構造'!J$43</f>
        <v>1003</v>
      </c>
      <c r="F64" s="181"/>
      <c r="G64" s="181"/>
      <c r="H64" s="181">
        <f>'将来負担比率（分子）の構造'!K$43</f>
        <v>924</v>
      </c>
      <c r="I64" s="181"/>
      <c r="J64" s="181"/>
      <c r="K64" s="181">
        <f>'将来負担比率（分子）の構造'!L$43</f>
        <v>942</v>
      </c>
      <c r="L64" s="181"/>
      <c r="M64" s="181"/>
      <c r="N64" s="181">
        <f>'将来負担比率（分子）の構造'!M$43</f>
        <v>852</v>
      </c>
      <c r="O64" s="181"/>
      <c r="P64" s="181"/>
    </row>
    <row r="65" spans="1:16" x14ac:dyDescent="0.15">
      <c r="A65" s="181" t="s">
        <v>32</v>
      </c>
      <c r="B65" s="181">
        <f>'将来負担比率（分子）の構造'!I$42</f>
        <v>485</v>
      </c>
      <c r="C65" s="181"/>
      <c r="D65" s="181"/>
      <c r="E65" s="181">
        <f>'将来負担比率（分子）の構造'!J$42</f>
        <v>476</v>
      </c>
      <c r="F65" s="181"/>
      <c r="G65" s="181"/>
      <c r="H65" s="181">
        <f>'将来負担比率（分子）の構造'!K$42</f>
        <v>1265</v>
      </c>
      <c r="I65" s="181"/>
      <c r="J65" s="181"/>
      <c r="K65" s="181">
        <f>'将来負担比率（分子）の構造'!L$42</f>
        <v>1234</v>
      </c>
      <c r="L65" s="181"/>
      <c r="M65" s="181"/>
      <c r="N65" s="181">
        <f>'将来負担比率（分子）の構造'!M$42</f>
        <v>1155</v>
      </c>
      <c r="O65" s="181"/>
      <c r="P65" s="181"/>
    </row>
    <row r="66" spans="1:16" x14ac:dyDescent="0.15">
      <c r="A66" s="181" t="s">
        <v>31</v>
      </c>
      <c r="B66" s="181">
        <f>'将来負担比率（分子）の構造'!I$41</f>
        <v>31058</v>
      </c>
      <c r="C66" s="181"/>
      <c r="D66" s="181"/>
      <c r="E66" s="181">
        <f>'将来負担比率（分子）の構造'!J$41</f>
        <v>30535</v>
      </c>
      <c r="F66" s="181"/>
      <c r="G66" s="181"/>
      <c r="H66" s="181">
        <f>'将来負担比率（分子）の構造'!K$41</f>
        <v>30221</v>
      </c>
      <c r="I66" s="181"/>
      <c r="J66" s="181"/>
      <c r="K66" s="181">
        <f>'将来負担比率（分子）の構造'!L$41</f>
        <v>31024</v>
      </c>
      <c r="L66" s="181"/>
      <c r="M66" s="181"/>
      <c r="N66" s="181">
        <f>'将来負担比率（分子）の構造'!M$41</f>
        <v>31055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5531</v>
      </c>
      <c r="C72" s="185">
        <f>基金残高に係る経年分析!G55</f>
        <v>4111</v>
      </c>
      <c r="D72" s="185">
        <f>基金残高に係る経年分析!H55</f>
        <v>4044</v>
      </c>
    </row>
    <row r="73" spans="1:16" x14ac:dyDescent="0.15">
      <c r="A73" s="184" t="s">
        <v>78</v>
      </c>
      <c r="B73" s="185">
        <f>基金残高に係る経年分析!F56</f>
        <v>298</v>
      </c>
      <c r="C73" s="185">
        <f>基金残高に係る経年分析!G56</f>
        <v>298</v>
      </c>
      <c r="D73" s="185">
        <f>基金残高に係る経年分析!H56</f>
        <v>299</v>
      </c>
    </row>
    <row r="74" spans="1:16" x14ac:dyDescent="0.15">
      <c r="A74" s="184" t="s">
        <v>79</v>
      </c>
      <c r="B74" s="185">
        <f>基金残高に係る経年分析!F57</f>
        <v>7023</v>
      </c>
      <c r="C74" s="185">
        <f>基金残高に係る経年分析!G57</f>
        <v>7039</v>
      </c>
      <c r="D74" s="185">
        <f>基金残高に係る経年分析!H57</f>
        <v>7053</v>
      </c>
    </row>
  </sheetData>
  <sheetProtection algorithmName="SHA-512" hashValue="RN05IUm9eubaRo7XRSDjPCFPySDpuCI2xvokGAG/5+/vbWMVlemN5XHquIEjgQpqIsG7Pk8Mj8yAQMRcoUYwbA==" saltValue="J4pzaSk7MUZbyF6c0e/5o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24544478</v>
      </c>
      <c r="S5" s="698"/>
      <c r="T5" s="698"/>
      <c r="U5" s="698"/>
      <c r="V5" s="698"/>
      <c r="W5" s="698"/>
      <c r="X5" s="698"/>
      <c r="Y5" s="741"/>
      <c r="Z5" s="759">
        <v>34.200000000000003</v>
      </c>
      <c r="AA5" s="759"/>
      <c r="AB5" s="759"/>
      <c r="AC5" s="759"/>
      <c r="AD5" s="760">
        <v>22911651</v>
      </c>
      <c r="AE5" s="760"/>
      <c r="AF5" s="760"/>
      <c r="AG5" s="760"/>
      <c r="AH5" s="760"/>
      <c r="AI5" s="760"/>
      <c r="AJ5" s="760"/>
      <c r="AK5" s="760"/>
      <c r="AL5" s="742">
        <v>77.900000000000006</v>
      </c>
      <c r="AM5" s="713"/>
      <c r="AN5" s="713"/>
      <c r="AO5" s="743"/>
      <c r="AP5" s="708" t="s">
        <v>228</v>
      </c>
      <c r="AQ5" s="709"/>
      <c r="AR5" s="709"/>
      <c r="AS5" s="709"/>
      <c r="AT5" s="709"/>
      <c r="AU5" s="709"/>
      <c r="AV5" s="709"/>
      <c r="AW5" s="709"/>
      <c r="AX5" s="709"/>
      <c r="AY5" s="709"/>
      <c r="AZ5" s="709"/>
      <c r="BA5" s="709"/>
      <c r="BB5" s="709"/>
      <c r="BC5" s="709"/>
      <c r="BD5" s="709"/>
      <c r="BE5" s="709"/>
      <c r="BF5" s="710"/>
      <c r="BG5" s="642">
        <v>22911651</v>
      </c>
      <c r="BH5" s="643"/>
      <c r="BI5" s="643"/>
      <c r="BJ5" s="643"/>
      <c r="BK5" s="643"/>
      <c r="BL5" s="643"/>
      <c r="BM5" s="643"/>
      <c r="BN5" s="644"/>
      <c r="BO5" s="675">
        <v>93.3</v>
      </c>
      <c r="BP5" s="675"/>
      <c r="BQ5" s="675"/>
      <c r="BR5" s="675"/>
      <c r="BS5" s="676" t="s">
        <v>175</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456445</v>
      </c>
      <c r="S6" s="643"/>
      <c r="T6" s="643"/>
      <c r="U6" s="643"/>
      <c r="V6" s="643"/>
      <c r="W6" s="643"/>
      <c r="X6" s="643"/>
      <c r="Y6" s="644"/>
      <c r="Z6" s="675">
        <v>0.6</v>
      </c>
      <c r="AA6" s="675"/>
      <c r="AB6" s="675"/>
      <c r="AC6" s="675"/>
      <c r="AD6" s="676">
        <v>456445</v>
      </c>
      <c r="AE6" s="676"/>
      <c r="AF6" s="676"/>
      <c r="AG6" s="676"/>
      <c r="AH6" s="676"/>
      <c r="AI6" s="676"/>
      <c r="AJ6" s="676"/>
      <c r="AK6" s="676"/>
      <c r="AL6" s="645">
        <v>1.6</v>
      </c>
      <c r="AM6" s="646"/>
      <c r="AN6" s="646"/>
      <c r="AO6" s="677"/>
      <c r="AP6" s="639" t="s">
        <v>233</v>
      </c>
      <c r="AQ6" s="640"/>
      <c r="AR6" s="640"/>
      <c r="AS6" s="640"/>
      <c r="AT6" s="640"/>
      <c r="AU6" s="640"/>
      <c r="AV6" s="640"/>
      <c r="AW6" s="640"/>
      <c r="AX6" s="640"/>
      <c r="AY6" s="640"/>
      <c r="AZ6" s="640"/>
      <c r="BA6" s="640"/>
      <c r="BB6" s="640"/>
      <c r="BC6" s="640"/>
      <c r="BD6" s="640"/>
      <c r="BE6" s="640"/>
      <c r="BF6" s="641"/>
      <c r="BG6" s="642">
        <v>22911651</v>
      </c>
      <c r="BH6" s="643"/>
      <c r="BI6" s="643"/>
      <c r="BJ6" s="643"/>
      <c r="BK6" s="643"/>
      <c r="BL6" s="643"/>
      <c r="BM6" s="643"/>
      <c r="BN6" s="644"/>
      <c r="BO6" s="675">
        <v>93.3</v>
      </c>
      <c r="BP6" s="675"/>
      <c r="BQ6" s="675"/>
      <c r="BR6" s="675"/>
      <c r="BS6" s="676" t="s">
        <v>185</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397777</v>
      </c>
      <c r="CS6" s="643"/>
      <c r="CT6" s="643"/>
      <c r="CU6" s="643"/>
      <c r="CV6" s="643"/>
      <c r="CW6" s="643"/>
      <c r="CX6" s="643"/>
      <c r="CY6" s="644"/>
      <c r="CZ6" s="742">
        <v>0.6</v>
      </c>
      <c r="DA6" s="713"/>
      <c r="DB6" s="713"/>
      <c r="DC6" s="745"/>
      <c r="DD6" s="648" t="s">
        <v>185</v>
      </c>
      <c r="DE6" s="643"/>
      <c r="DF6" s="643"/>
      <c r="DG6" s="643"/>
      <c r="DH6" s="643"/>
      <c r="DI6" s="643"/>
      <c r="DJ6" s="643"/>
      <c r="DK6" s="643"/>
      <c r="DL6" s="643"/>
      <c r="DM6" s="643"/>
      <c r="DN6" s="643"/>
      <c r="DO6" s="643"/>
      <c r="DP6" s="644"/>
      <c r="DQ6" s="648">
        <v>397777</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21956</v>
      </c>
      <c r="S7" s="643"/>
      <c r="T7" s="643"/>
      <c r="U7" s="643"/>
      <c r="V7" s="643"/>
      <c r="W7" s="643"/>
      <c r="X7" s="643"/>
      <c r="Y7" s="644"/>
      <c r="Z7" s="675">
        <v>0</v>
      </c>
      <c r="AA7" s="675"/>
      <c r="AB7" s="675"/>
      <c r="AC7" s="675"/>
      <c r="AD7" s="676">
        <v>21956</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12374920</v>
      </c>
      <c r="BH7" s="643"/>
      <c r="BI7" s="643"/>
      <c r="BJ7" s="643"/>
      <c r="BK7" s="643"/>
      <c r="BL7" s="643"/>
      <c r="BM7" s="643"/>
      <c r="BN7" s="644"/>
      <c r="BO7" s="675">
        <v>50.4</v>
      </c>
      <c r="BP7" s="675"/>
      <c r="BQ7" s="675"/>
      <c r="BR7" s="675"/>
      <c r="BS7" s="676" t="s">
        <v>185</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24088462</v>
      </c>
      <c r="CS7" s="643"/>
      <c r="CT7" s="643"/>
      <c r="CU7" s="643"/>
      <c r="CV7" s="643"/>
      <c r="CW7" s="643"/>
      <c r="CX7" s="643"/>
      <c r="CY7" s="644"/>
      <c r="CZ7" s="675">
        <v>35</v>
      </c>
      <c r="DA7" s="675"/>
      <c r="DB7" s="675"/>
      <c r="DC7" s="675"/>
      <c r="DD7" s="648">
        <v>119643</v>
      </c>
      <c r="DE7" s="643"/>
      <c r="DF7" s="643"/>
      <c r="DG7" s="643"/>
      <c r="DH7" s="643"/>
      <c r="DI7" s="643"/>
      <c r="DJ7" s="643"/>
      <c r="DK7" s="643"/>
      <c r="DL7" s="643"/>
      <c r="DM7" s="643"/>
      <c r="DN7" s="643"/>
      <c r="DO7" s="643"/>
      <c r="DP7" s="644"/>
      <c r="DQ7" s="648">
        <v>5826438</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131304</v>
      </c>
      <c r="S8" s="643"/>
      <c r="T8" s="643"/>
      <c r="U8" s="643"/>
      <c r="V8" s="643"/>
      <c r="W8" s="643"/>
      <c r="X8" s="643"/>
      <c r="Y8" s="644"/>
      <c r="Z8" s="675">
        <v>0.2</v>
      </c>
      <c r="AA8" s="675"/>
      <c r="AB8" s="675"/>
      <c r="AC8" s="675"/>
      <c r="AD8" s="676">
        <v>131304</v>
      </c>
      <c r="AE8" s="676"/>
      <c r="AF8" s="676"/>
      <c r="AG8" s="676"/>
      <c r="AH8" s="676"/>
      <c r="AI8" s="676"/>
      <c r="AJ8" s="676"/>
      <c r="AK8" s="676"/>
      <c r="AL8" s="645">
        <v>0.4</v>
      </c>
      <c r="AM8" s="646"/>
      <c r="AN8" s="646"/>
      <c r="AO8" s="677"/>
      <c r="AP8" s="639" t="s">
        <v>239</v>
      </c>
      <c r="AQ8" s="640"/>
      <c r="AR8" s="640"/>
      <c r="AS8" s="640"/>
      <c r="AT8" s="640"/>
      <c r="AU8" s="640"/>
      <c r="AV8" s="640"/>
      <c r="AW8" s="640"/>
      <c r="AX8" s="640"/>
      <c r="AY8" s="640"/>
      <c r="AZ8" s="640"/>
      <c r="BA8" s="640"/>
      <c r="BB8" s="640"/>
      <c r="BC8" s="640"/>
      <c r="BD8" s="640"/>
      <c r="BE8" s="640"/>
      <c r="BF8" s="641"/>
      <c r="BG8" s="642">
        <v>315004</v>
      </c>
      <c r="BH8" s="643"/>
      <c r="BI8" s="643"/>
      <c r="BJ8" s="643"/>
      <c r="BK8" s="643"/>
      <c r="BL8" s="643"/>
      <c r="BM8" s="643"/>
      <c r="BN8" s="644"/>
      <c r="BO8" s="675">
        <v>1.3</v>
      </c>
      <c r="BP8" s="675"/>
      <c r="BQ8" s="675"/>
      <c r="BR8" s="675"/>
      <c r="BS8" s="648" t="s">
        <v>185</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21179176</v>
      </c>
      <c r="CS8" s="643"/>
      <c r="CT8" s="643"/>
      <c r="CU8" s="643"/>
      <c r="CV8" s="643"/>
      <c r="CW8" s="643"/>
      <c r="CX8" s="643"/>
      <c r="CY8" s="644"/>
      <c r="CZ8" s="675">
        <v>30.7</v>
      </c>
      <c r="DA8" s="675"/>
      <c r="DB8" s="675"/>
      <c r="DC8" s="675"/>
      <c r="DD8" s="648">
        <v>305044</v>
      </c>
      <c r="DE8" s="643"/>
      <c r="DF8" s="643"/>
      <c r="DG8" s="643"/>
      <c r="DH8" s="643"/>
      <c r="DI8" s="643"/>
      <c r="DJ8" s="643"/>
      <c r="DK8" s="643"/>
      <c r="DL8" s="643"/>
      <c r="DM8" s="643"/>
      <c r="DN8" s="643"/>
      <c r="DO8" s="643"/>
      <c r="DP8" s="644"/>
      <c r="DQ8" s="648">
        <v>10891718</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159483</v>
      </c>
      <c r="S9" s="643"/>
      <c r="T9" s="643"/>
      <c r="U9" s="643"/>
      <c r="V9" s="643"/>
      <c r="W9" s="643"/>
      <c r="X9" s="643"/>
      <c r="Y9" s="644"/>
      <c r="Z9" s="675">
        <v>0.2</v>
      </c>
      <c r="AA9" s="675"/>
      <c r="AB9" s="675"/>
      <c r="AC9" s="675"/>
      <c r="AD9" s="676">
        <v>159483</v>
      </c>
      <c r="AE9" s="676"/>
      <c r="AF9" s="676"/>
      <c r="AG9" s="676"/>
      <c r="AH9" s="676"/>
      <c r="AI9" s="676"/>
      <c r="AJ9" s="676"/>
      <c r="AK9" s="676"/>
      <c r="AL9" s="645">
        <v>0.5</v>
      </c>
      <c r="AM9" s="646"/>
      <c r="AN9" s="646"/>
      <c r="AO9" s="677"/>
      <c r="AP9" s="639" t="s">
        <v>242</v>
      </c>
      <c r="AQ9" s="640"/>
      <c r="AR9" s="640"/>
      <c r="AS9" s="640"/>
      <c r="AT9" s="640"/>
      <c r="AU9" s="640"/>
      <c r="AV9" s="640"/>
      <c r="AW9" s="640"/>
      <c r="AX9" s="640"/>
      <c r="AY9" s="640"/>
      <c r="AZ9" s="640"/>
      <c r="BA9" s="640"/>
      <c r="BB9" s="640"/>
      <c r="BC9" s="640"/>
      <c r="BD9" s="640"/>
      <c r="BE9" s="640"/>
      <c r="BF9" s="641"/>
      <c r="BG9" s="642">
        <v>10925228</v>
      </c>
      <c r="BH9" s="643"/>
      <c r="BI9" s="643"/>
      <c r="BJ9" s="643"/>
      <c r="BK9" s="643"/>
      <c r="BL9" s="643"/>
      <c r="BM9" s="643"/>
      <c r="BN9" s="644"/>
      <c r="BO9" s="675">
        <v>44.5</v>
      </c>
      <c r="BP9" s="675"/>
      <c r="BQ9" s="675"/>
      <c r="BR9" s="675"/>
      <c r="BS9" s="648" t="s">
        <v>185</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3843622</v>
      </c>
      <c r="CS9" s="643"/>
      <c r="CT9" s="643"/>
      <c r="CU9" s="643"/>
      <c r="CV9" s="643"/>
      <c r="CW9" s="643"/>
      <c r="CX9" s="643"/>
      <c r="CY9" s="644"/>
      <c r="CZ9" s="675">
        <v>5.6</v>
      </c>
      <c r="DA9" s="675"/>
      <c r="DB9" s="675"/>
      <c r="DC9" s="675"/>
      <c r="DD9" s="648">
        <v>12548</v>
      </c>
      <c r="DE9" s="643"/>
      <c r="DF9" s="643"/>
      <c r="DG9" s="643"/>
      <c r="DH9" s="643"/>
      <c r="DI9" s="643"/>
      <c r="DJ9" s="643"/>
      <c r="DK9" s="643"/>
      <c r="DL9" s="643"/>
      <c r="DM9" s="643"/>
      <c r="DN9" s="643"/>
      <c r="DO9" s="643"/>
      <c r="DP9" s="644"/>
      <c r="DQ9" s="648">
        <v>3456095</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185</v>
      </c>
      <c r="S10" s="643"/>
      <c r="T10" s="643"/>
      <c r="U10" s="643"/>
      <c r="V10" s="643"/>
      <c r="W10" s="643"/>
      <c r="X10" s="643"/>
      <c r="Y10" s="644"/>
      <c r="Z10" s="675" t="s">
        <v>185</v>
      </c>
      <c r="AA10" s="675"/>
      <c r="AB10" s="675"/>
      <c r="AC10" s="675"/>
      <c r="AD10" s="676" t="s">
        <v>185</v>
      </c>
      <c r="AE10" s="676"/>
      <c r="AF10" s="676"/>
      <c r="AG10" s="676"/>
      <c r="AH10" s="676"/>
      <c r="AI10" s="676"/>
      <c r="AJ10" s="676"/>
      <c r="AK10" s="676"/>
      <c r="AL10" s="645" t="s">
        <v>185</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393913</v>
      </c>
      <c r="BH10" s="643"/>
      <c r="BI10" s="643"/>
      <c r="BJ10" s="643"/>
      <c r="BK10" s="643"/>
      <c r="BL10" s="643"/>
      <c r="BM10" s="643"/>
      <c r="BN10" s="644"/>
      <c r="BO10" s="675">
        <v>1.6</v>
      </c>
      <c r="BP10" s="675"/>
      <c r="BQ10" s="675"/>
      <c r="BR10" s="675"/>
      <c r="BS10" s="648" t="s">
        <v>185</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24629</v>
      </c>
      <c r="CS10" s="643"/>
      <c r="CT10" s="643"/>
      <c r="CU10" s="643"/>
      <c r="CV10" s="643"/>
      <c r="CW10" s="643"/>
      <c r="CX10" s="643"/>
      <c r="CY10" s="644"/>
      <c r="CZ10" s="675">
        <v>0</v>
      </c>
      <c r="DA10" s="675"/>
      <c r="DB10" s="675"/>
      <c r="DC10" s="675"/>
      <c r="DD10" s="648" t="s">
        <v>185</v>
      </c>
      <c r="DE10" s="643"/>
      <c r="DF10" s="643"/>
      <c r="DG10" s="643"/>
      <c r="DH10" s="643"/>
      <c r="DI10" s="643"/>
      <c r="DJ10" s="643"/>
      <c r="DK10" s="643"/>
      <c r="DL10" s="643"/>
      <c r="DM10" s="643"/>
      <c r="DN10" s="643"/>
      <c r="DO10" s="643"/>
      <c r="DP10" s="644"/>
      <c r="DQ10" s="648">
        <v>24629</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3539384</v>
      </c>
      <c r="S11" s="643"/>
      <c r="T11" s="643"/>
      <c r="U11" s="643"/>
      <c r="V11" s="643"/>
      <c r="W11" s="643"/>
      <c r="X11" s="643"/>
      <c r="Y11" s="644"/>
      <c r="Z11" s="645">
        <v>4.9000000000000004</v>
      </c>
      <c r="AA11" s="646"/>
      <c r="AB11" s="646"/>
      <c r="AC11" s="647"/>
      <c r="AD11" s="648">
        <v>3539384</v>
      </c>
      <c r="AE11" s="643"/>
      <c r="AF11" s="643"/>
      <c r="AG11" s="643"/>
      <c r="AH11" s="643"/>
      <c r="AI11" s="643"/>
      <c r="AJ11" s="643"/>
      <c r="AK11" s="644"/>
      <c r="AL11" s="645">
        <v>12</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740775</v>
      </c>
      <c r="BH11" s="643"/>
      <c r="BI11" s="643"/>
      <c r="BJ11" s="643"/>
      <c r="BK11" s="643"/>
      <c r="BL11" s="643"/>
      <c r="BM11" s="643"/>
      <c r="BN11" s="644"/>
      <c r="BO11" s="675">
        <v>3</v>
      </c>
      <c r="BP11" s="675"/>
      <c r="BQ11" s="675"/>
      <c r="BR11" s="675"/>
      <c r="BS11" s="648" t="s">
        <v>185</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975645</v>
      </c>
      <c r="CS11" s="643"/>
      <c r="CT11" s="643"/>
      <c r="CU11" s="643"/>
      <c r="CV11" s="643"/>
      <c r="CW11" s="643"/>
      <c r="CX11" s="643"/>
      <c r="CY11" s="644"/>
      <c r="CZ11" s="675">
        <v>1.4</v>
      </c>
      <c r="DA11" s="675"/>
      <c r="DB11" s="675"/>
      <c r="DC11" s="675"/>
      <c r="DD11" s="648">
        <v>83054</v>
      </c>
      <c r="DE11" s="643"/>
      <c r="DF11" s="643"/>
      <c r="DG11" s="643"/>
      <c r="DH11" s="643"/>
      <c r="DI11" s="643"/>
      <c r="DJ11" s="643"/>
      <c r="DK11" s="643"/>
      <c r="DL11" s="643"/>
      <c r="DM11" s="643"/>
      <c r="DN11" s="643"/>
      <c r="DO11" s="643"/>
      <c r="DP11" s="644"/>
      <c r="DQ11" s="648">
        <v>526922</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32008</v>
      </c>
      <c r="S12" s="643"/>
      <c r="T12" s="643"/>
      <c r="U12" s="643"/>
      <c r="V12" s="643"/>
      <c r="W12" s="643"/>
      <c r="X12" s="643"/>
      <c r="Y12" s="644"/>
      <c r="Z12" s="675">
        <v>0</v>
      </c>
      <c r="AA12" s="675"/>
      <c r="AB12" s="675"/>
      <c r="AC12" s="675"/>
      <c r="AD12" s="676">
        <v>32008</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9397785</v>
      </c>
      <c r="BH12" s="643"/>
      <c r="BI12" s="643"/>
      <c r="BJ12" s="643"/>
      <c r="BK12" s="643"/>
      <c r="BL12" s="643"/>
      <c r="BM12" s="643"/>
      <c r="BN12" s="644"/>
      <c r="BO12" s="675">
        <v>38.299999999999997</v>
      </c>
      <c r="BP12" s="675"/>
      <c r="BQ12" s="675"/>
      <c r="BR12" s="675"/>
      <c r="BS12" s="648" t="s">
        <v>185</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983039</v>
      </c>
      <c r="CS12" s="643"/>
      <c r="CT12" s="643"/>
      <c r="CU12" s="643"/>
      <c r="CV12" s="643"/>
      <c r="CW12" s="643"/>
      <c r="CX12" s="643"/>
      <c r="CY12" s="644"/>
      <c r="CZ12" s="675">
        <v>1.4</v>
      </c>
      <c r="DA12" s="675"/>
      <c r="DB12" s="675"/>
      <c r="DC12" s="675"/>
      <c r="DD12" s="648">
        <v>3619</v>
      </c>
      <c r="DE12" s="643"/>
      <c r="DF12" s="643"/>
      <c r="DG12" s="643"/>
      <c r="DH12" s="643"/>
      <c r="DI12" s="643"/>
      <c r="DJ12" s="643"/>
      <c r="DK12" s="643"/>
      <c r="DL12" s="643"/>
      <c r="DM12" s="643"/>
      <c r="DN12" s="643"/>
      <c r="DO12" s="643"/>
      <c r="DP12" s="644"/>
      <c r="DQ12" s="648">
        <v>940591</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185</v>
      </c>
      <c r="S13" s="643"/>
      <c r="T13" s="643"/>
      <c r="U13" s="643"/>
      <c r="V13" s="643"/>
      <c r="W13" s="643"/>
      <c r="X13" s="643"/>
      <c r="Y13" s="644"/>
      <c r="Z13" s="675" t="s">
        <v>185</v>
      </c>
      <c r="AA13" s="675"/>
      <c r="AB13" s="675"/>
      <c r="AC13" s="675"/>
      <c r="AD13" s="676" t="s">
        <v>185</v>
      </c>
      <c r="AE13" s="676"/>
      <c r="AF13" s="676"/>
      <c r="AG13" s="676"/>
      <c r="AH13" s="676"/>
      <c r="AI13" s="676"/>
      <c r="AJ13" s="676"/>
      <c r="AK13" s="676"/>
      <c r="AL13" s="645" t="s">
        <v>254</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9380254</v>
      </c>
      <c r="BH13" s="643"/>
      <c r="BI13" s="643"/>
      <c r="BJ13" s="643"/>
      <c r="BK13" s="643"/>
      <c r="BL13" s="643"/>
      <c r="BM13" s="643"/>
      <c r="BN13" s="644"/>
      <c r="BO13" s="675">
        <v>38.200000000000003</v>
      </c>
      <c r="BP13" s="675"/>
      <c r="BQ13" s="675"/>
      <c r="BR13" s="675"/>
      <c r="BS13" s="648" t="s">
        <v>185</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3323575</v>
      </c>
      <c r="CS13" s="643"/>
      <c r="CT13" s="643"/>
      <c r="CU13" s="643"/>
      <c r="CV13" s="643"/>
      <c r="CW13" s="643"/>
      <c r="CX13" s="643"/>
      <c r="CY13" s="644"/>
      <c r="CZ13" s="675">
        <v>4.8</v>
      </c>
      <c r="DA13" s="675"/>
      <c r="DB13" s="675"/>
      <c r="DC13" s="675"/>
      <c r="DD13" s="648">
        <v>950583</v>
      </c>
      <c r="DE13" s="643"/>
      <c r="DF13" s="643"/>
      <c r="DG13" s="643"/>
      <c r="DH13" s="643"/>
      <c r="DI13" s="643"/>
      <c r="DJ13" s="643"/>
      <c r="DK13" s="643"/>
      <c r="DL13" s="643"/>
      <c r="DM13" s="643"/>
      <c r="DN13" s="643"/>
      <c r="DO13" s="643"/>
      <c r="DP13" s="644"/>
      <c r="DQ13" s="648">
        <v>2624158</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v>12</v>
      </c>
      <c r="S14" s="643"/>
      <c r="T14" s="643"/>
      <c r="U14" s="643"/>
      <c r="V14" s="643"/>
      <c r="W14" s="643"/>
      <c r="X14" s="643"/>
      <c r="Y14" s="644"/>
      <c r="Z14" s="675">
        <v>0</v>
      </c>
      <c r="AA14" s="675"/>
      <c r="AB14" s="675"/>
      <c r="AC14" s="675"/>
      <c r="AD14" s="676">
        <v>12</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289250</v>
      </c>
      <c r="BH14" s="643"/>
      <c r="BI14" s="643"/>
      <c r="BJ14" s="643"/>
      <c r="BK14" s="643"/>
      <c r="BL14" s="643"/>
      <c r="BM14" s="643"/>
      <c r="BN14" s="644"/>
      <c r="BO14" s="675">
        <v>1.2</v>
      </c>
      <c r="BP14" s="675"/>
      <c r="BQ14" s="675"/>
      <c r="BR14" s="675"/>
      <c r="BS14" s="648" t="s">
        <v>185</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3138583</v>
      </c>
      <c r="CS14" s="643"/>
      <c r="CT14" s="643"/>
      <c r="CU14" s="643"/>
      <c r="CV14" s="643"/>
      <c r="CW14" s="643"/>
      <c r="CX14" s="643"/>
      <c r="CY14" s="644"/>
      <c r="CZ14" s="675">
        <v>4.5999999999999996</v>
      </c>
      <c r="DA14" s="675"/>
      <c r="DB14" s="675"/>
      <c r="DC14" s="675"/>
      <c r="DD14" s="648">
        <v>71588</v>
      </c>
      <c r="DE14" s="643"/>
      <c r="DF14" s="643"/>
      <c r="DG14" s="643"/>
      <c r="DH14" s="643"/>
      <c r="DI14" s="643"/>
      <c r="DJ14" s="643"/>
      <c r="DK14" s="643"/>
      <c r="DL14" s="643"/>
      <c r="DM14" s="643"/>
      <c r="DN14" s="643"/>
      <c r="DO14" s="643"/>
      <c r="DP14" s="644"/>
      <c r="DQ14" s="648">
        <v>2983186</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185</v>
      </c>
      <c r="S15" s="643"/>
      <c r="T15" s="643"/>
      <c r="U15" s="643"/>
      <c r="V15" s="643"/>
      <c r="W15" s="643"/>
      <c r="X15" s="643"/>
      <c r="Y15" s="644"/>
      <c r="Z15" s="675" t="s">
        <v>185</v>
      </c>
      <c r="AA15" s="675"/>
      <c r="AB15" s="675"/>
      <c r="AC15" s="675"/>
      <c r="AD15" s="676" t="s">
        <v>185</v>
      </c>
      <c r="AE15" s="676"/>
      <c r="AF15" s="676"/>
      <c r="AG15" s="676"/>
      <c r="AH15" s="676"/>
      <c r="AI15" s="676"/>
      <c r="AJ15" s="676"/>
      <c r="AK15" s="676"/>
      <c r="AL15" s="645" t="s">
        <v>185</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849696</v>
      </c>
      <c r="BH15" s="643"/>
      <c r="BI15" s="643"/>
      <c r="BJ15" s="643"/>
      <c r="BK15" s="643"/>
      <c r="BL15" s="643"/>
      <c r="BM15" s="643"/>
      <c r="BN15" s="644"/>
      <c r="BO15" s="675">
        <v>3.5</v>
      </c>
      <c r="BP15" s="675"/>
      <c r="BQ15" s="675"/>
      <c r="BR15" s="675"/>
      <c r="BS15" s="648" t="s">
        <v>185</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7813127</v>
      </c>
      <c r="CS15" s="643"/>
      <c r="CT15" s="643"/>
      <c r="CU15" s="643"/>
      <c r="CV15" s="643"/>
      <c r="CW15" s="643"/>
      <c r="CX15" s="643"/>
      <c r="CY15" s="644"/>
      <c r="CZ15" s="675">
        <v>11.3</v>
      </c>
      <c r="DA15" s="675"/>
      <c r="DB15" s="675"/>
      <c r="DC15" s="675"/>
      <c r="DD15" s="648">
        <v>1706749</v>
      </c>
      <c r="DE15" s="643"/>
      <c r="DF15" s="643"/>
      <c r="DG15" s="643"/>
      <c r="DH15" s="643"/>
      <c r="DI15" s="643"/>
      <c r="DJ15" s="643"/>
      <c r="DK15" s="643"/>
      <c r="DL15" s="643"/>
      <c r="DM15" s="643"/>
      <c r="DN15" s="643"/>
      <c r="DO15" s="643"/>
      <c r="DP15" s="644"/>
      <c r="DQ15" s="648">
        <v>5254063</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55920</v>
      </c>
      <c r="S16" s="643"/>
      <c r="T16" s="643"/>
      <c r="U16" s="643"/>
      <c r="V16" s="643"/>
      <c r="W16" s="643"/>
      <c r="X16" s="643"/>
      <c r="Y16" s="644"/>
      <c r="Z16" s="675">
        <v>0.1</v>
      </c>
      <c r="AA16" s="675"/>
      <c r="AB16" s="675"/>
      <c r="AC16" s="675"/>
      <c r="AD16" s="676">
        <v>55920</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185</v>
      </c>
      <c r="BH16" s="643"/>
      <c r="BI16" s="643"/>
      <c r="BJ16" s="643"/>
      <c r="BK16" s="643"/>
      <c r="BL16" s="643"/>
      <c r="BM16" s="643"/>
      <c r="BN16" s="644"/>
      <c r="BO16" s="675" t="s">
        <v>185</v>
      </c>
      <c r="BP16" s="675"/>
      <c r="BQ16" s="675"/>
      <c r="BR16" s="675"/>
      <c r="BS16" s="648" t="s">
        <v>185</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274712</v>
      </c>
      <c r="CS16" s="643"/>
      <c r="CT16" s="643"/>
      <c r="CU16" s="643"/>
      <c r="CV16" s="643"/>
      <c r="CW16" s="643"/>
      <c r="CX16" s="643"/>
      <c r="CY16" s="644"/>
      <c r="CZ16" s="675">
        <v>0.4</v>
      </c>
      <c r="DA16" s="675"/>
      <c r="DB16" s="675"/>
      <c r="DC16" s="675"/>
      <c r="DD16" s="648" t="s">
        <v>185</v>
      </c>
      <c r="DE16" s="643"/>
      <c r="DF16" s="643"/>
      <c r="DG16" s="643"/>
      <c r="DH16" s="643"/>
      <c r="DI16" s="643"/>
      <c r="DJ16" s="643"/>
      <c r="DK16" s="643"/>
      <c r="DL16" s="643"/>
      <c r="DM16" s="643"/>
      <c r="DN16" s="643"/>
      <c r="DO16" s="643"/>
      <c r="DP16" s="644"/>
      <c r="DQ16" s="648">
        <v>23341</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125377</v>
      </c>
      <c r="S17" s="643"/>
      <c r="T17" s="643"/>
      <c r="U17" s="643"/>
      <c r="V17" s="643"/>
      <c r="W17" s="643"/>
      <c r="X17" s="643"/>
      <c r="Y17" s="644"/>
      <c r="Z17" s="675">
        <v>0.2</v>
      </c>
      <c r="AA17" s="675"/>
      <c r="AB17" s="675"/>
      <c r="AC17" s="675"/>
      <c r="AD17" s="676">
        <v>125377</v>
      </c>
      <c r="AE17" s="676"/>
      <c r="AF17" s="676"/>
      <c r="AG17" s="676"/>
      <c r="AH17" s="676"/>
      <c r="AI17" s="676"/>
      <c r="AJ17" s="676"/>
      <c r="AK17" s="676"/>
      <c r="AL17" s="645">
        <v>0.4</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185</v>
      </c>
      <c r="BH17" s="643"/>
      <c r="BI17" s="643"/>
      <c r="BJ17" s="643"/>
      <c r="BK17" s="643"/>
      <c r="BL17" s="643"/>
      <c r="BM17" s="643"/>
      <c r="BN17" s="644"/>
      <c r="BO17" s="675" t="s">
        <v>185</v>
      </c>
      <c r="BP17" s="675"/>
      <c r="BQ17" s="675"/>
      <c r="BR17" s="675"/>
      <c r="BS17" s="648" t="s">
        <v>185</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2877671</v>
      </c>
      <c r="CS17" s="643"/>
      <c r="CT17" s="643"/>
      <c r="CU17" s="643"/>
      <c r="CV17" s="643"/>
      <c r="CW17" s="643"/>
      <c r="CX17" s="643"/>
      <c r="CY17" s="644"/>
      <c r="CZ17" s="675">
        <v>4.2</v>
      </c>
      <c r="DA17" s="675"/>
      <c r="DB17" s="675"/>
      <c r="DC17" s="675"/>
      <c r="DD17" s="648" t="s">
        <v>185</v>
      </c>
      <c r="DE17" s="643"/>
      <c r="DF17" s="643"/>
      <c r="DG17" s="643"/>
      <c r="DH17" s="643"/>
      <c r="DI17" s="643"/>
      <c r="DJ17" s="643"/>
      <c r="DK17" s="643"/>
      <c r="DL17" s="643"/>
      <c r="DM17" s="643"/>
      <c r="DN17" s="643"/>
      <c r="DO17" s="643"/>
      <c r="DP17" s="644"/>
      <c r="DQ17" s="648">
        <v>2847671</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174821</v>
      </c>
      <c r="S18" s="643"/>
      <c r="T18" s="643"/>
      <c r="U18" s="643"/>
      <c r="V18" s="643"/>
      <c r="W18" s="643"/>
      <c r="X18" s="643"/>
      <c r="Y18" s="644"/>
      <c r="Z18" s="675">
        <v>0.2</v>
      </c>
      <c r="AA18" s="675"/>
      <c r="AB18" s="675"/>
      <c r="AC18" s="675"/>
      <c r="AD18" s="676">
        <v>174821</v>
      </c>
      <c r="AE18" s="676"/>
      <c r="AF18" s="676"/>
      <c r="AG18" s="676"/>
      <c r="AH18" s="676"/>
      <c r="AI18" s="676"/>
      <c r="AJ18" s="676"/>
      <c r="AK18" s="676"/>
      <c r="AL18" s="645">
        <v>0.6</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185</v>
      </c>
      <c r="BH18" s="643"/>
      <c r="BI18" s="643"/>
      <c r="BJ18" s="643"/>
      <c r="BK18" s="643"/>
      <c r="BL18" s="643"/>
      <c r="BM18" s="643"/>
      <c r="BN18" s="644"/>
      <c r="BO18" s="675" t="s">
        <v>185</v>
      </c>
      <c r="BP18" s="675"/>
      <c r="BQ18" s="675"/>
      <c r="BR18" s="675"/>
      <c r="BS18" s="648" t="s">
        <v>185</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185</v>
      </c>
      <c r="CS18" s="643"/>
      <c r="CT18" s="643"/>
      <c r="CU18" s="643"/>
      <c r="CV18" s="643"/>
      <c r="CW18" s="643"/>
      <c r="CX18" s="643"/>
      <c r="CY18" s="644"/>
      <c r="CZ18" s="675" t="s">
        <v>185</v>
      </c>
      <c r="DA18" s="675"/>
      <c r="DB18" s="675"/>
      <c r="DC18" s="675"/>
      <c r="DD18" s="648" t="s">
        <v>185</v>
      </c>
      <c r="DE18" s="643"/>
      <c r="DF18" s="643"/>
      <c r="DG18" s="643"/>
      <c r="DH18" s="643"/>
      <c r="DI18" s="643"/>
      <c r="DJ18" s="643"/>
      <c r="DK18" s="643"/>
      <c r="DL18" s="643"/>
      <c r="DM18" s="643"/>
      <c r="DN18" s="643"/>
      <c r="DO18" s="643"/>
      <c r="DP18" s="644"/>
      <c r="DQ18" s="648" t="s">
        <v>185</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140739</v>
      </c>
      <c r="S19" s="643"/>
      <c r="T19" s="643"/>
      <c r="U19" s="643"/>
      <c r="V19" s="643"/>
      <c r="W19" s="643"/>
      <c r="X19" s="643"/>
      <c r="Y19" s="644"/>
      <c r="Z19" s="675">
        <v>0.2</v>
      </c>
      <c r="AA19" s="675"/>
      <c r="AB19" s="675"/>
      <c r="AC19" s="675"/>
      <c r="AD19" s="676">
        <v>140739</v>
      </c>
      <c r="AE19" s="676"/>
      <c r="AF19" s="676"/>
      <c r="AG19" s="676"/>
      <c r="AH19" s="676"/>
      <c r="AI19" s="676"/>
      <c r="AJ19" s="676"/>
      <c r="AK19" s="676"/>
      <c r="AL19" s="645">
        <v>0.5</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1632827</v>
      </c>
      <c r="BH19" s="643"/>
      <c r="BI19" s="643"/>
      <c r="BJ19" s="643"/>
      <c r="BK19" s="643"/>
      <c r="BL19" s="643"/>
      <c r="BM19" s="643"/>
      <c r="BN19" s="644"/>
      <c r="BO19" s="675">
        <v>6.7</v>
      </c>
      <c r="BP19" s="675"/>
      <c r="BQ19" s="675"/>
      <c r="BR19" s="675"/>
      <c r="BS19" s="648" t="s">
        <v>185</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185</v>
      </c>
      <c r="CS19" s="643"/>
      <c r="CT19" s="643"/>
      <c r="CU19" s="643"/>
      <c r="CV19" s="643"/>
      <c r="CW19" s="643"/>
      <c r="CX19" s="643"/>
      <c r="CY19" s="644"/>
      <c r="CZ19" s="675" t="s">
        <v>185</v>
      </c>
      <c r="DA19" s="675"/>
      <c r="DB19" s="675"/>
      <c r="DC19" s="675"/>
      <c r="DD19" s="648" t="s">
        <v>185</v>
      </c>
      <c r="DE19" s="643"/>
      <c r="DF19" s="643"/>
      <c r="DG19" s="643"/>
      <c r="DH19" s="643"/>
      <c r="DI19" s="643"/>
      <c r="DJ19" s="643"/>
      <c r="DK19" s="643"/>
      <c r="DL19" s="643"/>
      <c r="DM19" s="643"/>
      <c r="DN19" s="643"/>
      <c r="DO19" s="643"/>
      <c r="DP19" s="644"/>
      <c r="DQ19" s="648" t="s">
        <v>185</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26502</v>
      </c>
      <c r="S20" s="643"/>
      <c r="T20" s="643"/>
      <c r="U20" s="643"/>
      <c r="V20" s="643"/>
      <c r="W20" s="643"/>
      <c r="X20" s="643"/>
      <c r="Y20" s="644"/>
      <c r="Z20" s="675">
        <v>0</v>
      </c>
      <c r="AA20" s="675"/>
      <c r="AB20" s="675"/>
      <c r="AC20" s="675"/>
      <c r="AD20" s="676">
        <v>26502</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1632827</v>
      </c>
      <c r="BH20" s="643"/>
      <c r="BI20" s="643"/>
      <c r="BJ20" s="643"/>
      <c r="BK20" s="643"/>
      <c r="BL20" s="643"/>
      <c r="BM20" s="643"/>
      <c r="BN20" s="644"/>
      <c r="BO20" s="675">
        <v>6.7</v>
      </c>
      <c r="BP20" s="675"/>
      <c r="BQ20" s="675"/>
      <c r="BR20" s="675"/>
      <c r="BS20" s="648" t="s">
        <v>185</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68920018</v>
      </c>
      <c r="CS20" s="643"/>
      <c r="CT20" s="643"/>
      <c r="CU20" s="643"/>
      <c r="CV20" s="643"/>
      <c r="CW20" s="643"/>
      <c r="CX20" s="643"/>
      <c r="CY20" s="644"/>
      <c r="CZ20" s="675">
        <v>100</v>
      </c>
      <c r="DA20" s="675"/>
      <c r="DB20" s="675"/>
      <c r="DC20" s="675"/>
      <c r="DD20" s="648">
        <v>3252828</v>
      </c>
      <c r="DE20" s="643"/>
      <c r="DF20" s="643"/>
      <c r="DG20" s="643"/>
      <c r="DH20" s="643"/>
      <c r="DI20" s="643"/>
      <c r="DJ20" s="643"/>
      <c r="DK20" s="643"/>
      <c r="DL20" s="643"/>
      <c r="DM20" s="643"/>
      <c r="DN20" s="643"/>
      <c r="DO20" s="643"/>
      <c r="DP20" s="644"/>
      <c r="DQ20" s="648">
        <v>35796589</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7580</v>
      </c>
      <c r="S21" s="643"/>
      <c r="T21" s="643"/>
      <c r="U21" s="643"/>
      <c r="V21" s="643"/>
      <c r="W21" s="643"/>
      <c r="X21" s="643"/>
      <c r="Y21" s="644"/>
      <c r="Z21" s="675">
        <v>0</v>
      </c>
      <c r="AA21" s="675"/>
      <c r="AB21" s="675"/>
      <c r="AC21" s="675"/>
      <c r="AD21" s="676">
        <v>7580</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t="s">
        <v>185</v>
      </c>
      <c r="BH21" s="643"/>
      <c r="BI21" s="643"/>
      <c r="BJ21" s="643"/>
      <c r="BK21" s="643"/>
      <c r="BL21" s="643"/>
      <c r="BM21" s="643"/>
      <c r="BN21" s="644"/>
      <c r="BO21" s="675" t="s">
        <v>185</v>
      </c>
      <c r="BP21" s="675"/>
      <c r="BQ21" s="675"/>
      <c r="BR21" s="675"/>
      <c r="BS21" s="648" t="s">
        <v>185</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1791601</v>
      </c>
      <c r="S22" s="643"/>
      <c r="T22" s="643"/>
      <c r="U22" s="643"/>
      <c r="V22" s="643"/>
      <c r="W22" s="643"/>
      <c r="X22" s="643"/>
      <c r="Y22" s="644"/>
      <c r="Z22" s="675">
        <v>2.5</v>
      </c>
      <c r="AA22" s="675"/>
      <c r="AB22" s="675"/>
      <c r="AC22" s="675"/>
      <c r="AD22" s="676">
        <v>1551961</v>
      </c>
      <c r="AE22" s="676"/>
      <c r="AF22" s="676"/>
      <c r="AG22" s="676"/>
      <c r="AH22" s="676"/>
      <c r="AI22" s="676"/>
      <c r="AJ22" s="676"/>
      <c r="AK22" s="676"/>
      <c r="AL22" s="645">
        <v>5.3</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185</v>
      </c>
      <c r="BH22" s="643"/>
      <c r="BI22" s="643"/>
      <c r="BJ22" s="643"/>
      <c r="BK22" s="643"/>
      <c r="BL22" s="643"/>
      <c r="BM22" s="643"/>
      <c r="BN22" s="644"/>
      <c r="BO22" s="675" t="s">
        <v>185</v>
      </c>
      <c r="BP22" s="675"/>
      <c r="BQ22" s="675"/>
      <c r="BR22" s="675"/>
      <c r="BS22" s="648" t="s">
        <v>185</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1551961</v>
      </c>
      <c r="S23" s="643"/>
      <c r="T23" s="643"/>
      <c r="U23" s="643"/>
      <c r="V23" s="643"/>
      <c r="W23" s="643"/>
      <c r="X23" s="643"/>
      <c r="Y23" s="644"/>
      <c r="Z23" s="675">
        <v>2.2000000000000002</v>
      </c>
      <c r="AA23" s="675"/>
      <c r="AB23" s="675"/>
      <c r="AC23" s="675"/>
      <c r="AD23" s="676">
        <v>1551961</v>
      </c>
      <c r="AE23" s="676"/>
      <c r="AF23" s="676"/>
      <c r="AG23" s="676"/>
      <c r="AH23" s="676"/>
      <c r="AI23" s="676"/>
      <c r="AJ23" s="676"/>
      <c r="AK23" s="676"/>
      <c r="AL23" s="645">
        <v>5.3</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1632827</v>
      </c>
      <c r="BH23" s="643"/>
      <c r="BI23" s="643"/>
      <c r="BJ23" s="643"/>
      <c r="BK23" s="643"/>
      <c r="BL23" s="643"/>
      <c r="BM23" s="643"/>
      <c r="BN23" s="644"/>
      <c r="BO23" s="675">
        <v>6.7</v>
      </c>
      <c r="BP23" s="675"/>
      <c r="BQ23" s="675"/>
      <c r="BR23" s="675"/>
      <c r="BS23" s="648" t="s">
        <v>185</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226533</v>
      </c>
      <c r="S24" s="643"/>
      <c r="T24" s="643"/>
      <c r="U24" s="643"/>
      <c r="V24" s="643"/>
      <c r="W24" s="643"/>
      <c r="X24" s="643"/>
      <c r="Y24" s="644"/>
      <c r="Z24" s="675">
        <v>0.3</v>
      </c>
      <c r="AA24" s="675"/>
      <c r="AB24" s="675"/>
      <c r="AC24" s="675"/>
      <c r="AD24" s="676" t="s">
        <v>185</v>
      </c>
      <c r="AE24" s="676"/>
      <c r="AF24" s="676"/>
      <c r="AG24" s="676"/>
      <c r="AH24" s="676"/>
      <c r="AI24" s="676"/>
      <c r="AJ24" s="676"/>
      <c r="AK24" s="676"/>
      <c r="AL24" s="645" t="s">
        <v>185</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185</v>
      </c>
      <c r="BH24" s="643"/>
      <c r="BI24" s="643"/>
      <c r="BJ24" s="643"/>
      <c r="BK24" s="643"/>
      <c r="BL24" s="643"/>
      <c r="BM24" s="643"/>
      <c r="BN24" s="644"/>
      <c r="BO24" s="675" t="s">
        <v>185</v>
      </c>
      <c r="BP24" s="675"/>
      <c r="BQ24" s="675"/>
      <c r="BR24" s="675"/>
      <c r="BS24" s="648" t="s">
        <v>185</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24942009</v>
      </c>
      <c r="CS24" s="698"/>
      <c r="CT24" s="698"/>
      <c r="CU24" s="698"/>
      <c r="CV24" s="698"/>
      <c r="CW24" s="698"/>
      <c r="CX24" s="698"/>
      <c r="CY24" s="741"/>
      <c r="CZ24" s="742">
        <v>36.200000000000003</v>
      </c>
      <c r="DA24" s="713"/>
      <c r="DB24" s="713"/>
      <c r="DC24" s="745"/>
      <c r="DD24" s="740">
        <v>15081115</v>
      </c>
      <c r="DE24" s="698"/>
      <c r="DF24" s="698"/>
      <c r="DG24" s="698"/>
      <c r="DH24" s="698"/>
      <c r="DI24" s="698"/>
      <c r="DJ24" s="698"/>
      <c r="DK24" s="741"/>
      <c r="DL24" s="740">
        <v>14734642</v>
      </c>
      <c r="DM24" s="698"/>
      <c r="DN24" s="698"/>
      <c r="DO24" s="698"/>
      <c r="DP24" s="698"/>
      <c r="DQ24" s="698"/>
      <c r="DR24" s="698"/>
      <c r="DS24" s="698"/>
      <c r="DT24" s="698"/>
      <c r="DU24" s="698"/>
      <c r="DV24" s="741"/>
      <c r="DW24" s="742">
        <v>47.8</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13107</v>
      </c>
      <c r="S25" s="643"/>
      <c r="T25" s="643"/>
      <c r="U25" s="643"/>
      <c r="V25" s="643"/>
      <c r="W25" s="643"/>
      <c r="X25" s="643"/>
      <c r="Y25" s="644"/>
      <c r="Z25" s="675">
        <v>0</v>
      </c>
      <c r="AA25" s="675"/>
      <c r="AB25" s="675"/>
      <c r="AC25" s="675"/>
      <c r="AD25" s="676" t="s">
        <v>185</v>
      </c>
      <c r="AE25" s="676"/>
      <c r="AF25" s="676"/>
      <c r="AG25" s="676"/>
      <c r="AH25" s="676"/>
      <c r="AI25" s="676"/>
      <c r="AJ25" s="676"/>
      <c r="AK25" s="676"/>
      <c r="AL25" s="645" t="s">
        <v>185</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185</v>
      </c>
      <c r="BH25" s="643"/>
      <c r="BI25" s="643"/>
      <c r="BJ25" s="643"/>
      <c r="BK25" s="643"/>
      <c r="BL25" s="643"/>
      <c r="BM25" s="643"/>
      <c r="BN25" s="644"/>
      <c r="BO25" s="675" t="s">
        <v>185</v>
      </c>
      <c r="BP25" s="675"/>
      <c r="BQ25" s="675"/>
      <c r="BR25" s="675"/>
      <c r="BS25" s="648" t="s">
        <v>185</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8995299</v>
      </c>
      <c r="CS25" s="661"/>
      <c r="CT25" s="661"/>
      <c r="CU25" s="661"/>
      <c r="CV25" s="661"/>
      <c r="CW25" s="661"/>
      <c r="CX25" s="661"/>
      <c r="CY25" s="662"/>
      <c r="CZ25" s="645">
        <v>13.1</v>
      </c>
      <c r="DA25" s="663"/>
      <c r="DB25" s="663"/>
      <c r="DC25" s="664"/>
      <c r="DD25" s="648">
        <v>8408577</v>
      </c>
      <c r="DE25" s="661"/>
      <c r="DF25" s="661"/>
      <c r="DG25" s="661"/>
      <c r="DH25" s="661"/>
      <c r="DI25" s="661"/>
      <c r="DJ25" s="661"/>
      <c r="DK25" s="662"/>
      <c r="DL25" s="648">
        <v>8162467</v>
      </c>
      <c r="DM25" s="661"/>
      <c r="DN25" s="661"/>
      <c r="DO25" s="661"/>
      <c r="DP25" s="661"/>
      <c r="DQ25" s="661"/>
      <c r="DR25" s="661"/>
      <c r="DS25" s="661"/>
      <c r="DT25" s="661"/>
      <c r="DU25" s="661"/>
      <c r="DV25" s="662"/>
      <c r="DW25" s="645">
        <v>26.5</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31032789</v>
      </c>
      <c r="S26" s="643"/>
      <c r="T26" s="643"/>
      <c r="U26" s="643"/>
      <c r="V26" s="643"/>
      <c r="W26" s="643"/>
      <c r="X26" s="643"/>
      <c r="Y26" s="644"/>
      <c r="Z26" s="675">
        <v>43.3</v>
      </c>
      <c r="AA26" s="675"/>
      <c r="AB26" s="675"/>
      <c r="AC26" s="675"/>
      <c r="AD26" s="676">
        <v>29160322</v>
      </c>
      <c r="AE26" s="676"/>
      <c r="AF26" s="676"/>
      <c r="AG26" s="676"/>
      <c r="AH26" s="676"/>
      <c r="AI26" s="676"/>
      <c r="AJ26" s="676"/>
      <c r="AK26" s="676"/>
      <c r="AL26" s="645">
        <v>99.1</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185</v>
      </c>
      <c r="BH26" s="643"/>
      <c r="BI26" s="643"/>
      <c r="BJ26" s="643"/>
      <c r="BK26" s="643"/>
      <c r="BL26" s="643"/>
      <c r="BM26" s="643"/>
      <c r="BN26" s="644"/>
      <c r="BO26" s="675" t="s">
        <v>185</v>
      </c>
      <c r="BP26" s="675"/>
      <c r="BQ26" s="675"/>
      <c r="BR26" s="675"/>
      <c r="BS26" s="648" t="s">
        <v>185</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6246818</v>
      </c>
      <c r="CS26" s="643"/>
      <c r="CT26" s="643"/>
      <c r="CU26" s="643"/>
      <c r="CV26" s="643"/>
      <c r="CW26" s="643"/>
      <c r="CX26" s="643"/>
      <c r="CY26" s="644"/>
      <c r="CZ26" s="645">
        <v>9.1</v>
      </c>
      <c r="DA26" s="663"/>
      <c r="DB26" s="663"/>
      <c r="DC26" s="664"/>
      <c r="DD26" s="648">
        <v>5724386</v>
      </c>
      <c r="DE26" s="643"/>
      <c r="DF26" s="643"/>
      <c r="DG26" s="643"/>
      <c r="DH26" s="643"/>
      <c r="DI26" s="643"/>
      <c r="DJ26" s="643"/>
      <c r="DK26" s="644"/>
      <c r="DL26" s="648" t="s">
        <v>185</v>
      </c>
      <c r="DM26" s="643"/>
      <c r="DN26" s="643"/>
      <c r="DO26" s="643"/>
      <c r="DP26" s="643"/>
      <c r="DQ26" s="643"/>
      <c r="DR26" s="643"/>
      <c r="DS26" s="643"/>
      <c r="DT26" s="643"/>
      <c r="DU26" s="643"/>
      <c r="DV26" s="644"/>
      <c r="DW26" s="645" t="s">
        <v>185</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19886</v>
      </c>
      <c r="S27" s="643"/>
      <c r="T27" s="643"/>
      <c r="U27" s="643"/>
      <c r="V27" s="643"/>
      <c r="W27" s="643"/>
      <c r="X27" s="643"/>
      <c r="Y27" s="644"/>
      <c r="Z27" s="675">
        <v>0</v>
      </c>
      <c r="AA27" s="675"/>
      <c r="AB27" s="675"/>
      <c r="AC27" s="675"/>
      <c r="AD27" s="676">
        <v>19886</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24544478</v>
      </c>
      <c r="BH27" s="643"/>
      <c r="BI27" s="643"/>
      <c r="BJ27" s="643"/>
      <c r="BK27" s="643"/>
      <c r="BL27" s="643"/>
      <c r="BM27" s="643"/>
      <c r="BN27" s="644"/>
      <c r="BO27" s="675">
        <v>100</v>
      </c>
      <c r="BP27" s="675"/>
      <c r="BQ27" s="675"/>
      <c r="BR27" s="675"/>
      <c r="BS27" s="648" t="s">
        <v>185</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13069039</v>
      </c>
      <c r="CS27" s="661"/>
      <c r="CT27" s="661"/>
      <c r="CU27" s="661"/>
      <c r="CV27" s="661"/>
      <c r="CW27" s="661"/>
      <c r="CX27" s="661"/>
      <c r="CY27" s="662"/>
      <c r="CZ27" s="645">
        <v>19</v>
      </c>
      <c r="DA27" s="663"/>
      <c r="DB27" s="663"/>
      <c r="DC27" s="664"/>
      <c r="DD27" s="648">
        <v>3824867</v>
      </c>
      <c r="DE27" s="661"/>
      <c r="DF27" s="661"/>
      <c r="DG27" s="661"/>
      <c r="DH27" s="661"/>
      <c r="DI27" s="661"/>
      <c r="DJ27" s="661"/>
      <c r="DK27" s="662"/>
      <c r="DL27" s="648">
        <v>3724504</v>
      </c>
      <c r="DM27" s="661"/>
      <c r="DN27" s="661"/>
      <c r="DO27" s="661"/>
      <c r="DP27" s="661"/>
      <c r="DQ27" s="661"/>
      <c r="DR27" s="661"/>
      <c r="DS27" s="661"/>
      <c r="DT27" s="661"/>
      <c r="DU27" s="661"/>
      <c r="DV27" s="662"/>
      <c r="DW27" s="645">
        <v>12.1</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295425</v>
      </c>
      <c r="S28" s="643"/>
      <c r="T28" s="643"/>
      <c r="U28" s="643"/>
      <c r="V28" s="643"/>
      <c r="W28" s="643"/>
      <c r="X28" s="643"/>
      <c r="Y28" s="644"/>
      <c r="Z28" s="675">
        <v>0.4</v>
      </c>
      <c r="AA28" s="675"/>
      <c r="AB28" s="675"/>
      <c r="AC28" s="675"/>
      <c r="AD28" s="676" t="s">
        <v>185</v>
      </c>
      <c r="AE28" s="676"/>
      <c r="AF28" s="676"/>
      <c r="AG28" s="676"/>
      <c r="AH28" s="676"/>
      <c r="AI28" s="676"/>
      <c r="AJ28" s="676"/>
      <c r="AK28" s="676"/>
      <c r="AL28" s="645" t="s">
        <v>185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2877671</v>
      </c>
      <c r="CS28" s="643"/>
      <c r="CT28" s="643"/>
      <c r="CU28" s="643"/>
      <c r="CV28" s="643"/>
      <c r="CW28" s="643"/>
      <c r="CX28" s="643"/>
      <c r="CY28" s="644"/>
      <c r="CZ28" s="645">
        <v>4.2</v>
      </c>
      <c r="DA28" s="663"/>
      <c r="DB28" s="663"/>
      <c r="DC28" s="664"/>
      <c r="DD28" s="648">
        <v>2847671</v>
      </c>
      <c r="DE28" s="643"/>
      <c r="DF28" s="643"/>
      <c r="DG28" s="643"/>
      <c r="DH28" s="643"/>
      <c r="DI28" s="643"/>
      <c r="DJ28" s="643"/>
      <c r="DK28" s="644"/>
      <c r="DL28" s="648">
        <v>2847671</v>
      </c>
      <c r="DM28" s="643"/>
      <c r="DN28" s="643"/>
      <c r="DO28" s="643"/>
      <c r="DP28" s="643"/>
      <c r="DQ28" s="643"/>
      <c r="DR28" s="643"/>
      <c r="DS28" s="643"/>
      <c r="DT28" s="643"/>
      <c r="DU28" s="643"/>
      <c r="DV28" s="644"/>
      <c r="DW28" s="645">
        <v>9.1999999999999993</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400502</v>
      </c>
      <c r="S29" s="643"/>
      <c r="T29" s="643"/>
      <c r="U29" s="643"/>
      <c r="V29" s="643"/>
      <c r="W29" s="643"/>
      <c r="X29" s="643"/>
      <c r="Y29" s="644"/>
      <c r="Z29" s="675">
        <v>0.6</v>
      </c>
      <c r="AA29" s="675"/>
      <c r="AB29" s="675"/>
      <c r="AC29" s="675"/>
      <c r="AD29" s="676">
        <v>170955</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70</v>
      </c>
      <c r="CG29" s="682"/>
      <c r="CH29" s="682"/>
      <c r="CI29" s="682"/>
      <c r="CJ29" s="682"/>
      <c r="CK29" s="682"/>
      <c r="CL29" s="682"/>
      <c r="CM29" s="682"/>
      <c r="CN29" s="682"/>
      <c r="CO29" s="682"/>
      <c r="CP29" s="682"/>
      <c r="CQ29" s="683"/>
      <c r="CR29" s="642">
        <v>2877671</v>
      </c>
      <c r="CS29" s="661"/>
      <c r="CT29" s="661"/>
      <c r="CU29" s="661"/>
      <c r="CV29" s="661"/>
      <c r="CW29" s="661"/>
      <c r="CX29" s="661"/>
      <c r="CY29" s="662"/>
      <c r="CZ29" s="645">
        <v>4.2</v>
      </c>
      <c r="DA29" s="663"/>
      <c r="DB29" s="663"/>
      <c r="DC29" s="664"/>
      <c r="DD29" s="648">
        <v>2847671</v>
      </c>
      <c r="DE29" s="661"/>
      <c r="DF29" s="661"/>
      <c r="DG29" s="661"/>
      <c r="DH29" s="661"/>
      <c r="DI29" s="661"/>
      <c r="DJ29" s="661"/>
      <c r="DK29" s="662"/>
      <c r="DL29" s="648">
        <v>2847671</v>
      </c>
      <c r="DM29" s="661"/>
      <c r="DN29" s="661"/>
      <c r="DO29" s="661"/>
      <c r="DP29" s="661"/>
      <c r="DQ29" s="661"/>
      <c r="DR29" s="661"/>
      <c r="DS29" s="661"/>
      <c r="DT29" s="661"/>
      <c r="DU29" s="661"/>
      <c r="DV29" s="662"/>
      <c r="DW29" s="645">
        <v>9.1999999999999993</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112485</v>
      </c>
      <c r="S30" s="643"/>
      <c r="T30" s="643"/>
      <c r="U30" s="643"/>
      <c r="V30" s="643"/>
      <c r="W30" s="643"/>
      <c r="X30" s="643"/>
      <c r="Y30" s="644"/>
      <c r="Z30" s="675">
        <v>0.2</v>
      </c>
      <c r="AA30" s="675"/>
      <c r="AB30" s="675"/>
      <c r="AC30" s="675"/>
      <c r="AD30" s="676">
        <v>164</v>
      </c>
      <c r="AE30" s="676"/>
      <c r="AF30" s="676"/>
      <c r="AG30" s="676"/>
      <c r="AH30" s="676"/>
      <c r="AI30" s="676"/>
      <c r="AJ30" s="676"/>
      <c r="AK30" s="676"/>
      <c r="AL30" s="645">
        <v>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2742824</v>
      </c>
      <c r="CS30" s="643"/>
      <c r="CT30" s="643"/>
      <c r="CU30" s="643"/>
      <c r="CV30" s="643"/>
      <c r="CW30" s="643"/>
      <c r="CX30" s="643"/>
      <c r="CY30" s="644"/>
      <c r="CZ30" s="645">
        <v>4</v>
      </c>
      <c r="DA30" s="663"/>
      <c r="DB30" s="663"/>
      <c r="DC30" s="664"/>
      <c r="DD30" s="648">
        <v>2712824</v>
      </c>
      <c r="DE30" s="643"/>
      <c r="DF30" s="643"/>
      <c r="DG30" s="643"/>
      <c r="DH30" s="643"/>
      <c r="DI30" s="643"/>
      <c r="DJ30" s="643"/>
      <c r="DK30" s="644"/>
      <c r="DL30" s="648">
        <v>2712824</v>
      </c>
      <c r="DM30" s="643"/>
      <c r="DN30" s="643"/>
      <c r="DO30" s="643"/>
      <c r="DP30" s="643"/>
      <c r="DQ30" s="643"/>
      <c r="DR30" s="643"/>
      <c r="DS30" s="643"/>
      <c r="DT30" s="643"/>
      <c r="DU30" s="643"/>
      <c r="DV30" s="644"/>
      <c r="DW30" s="645">
        <v>8.8000000000000007</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28445050</v>
      </c>
      <c r="S31" s="643"/>
      <c r="T31" s="643"/>
      <c r="U31" s="643"/>
      <c r="V31" s="643"/>
      <c r="W31" s="643"/>
      <c r="X31" s="643"/>
      <c r="Y31" s="644"/>
      <c r="Z31" s="675">
        <v>39.700000000000003</v>
      </c>
      <c r="AA31" s="675"/>
      <c r="AB31" s="675"/>
      <c r="AC31" s="675"/>
      <c r="AD31" s="676" t="s">
        <v>185</v>
      </c>
      <c r="AE31" s="676"/>
      <c r="AF31" s="676"/>
      <c r="AG31" s="676"/>
      <c r="AH31" s="676"/>
      <c r="AI31" s="676"/>
      <c r="AJ31" s="676"/>
      <c r="AK31" s="676"/>
      <c r="AL31" s="645" t="s">
        <v>185</v>
      </c>
      <c r="AM31" s="646"/>
      <c r="AN31" s="646"/>
      <c r="AO31" s="677"/>
      <c r="AP31" s="718" t="s">
        <v>311</v>
      </c>
      <c r="AQ31" s="719"/>
      <c r="AR31" s="719"/>
      <c r="AS31" s="719"/>
      <c r="AT31" s="724" t="s">
        <v>312</v>
      </c>
      <c r="AU31" s="231"/>
      <c r="AV31" s="231"/>
      <c r="AW31" s="231"/>
      <c r="AX31" s="708" t="s">
        <v>188</v>
      </c>
      <c r="AY31" s="709"/>
      <c r="AZ31" s="709"/>
      <c r="BA31" s="709"/>
      <c r="BB31" s="709"/>
      <c r="BC31" s="709"/>
      <c r="BD31" s="709"/>
      <c r="BE31" s="709"/>
      <c r="BF31" s="710"/>
      <c r="BG31" s="711">
        <v>98.8</v>
      </c>
      <c r="BH31" s="712"/>
      <c r="BI31" s="712"/>
      <c r="BJ31" s="712"/>
      <c r="BK31" s="712"/>
      <c r="BL31" s="712"/>
      <c r="BM31" s="713">
        <v>94.9</v>
      </c>
      <c r="BN31" s="712"/>
      <c r="BO31" s="712"/>
      <c r="BP31" s="712"/>
      <c r="BQ31" s="714"/>
      <c r="BR31" s="711">
        <v>98.7</v>
      </c>
      <c r="BS31" s="712"/>
      <c r="BT31" s="712"/>
      <c r="BU31" s="712"/>
      <c r="BV31" s="712"/>
      <c r="BW31" s="712"/>
      <c r="BX31" s="713">
        <v>94.6</v>
      </c>
      <c r="BY31" s="712"/>
      <c r="BZ31" s="712"/>
      <c r="CA31" s="712"/>
      <c r="CB31" s="714"/>
      <c r="CD31" s="729"/>
      <c r="CE31" s="730"/>
      <c r="CF31" s="681" t="s">
        <v>313</v>
      </c>
      <c r="CG31" s="682"/>
      <c r="CH31" s="682"/>
      <c r="CI31" s="682"/>
      <c r="CJ31" s="682"/>
      <c r="CK31" s="682"/>
      <c r="CL31" s="682"/>
      <c r="CM31" s="682"/>
      <c r="CN31" s="682"/>
      <c r="CO31" s="682"/>
      <c r="CP31" s="682"/>
      <c r="CQ31" s="683"/>
      <c r="CR31" s="642">
        <v>134847</v>
      </c>
      <c r="CS31" s="661"/>
      <c r="CT31" s="661"/>
      <c r="CU31" s="661"/>
      <c r="CV31" s="661"/>
      <c r="CW31" s="661"/>
      <c r="CX31" s="661"/>
      <c r="CY31" s="662"/>
      <c r="CZ31" s="645">
        <v>0.2</v>
      </c>
      <c r="DA31" s="663"/>
      <c r="DB31" s="663"/>
      <c r="DC31" s="664"/>
      <c r="DD31" s="648">
        <v>134847</v>
      </c>
      <c r="DE31" s="661"/>
      <c r="DF31" s="661"/>
      <c r="DG31" s="661"/>
      <c r="DH31" s="661"/>
      <c r="DI31" s="661"/>
      <c r="DJ31" s="661"/>
      <c r="DK31" s="662"/>
      <c r="DL31" s="648">
        <v>134847</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185</v>
      </c>
      <c r="S32" s="643"/>
      <c r="T32" s="643"/>
      <c r="U32" s="643"/>
      <c r="V32" s="643"/>
      <c r="W32" s="643"/>
      <c r="X32" s="643"/>
      <c r="Y32" s="644"/>
      <c r="Z32" s="675" t="s">
        <v>185</v>
      </c>
      <c r="AA32" s="675"/>
      <c r="AB32" s="675"/>
      <c r="AC32" s="675"/>
      <c r="AD32" s="676" t="s">
        <v>254</v>
      </c>
      <c r="AE32" s="676"/>
      <c r="AF32" s="676"/>
      <c r="AG32" s="676"/>
      <c r="AH32" s="676"/>
      <c r="AI32" s="676"/>
      <c r="AJ32" s="676"/>
      <c r="AK32" s="676"/>
      <c r="AL32" s="645" t="s">
        <v>185</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98.7</v>
      </c>
      <c r="BH32" s="661"/>
      <c r="BI32" s="661"/>
      <c r="BJ32" s="661"/>
      <c r="BK32" s="661"/>
      <c r="BL32" s="661"/>
      <c r="BM32" s="646">
        <v>95.2</v>
      </c>
      <c r="BN32" s="707"/>
      <c r="BO32" s="707"/>
      <c r="BP32" s="707"/>
      <c r="BQ32" s="688"/>
      <c r="BR32" s="715">
        <v>98.7</v>
      </c>
      <c r="BS32" s="661"/>
      <c r="BT32" s="661"/>
      <c r="BU32" s="661"/>
      <c r="BV32" s="661"/>
      <c r="BW32" s="661"/>
      <c r="BX32" s="646">
        <v>95</v>
      </c>
      <c r="BY32" s="707"/>
      <c r="BZ32" s="707"/>
      <c r="CA32" s="707"/>
      <c r="CB32" s="688"/>
      <c r="CD32" s="731"/>
      <c r="CE32" s="732"/>
      <c r="CF32" s="681" t="s">
        <v>317</v>
      </c>
      <c r="CG32" s="682"/>
      <c r="CH32" s="682"/>
      <c r="CI32" s="682"/>
      <c r="CJ32" s="682"/>
      <c r="CK32" s="682"/>
      <c r="CL32" s="682"/>
      <c r="CM32" s="682"/>
      <c r="CN32" s="682"/>
      <c r="CO32" s="682"/>
      <c r="CP32" s="682"/>
      <c r="CQ32" s="683"/>
      <c r="CR32" s="642" t="s">
        <v>185</v>
      </c>
      <c r="CS32" s="643"/>
      <c r="CT32" s="643"/>
      <c r="CU32" s="643"/>
      <c r="CV32" s="643"/>
      <c r="CW32" s="643"/>
      <c r="CX32" s="643"/>
      <c r="CY32" s="644"/>
      <c r="CZ32" s="645" t="s">
        <v>185</v>
      </c>
      <c r="DA32" s="663"/>
      <c r="DB32" s="663"/>
      <c r="DC32" s="664"/>
      <c r="DD32" s="648" t="s">
        <v>185</v>
      </c>
      <c r="DE32" s="643"/>
      <c r="DF32" s="643"/>
      <c r="DG32" s="643"/>
      <c r="DH32" s="643"/>
      <c r="DI32" s="643"/>
      <c r="DJ32" s="643"/>
      <c r="DK32" s="644"/>
      <c r="DL32" s="648" t="s">
        <v>185</v>
      </c>
      <c r="DM32" s="643"/>
      <c r="DN32" s="643"/>
      <c r="DO32" s="643"/>
      <c r="DP32" s="643"/>
      <c r="DQ32" s="643"/>
      <c r="DR32" s="643"/>
      <c r="DS32" s="643"/>
      <c r="DT32" s="643"/>
      <c r="DU32" s="643"/>
      <c r="DV32" s="644"/>
      <c r="DW32" s="645" t="s">
        <v>185</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4040457</v>
      </c>
      <c r="S33" s="643"/>
      <c r="T33" s="643"/>
      <c r="U33" s="643"/>
      <c r="V33" s="643"/>
      <c r="W33" s="643"/>
      <c r="X33" s="643"/>
      <c r="Y33" s="644"/>
      <c r="Z33" s="675">
        <v>5.6</v>
      </c>
      <c r="AA33" s="675"/>
      <c r="AB33" s="675"/>
      <c r="AC33" s="675"/>
      <c r="AD33" s="676" t="s">
        <v>185</v>
      </c>
      <c r="AE33" s="676"/>
      <c r="AF33" s="676"/>
      <c r="AG33" s="676"/>
      <c r="AH33" s="676"/>
      <c r="AI33" s="676"/>
      <c r="AJ33" s="676"/>
      <c r="AK33" s="676"/>
      <c r="AL33" s="645" t="s">
        <v>185</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98.8</v>
      </c>
      <c r="BH33" s="627"/>
      <c r="BI33" s="627"/>
      <c r="BJ33" s="627"/>
      <c r="BK33" s="627"/>
      <c r="BL33" s="627"/>
      <c r="BM33" s="669">
        <v>94.4</v>
      </c>
      <c r="BN33" s="627"/>
      <c r="BO33" s="627"/>
      <c r="BP33" s="627"/>
      <c r="BQ33" s="671"/>
      <c r="BR33" s="706">
        <v>98.6</v>
      </c>
      <c r="BS33" s="627"/>
      <c r="BT33" s="627"/>
      <c r="BU33" s="627"/>
      <c r="BV33" s="627"/>
      <c r="BW33" s="627"/>
      <c r="BX33" s="669">
        <v>93.9</v>
      </c>
      <c r="BY33" s="627"/>
      <c r="BZ33" s="627"/>
      <c r="CA33" s="627"/>
      <c r="CB33" s="671"/>
      <c r="CD33" s="681" t="s">
        <v>320</v>
      </c>
      <c r="CE33" s="682"/>
      <c r="CF33" s="682"/>
      <c r="CG33" s="682"/>
      <c r="CH33" s="682"/>
      <c r="CI33" s="682"/>
      <c r="CJ33" s="682"/>
      <c r="CK33" s="682"/>
      <c r="CL33" s="682"/>
      <c r="CM33" s="682"/>
      <c r="CN33" s="682"/>
      <c r="CO33" s="682"/>
      <c r="CP33" s="682"/>
      <c r="CQ33" s="683"/>
      <c r="CR33" s="642">
        <v>40450469</v>
      </c>
      <c r="CS33" s="661"/>
      <c r="CT33" s="661"/>
      <c r="CU33" s="661"/>
      <c r="CV33" s="661"/>
      <c r="CW33" s="661"/>
      <c r="CX33" s="661"/>
      <c r="CY33" s="662"/>
      <c r="CZ33" s="645">
        <v>58.7</v>
      </c>
      <c r="DA33" s="663"/>
      <c r="DB33" s="663"/>
      <c r="DC33" s="664"/>
      <c r="DD33" s="648">
        <v>19905708</v>
      </c>
      <c r="DE33" s="661"/>
      <c r="DF33" s="661"/>
      <c r="DG33" s="661"/>
      <c r="DH33" s="661"/>
      <c r="DI33" s="661"/>
      <c r="DJ33" s="661"/>
      <c r="DK33" s="662"/>
      <c r="DL33" s="648">
        <v>14522676</v>
      </c>
      <c r="DM33" s="661"/>
      <c r="DN33" s="661"/>
      <c r="DO33" s="661"/>
      <c r="DP33" s="661"/>
      <c r="DQ33" s="661"/>
      <c r="DR33" s="661"/>
      <c r="DS33" s="661"/>
      <c r="DT33" s="661"/>
      <c r="DU33" s="661"/>
      <c r="DV33" s="662"/>
      <c r="DW33" s="645">
        <v>47.1</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57142</v>
      </c>
      <c r="S34" s="643"/>
      <c r="T34" s="643"/>
      <c r="U34" s="643"/>
      <c r="V34" s="643"/>
      <c r="W34" s="643"/>
      <c r="X34" s="643"/>
      <c r="Y34" s="644"/>
      <c r="Z34" s="675">
        <v>0.1</v>
      </c>
      <c r="AA34" s="675"/>
      <c r="AB34" s="675"/>
      <c r="AC34" s="675"/>
      <c r="AD34" s="676">
        <v>21439</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8516108</v>
      </c>
      <c r="CS34" s="643"/>
      <c r="CT34" s="643"/>
      <c r="CU34" s="643"/>
      <c r="CV34" s="643"/>
      <c r="CW34" s="643"/>
      <c r="CX34" s="643"/>
      <c r="CY34" s="644"/>
      <c r="CZ34" s="645">
        <v>12.4</v>
      </c>
      <c r="DA34" s="663"/>
      <c r="DB34" s="663"/>
      <c r="DC34" s="664"/>
      <c r="DD34" s="648">
        <v>7260429</v>
      </c>
      <c r="DE34" s="643"/>
      <c r="DF34" s="643"/>
      <c r="DG34" s="643"/>
      <c r="DH34" s="643"/>
      <c r="DI34" s="643"/>
      <c r="DJ34" s="643"/>
      <c r="DK34" s="644"/>
      <c r="DL34" s="648">
        <v>5732663</v>
      </c>
      <c r="DM34" s="643"/>
      <c r="DN34" s="643"/>
      <c r="DO34" s="643"/>
      <c r="DP34" s="643"/>
      <c r="DQ34" s="643"/>
      <c r="DR34" s="643"/>
      <c r="DS34" s="643"/>
      <c r="DT34" s="643"/>
      <c r="DU34" s="643"/>
      <c r="DV34" s="644"/>
      <c r="DW34" s="645">
        <v>18.600000000000001</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33839</v>
      </c>
      <c r="S35" s="643"/>
      <c r="T35" s="643"/>
      <c r="U35" s="643"/>
      <c r="V35" s="643"/>
      <c r="W35" s="643"/>
      <c r="X35" s="643"/>
      <c r="Y35" s="644"/>
      <c r="Z35" s="675">
        <v>0</v>
      </c>
      <c r="AA35" s="675"/>
      <c r="AB35" s="675"/>
      <c r="AC35" s="675"/>
      <c r="AD35" s="676" t="s">
        <v>185</v>
      </c>
      <c r="AE35" s="676"/>
      <c r="AF35" s="676"/>
      <c r="AG35" s="676"/>
      <c r="AH35" s="676"/>
      <c r="AI35" s="676"/>
      <c r="AJ35" s="676"/>
      <c r="AK35" s="676"/>
      <c r="AL35" s="645" t="s">
        <v>185</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389865</v>
      </c>
      <c r="CS35" s="661"/>
      <c r="CT35" s="661"/>
      <c r="CU35" s="661"/>
      <c r="CV35" s="661"/>
      <c r="CW35" s="661"/>
      <c r="CX35" s="661"/>
      <c r="CY35" s="662"/>
      <c r="CZ35" s="645">
        <v>0.6</v>
      </c>
      <c r="DA35" s="663"/>
      <c r="DB35" s="663"/>
      <c r="DC35" s="664"/>
      <c r="DD35" s="648">
        <v>369849</v>
      </c>
      <c r="DE35" s="661"/>
      <c r="DF35" s="661"/>
      <c r="DG35" s="661"/>
      <c r="DH35" s="661"/>
      <c r="DI35" s="661"/>
      <c r="DJ35" s="661"/>
      <c r="DK35" s="662"/>
      <c r="DL35" s="648">
        <v>327763</v>
      </c>
      <c r="DM35" s="661"/>
      <c r="DN35" s="661"/>
      <c r="DO35" s="661"/>
      <c r="DP35" s="661"/>
      <c r="DQ35" s="661"/>
      <c r="DR35" s="661"/>
      <c r="DS35" s="661"/>
      <c r="DT35" s="661"/>
      <c r="DU35" s="661"/>
      <c r="DV35" s="662"/>
      <c r="DW35" s="645">
        <v>1.1000000000000001</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2015023</v>
      </c>
      <c r="S36" s="643"/>
      <c r="T36" s="643"/>
      <c r="U36" s="643"/>
      <c r="V36" s="643"/>
      <c r="W36" s="643"/>
      <c r="X36" s="643"/>
      <c r="Y36" s="644"/>
      <c r="Z36" s="675">
        <v>2.8</v>
      </c>
      <c r="AA36" s="675"/>
      <c r="AB36" s="675"/>
      <c r="AC36" s="675"/>
      <c r="AD36" s="676" t="s">
        <v>185</v>
      </c>
      <c r="AE36" s="676"/>
      <c r="AF36" s="676"/>
      <c r="AG36" s="676"/>
      <c r="AH36" s="676"/>
      <c r="AI36" s="676"/>
      <c r="AJ36" s="676"/>
      <c r="AK36" s="676"/>
      <c r="AL36" s="645" t="s">
        <v>185</v>
      </c>
      <c r="AM36" s="646"/>
      <c r="AN36" s="646"/>
      <c r="AO36" s="677"/>
      <c r="AP36" s="235"/>
      <c r="AQ36" s="694" t="s">
        <v>328</v>
      </c>
      <c r="AR36" s="695"/>
      <c r="AS36" s="695"/>
      <c r="AT36" s="695"/>
      <c r="AU36" s="695"/>
      <c r="AV36" s="695"/>
      <c r="AW36" s="695"/>
      <c r="AX36" s="695"/>
      <c r="AY36" s="696"/>
      <c r="AZ36" s="697">
        <v>5535291</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2258</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24298299</v>
      </c>
      <c r="CS36" s="643"/>
      <c r="CT36" s="643"/>
      <c r="CU36" s="643"/>
      <c r="CV36" s="643"/>
      <c r="CW36" s="643"/>
      <c r="CX36" s="643"/>
      <c r="CY36" s="644"/>
      <c r="CZ36" s="645">
        <v>35.299999999999997</v>
      </c>
      <c r="DA36" s="663"/>
      <c r="DB36" s="663"/>
      <c r="DC36" s="664"/>
      <c r="DD36" s="648">
        <v>5963878</v>
      </c>
      <c r="DE36" s="643"/>
      <c r="DF36" s="643"/>
      <c r="DG36" s="643"/>
      <c r="DH36" s="643"/>
      <c r="DI36" s="643"/>
      <c r="DJ36" s="643"/>
      <c r="DK36" s="644"/>
      <c r="DL36" s="648">
        <v>4319841</v>
      </c>
      <c r="DM36" s="643"/>
      <c r="DN36" s="643"/>
      <c r="DO36" s="643"/>
      <c r="DP36" s="643"/>
      <c r="DQ36" s="643"/>
      <c r="DR36" s="643"/>
      <c r="DS36" s="643"/>
      <c r="DT36" s="643"/>
      <c r="DU36" s="643"/>
      <c r="DV36" s="644"/>
      <c r="DW36" s="645">
        <v>14</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2091365</v>
      </c>
      <c r="S37" s="643"/>
      <c r="T37" s="643"/>
      <c r="U37" s="643"/>
      <c r="V37" s="643"/>
      <c r="W37" s="643"/>
      <c r="X37" s="643"/>
      <c r="Y37" s="644"/>
      <c r="Z37" s="675">
        <v>2.9</v>
      </c>
      <c r="AA37" s="675"/>
      <c r="AB37" s="675"/>
      <c r="AC37" s="675"/>
      <c r="AD37" s="676" t="s">
        <v>185</v>
      </c>
      <c r="AE37" s="676"/>
      <c r="AF37" s="676"/>
      <c r="AG37" s="676"/>
      <c r="AH37" s="676"/>
      <c r="AI37" s="676"/>
      <c r="AJ37" s="676"/>
      <c r="AK37" s="676"/>
      <c r="AL37" s="645" t="s">
        <v>185</v>
      </c>
      <c r="AM37" s="646"/>
      <c r="AN37" s="646"/>
      <c r="AO37" s="677"/>
      <c r="AQ37" s="685" t="s">
        <v>332</v>
      </c>
      <c r="AR37" s="686"/>
      <c r="AS37" s="686"/>
      <c r="AT37" s="686"/>
      <c r="AU37" s="686"/>
      <c r="AV37" s="686"/>
      <c r="AW37" s="686"/>
      <c r="AX37" s="686"/>
      <c r="AY37" s="687"/>
      <c r="AZ37" s="642">
        <v>322116</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-131424</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3613989</v>
      </c>
      <c r="CS37" s="661"/>
      <c r="CT37" s="661"/>
      <c r="CU37" s="661"/>
      <c r="CV37" s="661"/>
      <c r="CW37" s="661"/>
      <c r="CX37" s="661"/>
      <c r="CY37" s="662"/>
      <c r="CZ37" s="645">
        <v>5.2</v>
      </c>
      <c r="DA37" s="663"/>
      <c r="DB37" s="663"/>
      <c r="DC37" s="664"/>
      <c r="DD37" s="648">
        <v>3613989</v>
      </c>
      <c r="DE37" s="661"/>
      <c r="DF37" s="661"/>
      <c r="DG37" s="661"/>
      <c r="DH37" s="661"/>
      <c r="DI37" s="661"/>
      <c r="DJ37" s="661"/>
      <c r="DK37" s="662"/>
      <c r="DL37" s="648">
        <v>3562495</v>
      </c>
      <c r="DM37" s="661"/>
      <c r="DN37" s="661"/>
      <c r="DO37" s="661"/>
      <c r="DP37" s="661"/>
      <c r="DQ37" s="661"/>
      <c r="DR37" s="661"/>
      <c r="DS37" s="661"/>
      <c r="DT37" s="661"/>
      <c r="DU37" s="661"/>
      <c r="DV37" s="662"/>
      <c r="DW37" s="645">
        <v>11.5</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359271</v>
      </c>
      <c r="S38" s="643"/>
      <c r="T38" s="643"/>
      <c r="U38" s="643"/>
      <c r="V38" s="643"/>
      <c r="W38" s="643"/>
      <c r="X38" s="643"/>
      <c r="Y38" s="644"/>
      <c r="Z38" s="675">
        <v>0.5</v>
      </c>
      <c r="AA38" s="675"/>
      <c r="AB38" s="675"/>
      <c r="AC38" s="675"/>
      <c r="AD38" s="676">
        <v>45964</v>
      </c>
      <c r="AE38" s="676"/>
      <c r="AF38" s="676"/>
      <c r="AG38" s="676"/>
      <c r="AH38" s="676"/>
      <c r="AI38" s="676"/>
      <c r="AJ38" s="676"/>
      <c r="AK38" s="676"/>
      <c r="AL38" s="645">
        <v>0.2</v>
      </c>
      <c r="AM38" s="646"/>
      <c r="AN38" s="646"/>
      <c r="AO38" s="677"/>
      <c r="AQ38" s="685" t="s">
        <v>336</v>
      </c>
      <c r="AR38" s="686"/>
      <c r="AS38" s="686"/>
      <c r="AT38" s="686"/>
      <c r="AU38" s="686"/>
      <c r="AV38" s="686"/>
      <c r="AW38" s="686"/>
      <c r="AX38" s="686"/>
      <c r="AY38" s="687"/>
      <c r="AZ38" s="642">
        <v>32758</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25491</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5194457</v>
      </c>
      <c r="CS38" s="643"/>
      <c r="CT38" s="643"/>
      <c r="CU38" s="643"/>
      <c r="CV38" s="643"/>
      <c r="CW38" s="643"/>
      <c r="CX38" s="643"/>
      <c r="CY38" s="644"/>
      <c r="CZ38" s="645">
        <v>7.5</v>
      </c>
      <c r="DA38" s="663"/>
      <c r="DB38" s="663"/>
      <c r="DC38" s="664"/>
      <c r="DD38" s="648">
        <v>4309158</v>
      </c>
      <c r="DE38" s="643"/>
      <c r="DF38" s="643"/>
      <c r="DG38" s="643"/>
      <c r="DH38" s="643"/>
      <c r="DI38" s="643"/>
      <c r="DJ38" s="643"/>
      <c r="DK38" s="644"/>
      <c r="DL38" s="648">
        <v>4129069</v>
      </c>
      <c r="DM38" s="643"/>
      <c r="DN38" s="643"/>
      <c r="DO38" s="643"/>
      <c r="DP38" s="643"/>
      <c r="DQ38" s="643"/>
      <c r="DR38" s="643"/>
      <c r="DS38" s="643"/>
      <c r="DT38" s="643"/>
      <c r="DU38" s="643"/>
      <c r="DV38" s="644"/>
      <c r="DW38" s="645">
        <v>13.4</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2773990</v>
      </c>
      <c r="S39" s="643"/>
      <c r="T39" s="643"/>
      <c r="U39" s="643"/>
      <c r="V39" s="643"/>
      <c r="W39" s="643"/>
      <c r="X39" s="643"/>
      <c r="Y39" s="644"/>
      <c r="Z39" s="675">
        <v>3.9</v>
      </c>
      <c r="AA39" s="675"/>
      <c r="AB39" s="675"/>
      <c r="AC39" s="675"/>
      <c r="AD39" s="676" t="s">
        <v>185</v>
      </c>
      <c r="AE39" s="676"/>
      <c r="AF39" s="676"/>
      <c r="AG39" s="676"/>
      <c r="AH39" s="676"/>
      <c r="AI39" s="676"/>
      <c r="AJ39" s="676"/>
      <c r="AK39" s="676"/>
      <c r="AL39" s="645" t="s">
        <v>185</v>
      </c>
      <c r="AM39" s="646"/>
      <c r="AN39" s="646"/>
      <c r="AO39" s="677"/>
      <c r="AQ39" s="685" t="s">
        <v>340</v>
      </c>
      <c r="AR39" s="686"/>
      <c r="AS39" s="686"/>
      <c r="AT39" s="686"/>
      <c r="AU39" s="686"/>
      <c r="AV39" s="686"/>
      <c r="AW39" s="686"/>
      <c r="AX39" s="686"/>
      <c r="AY39" s="687"/>
      <c r="AZ39" s="642" t="s">
        <v>185</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39379</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1961972</v>
      </c>
      <c r="CS39" s="661"/>
      <c r="CT39" s="661"/>
      <c r="CU39" s="661"/>
      <c r="CV39" s="661"/>
      <c r="CW39" s="661"/>
      <c r="CX39" s="661"/>
      <c r="CY39" s="662"/>
      <c r="CZ39" s="645">
        <v>2.8</v>
      </c>
      <c r="DA39" s="663"/>
      <c r="DB39" s="663"/>
      <c r="DC39" s="664"/>
      <c r="DD39" s="648">
        <v>1912626</v>
      </c>
      <c r="DE39" s="661"/>
      <c r="DF39" s="661"/>
      <c r="DG39" s="661"/>
      <c r="DH39" s="661"/>
      <c r="DI39" s="661"/>
      <c r="DJ39" s="661"/>
      <c r="DK39" s="662"/>
      <c r="DL39" s="648" t="s">
        <v>185</v>
      </c>
      <c r="DM39" s="661"/>
      <c r="DN39" s="661"/>
      <c r="DO39" s="661"/>
      <c r="DP39" s="661"/>
      <c r="DQ39" s="661"/>
      <c r="DR39" s="661"/>
      <c r="DS39" s="661"/>
      <c r="DT39" s="661"/>
      <c r="DU39" s="661"/>
      <c r="DV39" s="662"/>
      <c r="DW39" s="645" t="s">
        <v>185</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185</v>
      </c>
      <c r="S40" s="643"/>
      <c r="T40" s="643"/>
      <c r="U40" s="643"/>
      <c r="V40" s="643"/>
      <c r="W40" s="643"/>
      <c r="X40" s="643"/>
      <c r="Y40" s="644"/>
      <c r="Z40" s="675" t="s">
        <v>185</v>
      </c>
      <c r="AA40" s="675"/>
      <c r="AB40" s="675"/>
      <c r="AC40" s="675"/>
      <c r="AD40" s="676" t="s">
        <v>185</v>
      </c>
      <c r="AE40" s="676"/>
      <c r="AF40" s="676"/>
      <c r="AG40" s="676"/>
      <c r="AH40" s="676"/>
      <c r="AI40" s="676"/>
      <c r="AJ40" s="676"/>
      <c r="AK40" s="676"/>
      <c r="AL40" s="645" t="s">
        <v>185</v>
      </c>
      <c r="AM40" s="646"/>
      <c r="AN40" s="646"/>
      <c r="AO40" s="677"/>
      <c r="AQ40" s="685" t="s">
        <v>344</v>
      </c>
      <c r="AR40" s="686"/>
      <c r="AS40" s="686"/>
      <c r="AT40" s="686"/>
      <c r="AU40" s="686"/>
      <c r="AV40" s="686"/>
      <c r="AW40" s="686"/>
      <c r="AX40" s="686"/>
      <c r="AY40" s="687"/>
      <c r="AZ40" s="642" t="s">
        <v>185</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94</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89768</v>
      </c>
      <c r="CS40" s="643"/>
      <c r="CT40" s="643"/>
      <c r="CU40" s="643"/>
      <c r="CV40" s="643"/>
      <c r="CW40" s="643"/>
      <c r="CX40" s="643"/>
      <c r="CY40" s="644"/>
      <c r="CZ40" s="645">
        <v>0.1</v>
      </c>
      <c r="DA40" s="663"/>
      <c r="DB40" s="663"/>
      <c r="DC40" s="664"/>
      <c r="DD40" s="648">
        <v>89768</v>
      </c>
      <c r="DE40" s="643"/>
      <c r="DF40" s="643"/>
      <c r="DG40" s="643"/>
      <c r="DH40" s="643"/>
      <c r="DI40" s="643"/>
      <c r="DJ40" s="643"/>
      <c r="DK40" s="644"/>
      <c r="DL40" s="648">
        <v>13340</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185</v>
      </c>
      <c r="S41" s="643"/>
      <c r="T41" s="643"/>
      <c r="U41" s="643"/>
      <c r="V41" s="643"/>
      <c r="W41" s="643"/>
      <c r="X41" s="643"/>
      <c r="Y41" s="644"/>
      <c r="Z41" s="675" t="s">
        <v>185</v>
      </c>
      <c r="AA41" s="675"/>
      <c r="AB41" s="675"/>
      <c r="AC41" s="675"/>
      <c r="AD41" s="676" t="s">
        <v>185</v>
      </c>
      <c r="AE41" s="676"/>
      <c r="AF41" s="676"/>
      <c r="AG41" s="676"/>
      <c r="AH41" s="676"/>
      <c r="AI41" s="676"/>
      <c r="AJ41" s="676"/>
      <c r="AK41" s="676"/>
      <c r="AL41" s="645" t="s">
        <v>185</v>
      </c>
      <c r="AM41" s="646"/>
      <c r="AN41" s="646"/>
      <c r="AO41" s="677"/>
      <c r="AQ41" s="685" t="s">
        <v>349</v>
      </c>
      <c r="AR41" s="686"/>
      <c r="AS41" s="686"/>
      <c r="AT41" s="686"/>
      <c r="AU41" s="686"/>
      <c r="AV41" s="686"/>
      <c r="AW41" s="686"/>
      <c r="AX41" s="686"/>
      <c r="AY41" s="687"/>
      <c r="AZ41" s="642">
        <v>1149649</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185</v>
      </c>
      <c r="CS41" s="661"/>
      <c r="CT41" s="661"/>
      <c r="CU41" s="661"/>
      <c r="CV41" s="661"/>
      <c r="CW41" s="661"/>
      <c r="CX41" s="661"/>
      <c r="CY41" s="662"/>
      <c r="CZ41" s="645" t="s">
        <v>185</v>
      </c>
      <c r="DA41" s="663"/>
      <c r="DB41" s="663"/>
      <c r="DC41" s="664"/>
      <c r="DD41" s="648" t="s">
        <v>185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1430640</v>
      </c>
      <c r="S42" s="643"/>
      <c r="T42" s="643"/>
      <c r="U42" s="643"/>
      <c r="V42" s="643"/>
      <c r="W42" s="643"/>
      <c r="X42" s="643"/>
      <c r="Y42" s="644"/>
      <c r="Z42" s="675">
        <v>2</v>
      </c>
      <c r="AA42" s="675"/>
      <c r="AB42" s="675"/>
      <c r="AC42" s="675"/>
      <c r="AD42" s="676" t="s">
        <v>254</v>
      </c>
      <c r="AE42" s="676"/>
      <c r="AF42" s="676"/>
      <c r="AG42" s="676"/>
      <c r="AH42" s="676"/>
      <c r="AI42" s="676"/>
      <c r="AJ42" s="676"/>
      <c r="AK42" s="676"/>
      <c r="AL42" s="645" t="s">
        <v>254</v>
      </c>
      <c r="AM42" s="646"/>
      <c r="AN42" s="646"/>
      <c r="AO42" s="677"/>
      <c r="AQ42" s="678" t="s">
        <v>353</v>
      </c>
      <c r="AR42" s="679"/>
      <c r="AS42" s="679"/>
      <c r="AT42" s="679"/>
      <c r="AU42" s="679"/>
      <c r="AV42" s="679"/>
      <c r="AW42" s="679"/>
      <c r="AX42" s="679"/>
      <c r="AY42" s="680"/>
      <c r="AZ42" s="626">
        <v>4030768</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307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3527540</v>
      </c>
      <c r="CS42" s="643"/>
      <c r="CT42" s="643"/>
      <c r="CU42" s="643"/>
      <c r="CV42" s="643"/>
      <c r="CW42" s="643"/>
      <c r="CX42" s="643"/>
      <c r="CY42" s="644"/>
      <c r="CZ42" s="645">
        <v>5.0999999999999996</v>
      </c>
      <c r="DA42" s="646"/>
      <c r="DB42" s="646"/>
      <c r="DC42" s="647"/>
      <c r="DD42" s="648">
        <v>809766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71677224</v>
      </c>
      <c r="S43" s="665"/>
      <c r="T43" s="665"/>
      <c r="U43" s="665"/>
      <c r="V43" s="665"/>
      <c r="W43" s="665"/>
      <c r="X43" s="665"/>
      <c r="Y43" s="666"/>
      <c r="Z43" s="667">
        <v>100</v>
      </c>
      <c r="AA43" s="667"/>
      <c r="AB43" s="667"/>
      <c r="AC43" s="667"/>
      <c r="AD43" s="668">
        <v>29418730</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75634</v>
      </c>
      <c r="CS43" s="661"/>
      <c r="CT43" s="661"/>
      <c r="CU43" s="661"/>
      <c r="CV43" s="661"/>
      <c r="CW43" s="661"/>
      <c r="CX43" s="661"/>
      <c r="CY43" s="662"/>
      <c r="CZ43" s="645">
        <v>0.1</v>
      </c>
      <c r="DA43" s="663"/>
      <c r="DB43" s="663"/>
      <c r="DC43" s="664"/>
      <c r="DD43" s="648">
        <v>75634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3252828</v>
      </c>
      <c r="CS44" s="643"/>
      <c r="CT44" s="643"/>
      <c r="CU44" s="643"/>
      <c r="CV44" s="643"/>
      <c r="CW44" s="643"/>
      <c r="CX44" s="643"/>
      <c r="CY44" s="644"/>
      <c r="CZ44" s="645">
        <v>4.7</v>
      </c>
      <c r="DA44" s="646"/>
      <c r="DB44" s="646"/>
      <c r="DC44" s="647"/>
      <c r="DD44" s="648">
        <v>786425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1952474</v>
      </c>
      <c r="CS45" s="661"/>
      <c r="CT45" s="661"/>
      <c r="CU45" s="661"/>
      <c r="CV45" s="661"/>
      <c r="CW45" s="661"/>
      <c r="CX45" s="661"/>
      <c r="CY45" s="662"/>
      <c r="CZ45" s="645">
        <v>2.8</v>
      </c>
      <c r="DA45" s="663"/>
      <c r="DB45" s="663"/>
      <c r="DC45" s="664"/>
      <c r="DD45" s="648">
        <v>179537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1286487</v>
      </c>
      <c r="CS46" s="643"/>
      <c r="CT46" s="643"/>
      <c r="CU46" s="643"/>
      <c r="CV46" s="643"/>
      <c r="CW46" s="643"/>
      <c r="CX46" s="643"/>
      <c r="CY46" s="644"/>
      <c r="CZ46" s="645">
        <v>1.9</v>
      </c>
      <c r="DA46" s="646"/>
      <c r="DB46" s="646"/>
      <c r="DC46" s="647"/>
      <c r="DD46" s="648">
        <v>593021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274712</v>
      </c>
      <c r="CS47" s="661"/>
      <c r="CT47" s="661"/>
      <c r="CU47" s="661"/>
      <c r="CV47" s="661"/>
      <c r="CW47" s="661"/>
      <c r="CX47" s="661"/>
      <c r="CY47" s="662"/>
      <c r="CZ47" s="645">
        <v>0.4</v>
      </c>
      <c r="DA47" s="663"/>
      <c r="DB47" s="663"/>
      <c r="DC47" s="664"/>
      <c r="DD47" s="648">
        <v>23341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254</v>
      </c>
      <c r="CS48" s="643"/>
      <c r="CT48" s="643"/>
      <c r="CU48" s="643"/>
      <c r="CV48" s="643"/>
      <c r="CW48" s="643"/>
      <c r="CX48" s="643"/>
      <c r="CY48" s="644"/>
      <c r="CZ48" s="645" t="s">
        <v>185</v>
      </c>
      <c r="DA48" s="646"/>
      <c r="DB48" s="646"/>
      <c r="DC48" s="647"/>
      <c r="DD48" s="648" t="s">
        <v>254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68920018</v>
      </c>
      <c r="CS49" s="627"/>
      <c r="CT49" s="627"/>
      <c r="CU49" s="627"/>
      <c r="CV49" s="627"/>
      <c r="CW49" s="627"/>
      <c r="CX49" s="627"/>
      <c r="CY49" s="628"/>
      <c r="CZ49" s="629">
        <v>100</v>
      </c>
      <c r="DA49" s="630"/>
      <c r="DB49" s="630"/>
      <c r="DC49" s="631"/>
      <c r="DD49" s="632">
        <v>35796589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TURDnS7+wcZ9GhSOu6ysdk9G3ulN6AtEmDQUcDogZEgOWTFR9Xv3C5Uj4bm6v1u4SkVrNQ/OQek3zSntDuB2Q==" saltValue="qK4t/7NNnyEnf1wgDQz3u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71718</v>
      </c>
      <c r="R7" s="1162"/>
      <c r="S7" s="1162"/>
      <c r="T7" s="1162"/>
      <c r="U7" s="1162"/>
      <c r="V7" s="1162">
        <v>68964</v>
      </c>
      <c r="W7" s="1162"/>
      <c r="X7" s="1162"/>
      <c r="Y7" s="1162"/>
      <c r="Z7" s="1162"/>
      <c r="AA7" s="1162">
        <v>2754</v>
      </c>
      <c r="AB7" s="1162"/>
      <c r="AC7" s="1162"/>
      <c r="AD7" s="1162"/>
      <c r="AE7" s="1163"/>
      <c r="AF7" s="1164">
        <v>1629</v>
      </c>
      <c r="AG7" s="1165"/>
      <c r="AH7" s="1165"/>
      <c r="AI7" s="1165"/>
      <c r="AJ7" s="1166"/>
      <c r="AK7" s="1148">
        <v>2001</v>
      </c>
      <c r="AL7" s="1149"/>
      <c r="AM7" s="1149"/>
      <c r="AN7" s="1149"/>
      <c r="AO7" s="1149"/>
      <c r="AP7" s="1149">
        <v>31055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598</v>
      </c>
      <c r="BT7" s="1153"/>
      <c r="BU7" s="1153"/>
      <c r="BV7" s="1153"/>
      <c r="BW7" s="1153"/>
      <c r="BX7" s="1153"/>
      <c r="BY7" s="1153"/>
      <c r="BZ7" s="1153"/>
      <c r="CA7" s="1153"/>
      <c r="CB7" s="1153"/>
      <c r="CC7" s="1153"/>
      <c r="CD7" s="1153"/>
      <c r="CE7" s="1153"/>
      <c r="CF7" s="1153"/>
      <c r="CG7" s="1154"/>
      <c r="CH7" s="1145">
        <v>-1</v>
      </c>
      <c r="CI7" s="1146"/>
      <c r="CJ7" s="1146"/>
      <c r="CK7" s="1146"/>
      <c r="CL7" s="1147"/>
      <c r="CM7" s="1145">
        <v>304</v>
      </c>
      <c r="CN7" s="1146"/>
      <c r="CO7" s="1146"/>
      <c r="CP7" s="1146"/>
      <c r="CQ7" s="1147"/>
      <c r="CR7" s="1145">
        <v>285</v>
      </c>
      <c r="CS7" s="1146"/>
      <c r="CT7" s="1146"/>
      <c r="CU7" s="1146"/>
      <c r="CV7" s="1147"/>
      <c r="CW7" s="1145" t="s">
        <v>605</v>
      </c>
      <c r="CX7" s="1146"/>
      <c r="CY7" s="1146"/>
      <c r="CZ7" s="1146"/>
      <c r="DA7" s="1147"/>
      <c r="DB7" s="1145" t="s">
        <v>517</v>
      </c>
      <c r="DC7" s="1146"/>
      <c r="DD7" s="1146"/>
      <c r="DE7" s="1146"/>
      <c r="DF7" s="1147"/>
      <c r="DG7" s="1145" t="s">
        <v>517</v>
      </c>
      <c r="DH7" s="1146"/>
      <c r="DI7" s="1146"/>
      <c r="DJ7" s="1146"/>
      <c r="DK7" s="1147"/>
      <c r="DL7" s="1145" t="s">
        <v>517</v>
      </c>
      <c r="DM7" s="1146"/>
      <c r="DN7" s="1146"/>
      <c r="DO7" s="1146"/>
      <c r="DP7" s="1147"/>
      <c r="DQ7" s="1145" t="s">
        <v>517</v>
      </c>
      <c r="DR7" s="1146"/>
      <c r="DS7" s="1146"/>
      <c r="DT7" s="1146"/>
      <c r="DU7" s="1147"/>
      <c r="DV7" s="1172"/>
      <c r="DW7" s="1173"/>
      <c r="DX7" s="1173"/>
      <c r="DY7" s="1173"/>
      <c r="DZ7" s="1174"/>
      <c r="EA7" s="256"/>
    </row>
    <row r="8" spans="1:131" s="257" customFormat="1" ht="26.25" customHeight="1" x14ac:dyDescent="0.15">
      <c r="A8" s="263">
        <v>2</v>
      </c>
      <c r="B8" s="1094" t="s">
        <v>390</v>
      </c>
      <c r="C8" s="1095"/>
      <c r="D8" s="1095"/>
      <c r="E8" s="1095"/>
      <c r="F8" s="1095"/>
      <c r="G8" s="1095"/>
      <c r="H8" s="1095"/>
      <c r="I8" s="1095"/>
      <c r="J8" s="1095"/>
      <c r="K8" s="1095"/>
      <c r="L8" s="1095"/>
      <c r="M8" s="1095"/>
      <c r="N8" s="1095"/>
      <c r="O8" s="1095"/>
      <c r="P8" s="1096"/>
      <c r="Q8" s="1100">
        <v>3</v>
      </c>
      <c r="R8" s="1101"/>
      <c r="S8" s="1101"/>
      <c r="T8" s="1101"/>
      <c r="U8" s="1101"/>
      <c r="V8" s="1101">
        <v>3</v>
      </c>
      <c r="W8" s="1101"/>
      <c r="X8" s="1101"/>
      <c r="Y8" s="1101"/>
      <c r="Z8" s="1101"/>
      <c r="AA8" s="1101" t="s">
        <v>596</v>
      </c>
      <c r="AB8" s="1101"/>
      <c r="AC8" s="1101"/>
      <c r="AD8" s="1101"/>
      <c r="AE8" s="1102"/>
      <c r="AF8" s="1076" t="s">
        <v>185</v>
      </c>
      <c r="AG8" s="1077"/>
      <c r="AH8" s="1077"/>
      <c r="AI8" s="1077"/>
      <c r="AJ8" s="1078"/>
      <c r="AK8" s="1143"/>
      <c r="AL8" s="1144"/>
      <c r="AM8" s="1144"/>
      <c r="AN8" s="1144"/>
      <c r="AO8" s="1144"/>
      <c r="AP8" s="1144" t="s">
        <v>517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599</v>
      </c>
      <c r="BT8" s="1072"/>
      <c r="BU8" s="1072"/>
      <c r="BV8" s="1072"/>
      <c r="BW8" s="1072"/>
      <c r="BX8" s="1072"/>
      <c r="BY8" s="1072"/>
      <c r="BZ8" s="1072"/>
      <c r="CA8" s="1072"/>
      <c r="CB8" s="1072"/>
      <c r="CC8" s="1072"/>
      <c r="CD8" s="1072"/>
      <c r="CE8" s="1072"/>
      <c r="CF8" s="1072"/>
      <c r="CG8" s="1073"/>
      <c r="CH8" s="1046">
        <v>-1</v>
      </c>
      <c r="CI8" s="1047"/>
      <c r="CJ8" s="1047"/>
      <c r="CK8" s="1047"/>
      <c r="CL8" s="1048"/>
      <c r="CM8" s="1046">
        <v>443</v>
      </c>
      <c r="CN8" s="1047"/>
      <c r="CO8" s="1047"/>
      <c r="CP8" s="1047"/>
      <c r="CQ8" s="1048"/>
      <c r="CR8" s="1046">
        <v>200</v>
      </c>
      <c r="CS8" s="1047"/>
      <c r="CT8" s="1047"/>
      <c r="CU8" s="1047"/>
      <c r="CV8" s="1048"/>
      <c r="CW8" s="1046" t="s">
        <v>517</v>
      </c>
      <c r="CX8" s="1047"/>
      <c r="CY8" s="1047"/>
      <c r="CZ8" s="1047"/>
      <c r="DA8" s="1048"/>
      <c r="DB8" s="1046" t="s">
        <v>517</v>
      </c>
      <c r="DC8" s="1047"/>
      <c r="DD8" s="1047"/>
      <c r="DE8" s="1047"/>
      <c r="DF8" s="1048"/>
      <c r="DG8" s="1046" t="s">
        <v>517</v>
      </c>
      <c r="DH8" s="1047"/>
      <c r="DI8" s="1047"/>
      <c r="DJ8" s="1047"/>
      <c r="DK8" s="1048"/>
      <c r="DL8" s="1046" t="s">
        <v>517</v>
      </c>
      <c r="DM8" s="1047"/>
      <c r="DN8" s="1047"/>
      <c r="DO8" s="1047"/>
      <c r="DP8" s="1048"/>
      <c r="DQ8" s="1046" t="s">
        <v>517</v>
      </c>
      <c r="DR8" s="1047"/>
      <c r="DS8" s="1047"/>
      <c r="DT8" s="1047"/>
      <c r="DU8" s="1048"/>
      <c r="DV8" s="1049"/>
      <c r="DW8" s="1050"/>
      <c r="DX8" s="1050"/>
      <c r="DY8" s="1050"/>
      <c r="DZ8" s="1051"/>
      <c r="EA8" s="256"/>
    </row>
    <row r="9" spans="1:131" s="257" customFormat="1" ht="26.25" customHeight="1" x14ac:dyDescent="0.15">
      <c r="A9" s="263">
        <v>3</v>
      </c>
      <c r="B9" s="1094" t="s">
        <v>391</v>
      </c>
      <c r="C9" s="1095"/>
      <c r="D9" s="1095"/>
      <c r="E9" s="1095"/>
      <c r="F9" s="1095"/>
      <c r="G9" s="1095"/>
      <c r="H9" s="1095"/>
      <c r="I9" s="1095"/>
      <c r="J9" s="1095"/>
      <c r="K9" s="1095"/>
      <c r="L9" s="1095"/>
      <c r="M9" s="1095"/>
      <c r="N9" s="1095"/>
      <c r="O9" s="1095"/>
      <c r="P9" s="1096"/>
      <c r="Q9" s="1100">
        <v>18</v>
      </c>
      <c r="R9" s="1101"/>
      <c r="S9" s="1101"/>
      <c r="T9" s="1101"/>
      <c r="U9" s="1101"/>
      <c r="V9" s="1101">
        <v>15</v>
      </c>
      <c r="W9" s="1101"/>
      <c r="X9" s="1101"/>
      <c r="Y9" s="1101"/>
      <c r="Z9" s="1101"/>
      <c r="AA9" s="1101">
        <v>3</v>
      </c>
      <c r="AB9" s="1101"/>
      <c r="AC9" s="1101"/>
      <c r="AD9" s="1101"/>
      <c r="AE9" s="1102"/>
      <c r="AF9" s="1076">
        <v>3</v>
      </c>
      <c r="AG9" s="1077"/>
      <c r="AH9" s="1077"/>
      <c r="AI9" s="1077"/>
      <c r="AJ9" s="1078"/>
      <c r="AK9" s="1143">
        <v>14</v>
      </c>
      <c r="AL9" s="1144"/>
      <c r="AM9" s="1144"/>
      <c r="AN9" s="1144"/>
      <c r="AO9" s="1144"/>
      <c r="AP9" s="1144" t="s">
        <v>517</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600</v>
      </c>
      <c r="BT9" s="1072"/>
      <c r="BU9" s="1072"/>
      <c r="BV9" s="1072"/>
      <c r="BW9" s="1072"/>
      <c r="BX9" s="1072"/>
      <c r="BY9" s="1072"/>
      <c r="BZ9" s="1072"/>
      <c r="CA9" s="1072"/>
      <c r="CB9" s="1072"/>
      <c r="CC9" s="1072"/>
      <c r="CD9" s="1072"/>
      <c r="CE9" s="1072"/>
      <c r="CF9" s="1072"/>
      <c r="CG9" s="1073"/>
      <c r="CH9" s="1046">
        <v>10</v>
      </c>
      <c r="CI9" s="1047"/>
      <c r="CJ9" s="1047"/>
      <c r="CK9" s="1047"/>
      <c r="CL9" s="1048"/>
      <c r="CM9" s="1046">
        <v>198</v>
      </c>
      <c r="CN9" s="1047"/>
      <c r="CO9" s="1047"/>
      <c r="CP9" s="1047"/>
      <c r="CQ9" s="1048"/>
      <c r="CR9" s="1046">
        <v>3</v>
      </c>
      <c r="CS9" s="1047"/>
      <c r="CT9" s="1047"/>
      <c r="CU9" s="1047"/>
      <c r="CV9" s="1048"/>
      <c r="CW9" s="1046" t="s">
        <v>517</v>
      </c>
      <c r="CX9" s="1047"/>
      <c r="CY9" s="1047"/>
      <c r="CZ9" s="1047"/>
      <c r="DA9" s="1048"/>
      <c r="DB9" s="1046" t="s">
        <v>517</v>
      </c>
      <c r="DC9" s="1047"/>
      <c r="DD9" s="1047"/>
      <c r="DE9" s="1047"/>
      <c r="DF9" s="1048"/>
      <c r="DG9" s="1046" t="s">
        <v>517</v>
      </c>
      <c r="DH9" s="1047"/>
      <c r="DI9" s="1047"/>
      <c r="DJ9" s="1047"/>
      <c r="DK9" s="1048"/>
      <c r="DL9" s="1046" t="s">
        <v>517</v>
      </c>
      <c r="DM9" s="1047"/>
      <c r="DN9" s="1047"/>
      <c r="DO9" s="1047"/>
      <c r="DP9" s="1048"/>
      <c r="DQ9" s="1046" t="s">
        <v>517</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71739</v>
      </c>
      <c r="R23" s="1126"/>
      <c r="S23" s="1126"/>
      <c r="T23" s="1126"/>
      <c r="U23" s="1126"/>
      <c r="V23" s="1126">
        <v>68982</v>
      </c>
      <c r="W23" s="1126"/>
      <c r="X23" s="1126"/>
      <c r="Y23" s="1126"/>
      <c r="Z23" s="1126"/>
      <c r="AA23" s="1126">
        <v>2757</v>
      </c>
      <c r="AB23" s="1126"/>
      <c r="AC23" s="1126"/>
      <c r="AD23" s="1126"/>
      <c r="AE23" s="1127"/>
      <c r="AF23" s="1128">
        <v>1632</v>
      </c>
      <c r="AG23" s="1126"/>
      <c r="AH23" s="1126"/>
      <c r="AI23" s="1126"/>
      <c r="AJ23" s="1129"/>
      <c r="AK23" s="1130"/>
      <c r="AL23" s="1131"/>
      <c r="AM23" s="1131"/>
      <c r="AN23" s="1131"/>
      <c r="AO23" s="1131"/>
      <c r="AP23" s="1126">
        <v>31055</v>
      </c>
      <c r="AQ23" s="1126"/>
      <c r="AR23" s="1126"/>
      <c r="AS23" s="1126"/>
      <c r="AT23" s="1126"/>
      <c r="AU23" s="1132"/>
      <c r="AV23" s="1132"/>
      <c r="AW23" s="1132"/>
      <c r="AX23" s="1132"/>
      <c r="AY23" s="1133"/>
      <c r="AZ23" s="1122" t="s">
        <v>185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17008</v>
      </c>
      <c r="R28" s="1111"/>
      <c r="S28" s="1111"/>
      <c r="T28" s="1111"/>
      <c r="U28" s="1111"/>
      <c r="V28" s="1111">
        <v>17006</v>
      </c>
      <c r="W28" s="1111"/>
      <c r="X28" s="1111"/>
      <c r="Y28" s="1111"/>
      <c r="Z28" s="1111"/>
      <c r="AA28" s="1111">
        <v>2</v>
      </c>
      <c r="AB28" s="1111"/>
      <c r="AC28" s="1111"/>
      <c r="AD28" s="1111"/>
      <c r="AE28" s="1112"/>
      <c r="AF28" s="1113">
        <v>2</v>
      </c>
      <c r="AG28" s="1111"/>
      <c r="AH28" s="1111"/>
      <c r="AI28" s="1111"/>
      <c r="AJ28" s="1114"/>
      <c r="AK28" s="1115">
        <v>940</v>
      </c>
      <c r="AL28" s="1103"/>
      <c r="AM28" s="1103"/>
      <c r="AN28" s="1103"/>
      <c r="AO28" s="1103"/>
      <c r="AP28" s="1103" t="s">
        <v>597</v>
      </c>
      <c r="AQ28" s="1103"/>
      <c r="AR28" s="1103"/>
      <c r="AS28" s="1103"/>
      <c r="AT28" s="1103"/>
      <c r="AU28" s="1103" t="s">
        <v>517</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406</v>
      </c>
      <c r="C29" s="1095"/>
      <c r="D29" s="1095"/>
      <c r="E29" s="1095"/>
      <c r="F29" s="1095"/>
      <c r="G29" s="1095"/>
      <c r="H29" s="1095"/>
      <c r="I29" s="1095"/>
      <c r="J29" s="1095"/>
      <c r="K29" s="1095"/>
      <c r="L29" s="1095"/>
      <c r="M29" s="1095"/>
      <c r="N29" s="1095"/>
      <c r="O29" s="1095"/>
      <c r="P29" s="1096"/>
      <c r="Q29" s="1100">
        <v>12552</v>
      </c>
      <c r="R29" s="1101"/>
      <c r="S29" s="1101"/>
      <c r="T29" s="1101"/>
      <c r="U29" s="1101"/>
      <c r="V29" s="1101">
        <v>12530</v>
      </c>
      <c r="W29" s="1101"/>
      <c r="X29" s="1101"/>
      <c r="Y29" s="1101"/>
      <c r="Z29" s="1101"/>
      <c r="AA29" s="1101">
        <v>22</v>
      </c>
      <c r="AB29" s="1101"/>
      <c r="AC29" s="1101"/>
      <c r="AD29" s="1101"/>
      <c r="AE29" s="1102"/>
      <c r="AF29" s="1076">
        <v>22</v>
      </c>
      <c r="AG29" s="1077"/>
      <c r="AH29" s="1077"/>
      <c r="AI29" s="1077"/>
      <c r="AJ29" s="1078"/>
      <c r="AK29" s="1037">
        <v>1971</v>
      </c>
      <c r="AL29" s="1028"/>
      <c r="AM29" s="1028"/>
      <c r="AN29" s="1028"/>
      <c r="AO29" s="1028"/>
      <c r="AP29" s="1028" t="s">
        <v>517</v>
      </c>
      <c r="AQ29" s="1028"/>
      <c r="AR29" s="1028"/>
      <c r="AS29" s="1028"/>
      <c r="AT29" s="1028"/>
      <c r="AU29" s="1028" t="s">
        <v>517</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2713</v>
      </c>
      <c r="R30" s="1101"/>
      <c r="S30" s="1101"/>
      <c r="T30" s="1101"/>
      <c r="U30" s="1101"/>
      <c r="V30" s="1101">
        <v>2708</v>
      </c>
      <c r="W30" s="1101"/>
      <c r="X30" s="1101"/>
      <c r="Y30" s="1101"/>
      <c r="Z30" s="1101"/>
      <c r="AA30" s="1101">
        <v>5</v>
      </c>
      <c r="AB30" s="1101"/>
      <c r="AC30" s="1101"/>
      <c r="AD30" s="1101"/>
      <c r="AE30" s="1102"/>
      <c r="AF30" s="1076">
        <v>5</v>
      </c>
      <c r="AG30" s="1077"/>
      <c r="AH30" s="1077"/>
      <c r="AI30" s="1077"/>
      <c r="AJ30" s="1078"/>
      <c r="AK30" s="1037">
        <v>345</v>
      </c>
      <c r="AL30" s="1028"/>
      <c r="AM30" s="1028"/>
      <c r="AN30" s="1028"/>
      <c r="AO30" s="1028"/>
      <c r="AP30" s="1028" t="s">
        <v>517</v>
      </c>
      <c r="AQ30" s="1028"/>
      <c r="AR30" s="1028"/>
      <c r="AS30" s="1028"/>
      <c r="AT30" s="1028"/>
      <c r="AU30" s="1028" t="s">
        <v>517</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3839</v>
      </c>
      <c r="R31" s="1101"/>
      <c r="S31" s="1101"/>
      <c r="T31" s="1101"/>
      <c r="U31" s="1101"/>
      <c r="V31" s="1101">
        <v>3661</v>
      </c>
      <c r="W31" s="1101"/>
      <c r="X31" s="1101"/>
      <c r="Y31" s="1101"/>
      <c r="Z31" s="1101"/>
      <c r="AA31" s="1101">
        <v>178</v>
      </c>
      <c r="AB31" s="1101"/>
      <c r="AC31" s="1101"/>
      <c r="AD31" s="1101"/>
      <c r="AE31" s="1102"/>
      <c r="AF31" s="1076">
        <v>4316</v>
      </c>
      <c r="AG31" s="1077"/>
      <c r="AH31" s="1077"/>
      <c r="AI31" s="1077"/>
      <c r="AJ31" s="1078"/>
      <c r="AK31" s="1037">
        <v>4</v>
      </c>
      <c r="AL31" s="1028"/>
      <c r="AM31" s="1028"/>
      <c r="AN31" s="1028"/>
      <c r="AO31" s="1028"/>
      <c r="AP31" s="1028">
        <v>1654</v>
      </c>
      <c r="AQ31" s="1028"/>
      <c r="AR31" s="1028"/>
      <c r="AS31" s="1028"/>
      <c r="AT31" s="1028"/>
      <c r="AU31" s="1028">
        <v>2</v>
      </c>
      <c r="AV31" s="1028"/>
      <c r="AW31" s="1028"/>
      <c r="AX31" s="1028"/>
      <c r="AY31" s="1028"/>
      <c r="AZ31" s="1099"/>
      <c r="BA31" s="1099"/>
      <c r="BB31" s="1099"/>
      <c r="BC31" s="1099"/>
      <c r="BD31" s="1099"/>
      <c r="BE31" s="1089" t="s">
        <v>409</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3813</v>
      </c>
      <c r="R32" s="1101"/>
      <c r="S32" s="1101"/>
      <c r="T32" s="1101"/>
      <c r="U32" s="1101"/>
      <c r="V32" s="1101">
        <v>3329</v>
      </c>
      <c r="W32" s="1101"/>
      <c r="X32" s="1101"/>
      <c r="Y32" s="1101"/>
      <c r="Z32" s="1101"/>
      <c r="AA32" s="1101">
        <v>484</v>
      </c>
      <c r="AB32" s="1101"/>
      <c r="AC32" s="1101"/>
      <c r="AD32" s="1101"/>
      <c r="AE32" s="1102"/>
      <c r="AF32" s="1076">
        <v>2394</v>
      </c>
      <c r="AG32" s="1077"/>
      <c r="AH32" s="1077"/>
      <c r="AI32" s="1077"/>
      <c r="AJ32" s="1078"/>
      <c r="AK32" s="1037">
        <v>217</v>
      </c>
      <c r="AL32" s="1028"/>
      <c r="AM32" s="1028"/>
      <c r="AN32" s="1028"/>
      <c r="AO32" s="1028"/>
      <c r="AP32" s="1028">
        <v>2905</v>
      </c>
      <c r="AQ32" s="1028"/>
      <c r="AR32" s="1028"/>
      <c r="AS32" s="1028"/>
      <c r="AT32" s="1028"/>
      <c r="AU32" s="1028">
        <v>839</v>
      </c>
      <c r="AV32" s="1028"/>
      <c r="AW32" s="1028"/>
      <c r="AX32" s="1028"/>
      <c r="AY32" s="1028"/>
      <c r="AZ32" s="1099"/>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17</v>
      </c>
      <c r="R33" s="1101"/>
      <c r="S33" s="1101"/>
      <c r="T33" s="1101"/>
      <c r="U33" s="1101"/>
      <c r="V33" s="1101">
        <v>17</v>
      </c>
      <c r="W33" s="1101"/>
      <c r="X33" s="1101"/>
      <c r="Y33" s="1101"/>
      <c r="Z33" s="1101"/>
      <c r="AA33" s="1101" t="s">
        <v>604</v>
      </c>
      <c r="AB33" s="1101"/>
      <c r="AC33" s="1101"/>
      <c r="AD33" s="1101"/>
      <c r="AE33" s="1102"/>
      <c r="AF33" s="1076" t="s">
        <v>185</v>
      </c>
      <c r="AG33" s="1077"/>
      <c r="AH33" s="1077"/>
      <c r="AI33" s="1077"/>
      <c r="AJ33" s="1078"/>
      <c r="AK33" s="1037">
        <v>14</v>
      </c>
      <c r="AL33" s="1028"/>
      <c r="AM33" s="1028"/>
      <c r="AN33" s="1028"/>
      <c r="AO33" s="1028"/>
      <c r="AP33" s="1028">
        <v>11</v>
      </c>
      <c r="AQ33" s="1028"/>
      <c r="AR33" s="1028"/>
      <c r="AS33" s="1028"/>
      <c r="AT33" s="1028"/>
      <c r="AU33" s="1028">
        <v>11</v>
      </c>
      <c r="AV33" s="1028"/>
      <c r="AW33" s="1028"/>
      <c r="AX33" s="1028"/>
      <c r="AY33" s="1028"/>
      <c r="AZ33" s="1099"/>
      <c r="BA33" s="1099"/>
      <c r="BB33" s="1099"/>
      <c r="BC33" s="1099"/>
      <c r="BD33" s="1099"/>
      <c r="BE33" s="1089" t="s">
        <v>412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6739</v>
      </c>
      <c r="AG63" s="1016"/>
      <c r="AH63" s="1016"/>
      <c r="AI63" s="1016"/>
      <c r="AJ63" s="1087"/>
      <c r="AK63" s="1088"/>
      <c r="AL63" s="1020"/>
      <c r="AM63" s="1020"/>
      <c r="AN63" s="1020"/>
      <c r="AO63" s="1020"/>
      <c r="AP63" s="1016">
        <v>4570</v>
      </c>
      <c r="AQ63" s="1016"/>
      <c r="AR63" s="1016"/>
      <c r="AS63" s="1016"/>
      <c r="AT63" s="1016"/>
      <c r="AU63" s="1016">
        <v>852</v>
      </c>
      <c r="AV63" s="1016"/>
      <c r="AW63" s="1016"/>
      <c r="AX63" s="1016"/>
      <c r="AY63" s="1016"/>
      <c r="AZ63" s="1082"/>
      <c r="BA63" s="1082"/>
      <c r="BB63" s="1082"/>
      <c r="BC63" s="1082"/>
      <c r="BD63" s="1082"/>
      <c r="BE63" s="1017"/>
      <c r="BF63" s="1017"/>
      <c r="BG63" s="1017"/>
      <c r="BH63" s="1017"/>
      <c r="BI63" s="1018"/>
      <c r="BJ63" s="1083" t="s">
        <v>415</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398</v>
      </c>
      <c r="W66" s="1059"/>
      <c r="X66" s="1059"/>
      <c r="Y66" s="1059"/>
      <c r="Z66" s="1060"/>
      <c r="AA66" s="1058" t="s">
        <v>419</v>
      </c>
      <c r="AB66" s="1059"/>
      <c r="AC66" s="1059"/>
      <c r="AD66" s="1059"/>
      <c r="AE66" s="1060"/>
      <c r="AF66" s="1064" t="s">
        <v>420</v>
      </c>
      <c r="AG66" s="1065"/>
      <c r="AH66" s="1065"/>
      <c r="AI66" s="1065"/>
      <c r="AJ66" s="1066"/>
      <c r="AK66" s="1058" t="s">
        <v>401</v>
      </c>
      <c r="AL66" s="1053"/>
      <c r="AM66" s="1053"/>
      <c r="AN66" s="1053"/>
      <c r="AO66" s="1054"/>
      <c r="AP66" s="1058" t="s">
        <v>421</v>
      </c>
      <c r="AQ66" s="1059"/>
      <c r="AR66" s="1059"/>
      <c r="AS66" s="1059"/>
      <c r="AT66" s="1060"/>
      <c r="AU66" s="1058" t="s">
        <v>422</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583</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517</v>
      </c>
      <c r="AQ68" s="1039"/>
      <c r="AR68" s="1039"/>
      <c r="AS68" s="1039"/>
      <c r="AT68" s="1039"/>
      <c r="AU68" s="1039" t="s">
        <v>517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584</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596</v>
      </c>
      <c r="AL69" s="1028"/>
      <c r="AM69" s="1028"/>
      <c r="AN69" s="1028"/>
      <c r="AO69" s="1028"/>
      <c r="AP69" s="1028" t="s">
        <v>517</v>
      </c>
      <c r="AQ69" s="1028"/>
      <c r="AR69" s="1028"/>
      <c r="AS69" s="1028"/>
      <c r="AT69" s="1028"/>
      <c r="AU69" s="1028" t="s">
        <v>517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585</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517</v>
      </c>
      <c r="AQ70" s="1028"/>
      <c r="AR70" s="1028"/>
      <c r="AS70" s="1028"/>
      <c r="AT70" s="1028"/>
      <c r="AU70" s="1028" t="s">
        <v>517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586</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596</v>
      </c>
      <c r="AL71" s="1028"/>
      <c r="AM71" s="1028"/>
      <c r="AN71" s="1028"/>
      <c r="AO71" s="1028"/>
      <c r="AP71" s="1028" t="s">
        <v>517</v>
      </c>
      <c r="AQ71" s="1028"/>
      <c r="AR71" s="1028"/>
      <c r="AS71" s="1028"/>
      <c r="AT71" s="1028"/>
      <c r="AU71" s="1028" t="s">
        <v>517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587</v>
      </c>
      <c r="C72" s="1032"/>
      <c r="D72" s="1032"/>
      <c r="E72" s="1032"/>
      <c r="F72" s="1032"/>
      <c r="G72" s="1032"/>
      <c r="H72" s="1032"/>
      <c r="I72" s="1032"/>
      <c r="J72" s="1032"/>
      <c r="K72" s="1032"/>
      <c r="L72" s="1032"/>
      <c r="M72" s="1032"/>
      <c r="N72" s="1032"/>
      <c r="O72" s="1032"/>
      <c r="P72" s="1033"/>
      <c r="Q72" s="1034">
        <v>2548</v>
      </c>
      <c r="R72" s="1028"/>
      <c r="S72" s="1028"/>
      <c r="T72" s="1028"/>
      <c r="U72" s="1028"/>
      <c r="V72" s="1028">
        <v>2213</v>
      </c>
      <c r="W72" s="1028"/>
      <c r="X72" s="1028"/>
      <c r="Y72" s="1028"/>
      <c r="Z72" s="1028"/>
      <c r="AA72" s="1028">
        <v>335</v>
      </c>
      <c r="AB72" s="1028"/>
      <c r="AC72" s="1028"/>
      <c r="AD72" s="1028"/>
      <c r="AE72" s="1028"/>
      <c r="AF72" s="1028">
        <v>335</v>
      </c>
      <c r="AG72" s="1028"/>
      <c r="AH72" s="1028"/>
      <c r="AI72" s="1028"/>
      <c r="AJ72" s="1028"/>
      <c r="AK72" s="1028">
        <v>138</v>
      </c>
      <c r="AL72" s="1028"/>
      <c r="AM72" s="1028"/>
      <c r="AN72" s="1028"/>
      <c r="AO72" s="1028"/>
      <c r="AP72" s="1028" t="s">
        <v>517</v>
      </c>
      <c r="AQ72" s="1028"/>
      <c r="AR72" s="1028"/>
      <c r="AS72" s="1028"/>
      <c r="AT72" s="1028"/>
      <c r="AU72" s="1028" t="s">
        <v>517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588</v>
      </c>
      <c r="C73" s="1032"/>
      <c r="D73" s="1032"/>
      <c r="E73" s="1032"/>
      <c r="F73" s="1032"/>
      <c r="G73" s="1032"/>
      <c r="H73" s="1032"/>
      <c r="I73" s="1032"/>
      <c r="J73" s="1032"/>
      <c r="K73" s="1032"/>
      <c r="L73" s="1032"/>
      <c r="M73" s="1032"/>
      <c r="N73" s="1032"/>
      <c r="O73" s="1032"/>
      <c r="P73" s="1033"/>
      <c r="Q73" s="1034">
        <v>659115</v>
      </c>
      <c r="R73" s="1028"/>
      <c r="S73" s="1028"/>
      <c r="T73" s="1028"/>
      <c r="U73" s="1028"/>
      <c r="V73" s="1028">
        <v>635247</v>
      </c>
      <c r="W73" s="1028"/>
      <c r="X73" s="1028"/>
      <c r="Y73" s="1028"/>
      <c r="Z73" s="1028"/>
      <c r="AA73" s="1028">
        <v>23868</v>
      </c>
      <c r="AB73" s="1028"/>
      <c r="AC73" s="1028"/>
      <c r="AD73" s="1028"/>
      <c r="AE73" s="1028"/>
      <c r="AF73" s="1028">
        <v>23868</v>
      </c>
      <c r="AG73" s="1028"/>
      <c r="AH73" s="1028"/>
      <c r="AI73" s="1028"/>
      <c r="AJ73" s="1028"/>
      <c r="AK73" s="1028">
        <v>3257</v>
      </c>
      <c r="AL73" s="1028"/>
      <c r="AM73" s="1028"/>
      <c r="AN73" s="1028"/>
      <c r="AO73" s="1028"/>
      <c r="AP73" s="1028" t="s">
        <v>517</v>
      </c>
      <c r="AQ73" s="1028"/>
      <c r="AR73" s="1028"/>
      <c r="AS73" s="1028"/>
      <c r="AT73" s="1028"/>
      <c r="AU73" s="1028" t="s">
        <v>517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589</v>
      </c>
      <c r="C74" s="1032"/>
      <c r="D74" s="1032"/>
      <c r="E74" s="1032"/>
      <c r="F74" s="1032"/>
      <c r="G74" s="1032"/>
      <c r="H74" s="1032"/>
      <c r="I74" s="1032"/>
      <c r="J74" s="1032"/>
      <c r="K74" s="1032"/>
      <c r="L74" s="1032"/>
      <c r="M74" s="1032"/>
      <c r="N74" s="1032"/>
      <c r="O74" s="1032"/>
      <c r="P74" s="1033"/>
      <c r="Q74" s="1034">
        <v>1698</v>
      </c>
      <c r="R74" s="1028"/>
      <c r="S74" s="1028"/>
      <c r="T74" s="1028"/>
      <c r="U74" s="1028"/>
      <c r="V74" s="1028">
        <v>1570</v>
      </c>
      <c r="W74" s="1028"/>
      <c r="X74" s="1028"/>
      <c r="Y74" s="1028"/>
      <c r="Z74" s="1028"/>
      <c r="AA74" s="1028">
        <v>128</v>
      </c>
      <c r="AB74" s="1028"/>
      <c r="AC74" s="1028"/>
      <c r="AD74" s="1028"/>
      <c r="AE74" s="1028"/>
      <c r="AF74" s="1028">
        <v>128</v>
      </c>
      <c r="AG74" s="1028"/>
      <c r="AH74" s="1028"/>
      <c r="AI74" s="1028"/>
      <c r="AJ74" s="1028"/>
      <c r="AK74" s="1028" t="s">
        <v>517</v>
      </c>
      <c r="AL74" s="1028"/>
      <c r="AM74" s="1028"/>
      <c r="AN74" s="1028"/>
      <c r="AO74" s="1028"/>
      <c r="AP74" s="1028">
        <v>3177</v>
      </c>
      <c r="AQ74" s="1028"/>
      <c r="AR74" s="1028"/>
      <c r="AS74" s="1028"/>
      <c r="AT74" s="1028"/>
      <c r="AU74" s="1028">
        <v>2839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590</v>
      </c>
      <c r="C75" s="1032"/>
      <c r="D75" s="1032"/>
      <c r="E75" s="1032"/>
      <c r="F75" s="1032"/>
      <c r="G75" s="1032"/>
      <c r="H75" s="1032"/>
      <c r="I75" s="1032"/>
      <c r="J75" s="1032"/>
      <c r="K75" s="1032"/>
      <c r="L75" s="1032"/>
      <c r="M75" s="1032"/>
      <c r="N75" s="1032"/>
      <c r="O75" s="1032"/>
      <c r="P75" s="1033"/>
      <c r="Q75" s="1035">
        <v>4667</v>
      </c>
      <c r="R75" s="1036"/>
      <c r="S75" s="1036"/>
      <c r="T75" s="1036"/>
      <c r="U75" s="1037"/>
      <c r="V75" s="1038">
        <v>4547</v>
      </c>
      <c r="W75" s="1036"/>
      <c r="X75" s="1036"/>
      <c r="Y75" s="1036"/>
      <c r="Z75" s="1037"/>
      <c r="AA75" s="1038">
        <v>120</v>
      </c>
      <c r="AB75" s="1036"/>
      <c r="AC75" s="1036"/>
      <c r="AD75" s="1036"/>
      <c r="AE75" s="1037"/>
      <c r="AF75" s="1038">
        <v>110</v>
      </c>
      <c r="AG75" s="1036"/>
      <c r="AH75" s="1036"/>
      <c r="AI75" s="1036"/>
      <c r="AJ75" s="1037"/>
      <c r="AK75" s="1038" t="s">
        <v>517</v>
      </c>
      <c r="AL75" s="1036"/>
      <c r="AM75" s="1036"/>
      <c r="AN75" s="1036"/>
      <c r="AO75" s="1037"/>
      <c r="AP75" s="1038">
        <v>1829</v>
      </c>
      <c r="AQ75" s="1036"/>
      <c r="AR75" s="1036"/>
      <c r="AS75" s="1036"/>
      <c r="AT75" s="1037"/>
      <c r="AU75" s="1038">
        <v>1211</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591</v>
      </c>
      <c r="C76" s="1032"/>
      <c r="D76" s="1032"/>
      <c r="E76" s="1032"/>
      <c r="F76" s="1032"/>
      <c r="G76" s="1032"/>
      <c r="H76" s="1032"/>
      <c r="I76" s="1032"/>
      <c r="J76" s="1032"/>
      <c r="K76" s="1032"/>
      <c r="L76" s="1032"/>
      <c r="M76" s="1032"/>
      <c r="N76" s="1032"/>
      <c r="O76" s="1032"/>
      <c r="P76" s="1033"/>
      <c r="Q76" s="1035">
        <v>361</v>
      </c>
      <c r="R76" s="1036"/>
      <c r="S76" s="1036"/>
      <c r="T76" s="1036"/>
      <c r="U76" s="1037"/>
      <c r="V76" s="1038">
        <v>347</v>
      </c>
      <c r="W76" s="1036"/>
      <c r="X76" s="1036"/>
      <c r="Y76" s="1036"/>
      <c r="Z76" s="1037"/>
      <c r="AA76" s="1038">
        <v>14</v>
      </c>
      <c r="AB76" s="1036"/>
      <c r="AC76" s="1036"/>
      <c r="AD76" s="1036"/>
      <c r="AE76" s="1037"/>
      <c r="AF76" s="1038">
        <v>14</v>
      </c>
      <c r="AG76" s="1036"/>
      <c r="AH76" s="1036"/>
      <c r="AI76" s="1036"/>
      <c r="AJ76" s="1037"/>
      <c r="AK76" s="1038">
        <v>1</v>
      </c>
      <c r="AL76" s="1036"/>
      <c r="AM76" s="1036"/>
      <c r="AN76" s="1036"/>
      <c r="AO76" s="1037"/>
      <c r="AP76" s="1038" t="s">
        <v>517</v>
      </c>
      <c r="AQ76" s="1036"/>
      <c r="AR76" s="1036"/>
      <c r="AS76" s="1036"/>
      <c r="AT76" s="1037"/>
      <c r="AU76" s="1038" t="s">
        <v>517</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592</v>
      </c>
      <c r="C77" s="1032"/>
      <c r="D77" s="1032"/>
      <c r="E77" s="1032"/>
      <c r="F77" s="1032"/>
      <c r="G77" s="1032"/>
      <c r="H77" s="1032"/>
      <c r="I77" s="1032"/>
      <c r="J77" s="1032"/>
      <c r="K77" s="1032"/>
      <c r="L77" s="1032"/>
      <c r="M77" s="1032"/>
      <c r="N77" s="1032"/>
      <c r="O77" s="1032"/>
      <c r="P77" s="1033"/>
      <c r="Q77" s="1035">
        <v>294</v>
      </c>
      <c r="R77" s="1036"/>
      <c r="S77" s="1036"/>
      <c r="T77" s="1036"/>
      <c r="U77" s="1037"/>
      <c r="V77" s="1038">
        <v>271</v>
      </c>
      <c r="W77" s="1036"/>
      <c r="X77" s="1036"/>
      <c r="Y77" s="1036"/>
      <c r="Z77" s="1037"/>
      <c r="AA77" s="1038">
        <v>23</v>
      </c>
      <c r="AB77" s="1036"/>
      <c r="AC77" s="1036"/>
      <c r="AD77" s="1036"/>
      <c r="AE77" s="1037"/>
      <c r="AF77" s="1038">
        <v>15</v>
      </c>
      <c r="AG77" s="1036"/>
      <c r="AH77" s="1036"/>
      <c r="AI77" s="1036"/>
      <c r="AJ77" s="1037"/>
      <c r="AK77" s="1038">
        <v>2</v>
      </c>
      <c r="AL77" s="1036"/>
      <c r="AM77" s="1036"/>
      <c r="AN77" s="1036"/>
      <c r="AO77" s="1037"/>
      <c r="AP77" s="1038" t="s">
        <v>517</v>
      </c>
      <c r="AQ77" s="1036"/>
      <c r="AR77" s="1036"/>
      <c r="AS77" s="1036"/>
      <c r="AT77" s="1037"/>
      <c r="AU77" s="1038" t="s">
        <v>517</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593</v>
      </c>
      <c r="C78" s="1032"/>
      <c r="D78" s="1032"/>
      <c r="E78" s="1032"/>
      <c r="F78" s="1032"/>
      <c r="G78" s="1032"/>
      <c r="H78" s="1032"/>
      <c r="I78" s="1032"/>
      <c r="J78" s="1032"/>
      <c r="K78" s="1032"/>
      <c r="L78" s="1032"/>
      <c r="M78" s="1032"/>
      <c r="N78" s="1032"/>
      <c r="O78" s="1032"/>
      <c r="P78" s="1033"/>
      <c r="Q78" s="1034">
        <v>17</v>
      </c>
      <c r="R78" s="1028"/>
      <c r="S78" s="1028"/>
      <c r="T78" s="1028"/>
      <c r="U78" s="1028"/>
      <c r="V78" s="1028">
        <v>14</v>
      </c>
      <c r="W78" s="1028"/>
      <c r="X78" s="1028"/>
      <c r="Y78" s="1028"/>
      <c r="Z78" s="1028"/>
      <c r="AA78" s="1028">
        <v>3</v>
      </c>
      <c r="AB78" s="1028"/>
      <c r="AC78" s="1028"/>
      <c r="AD78" s="1028"/>
      <c r="AE78" s="1028"/>
      <c r="AF78" s="1028">
        <v>3</v>
      </c>
      <c r="AG78" s="1028"/>
      <c r="AH78" s="1028"/>
      <c r="AI78" s="1028"/>
      <c r="AJ78" s="1028"/>
      <c r="AK78" s="1028">
        <v>5</v>
      </c>
      <c r="AL78" s="1028"/>
      <c r="AM78" s="1028"/>
      <c r="AN78" s="1028"/>
      <c r="AO78" s="1028"/>
      <c r="AP78" s="1028" t="s">
        <v>517</v>
      </c>
      <c r="AQ78" s="1028"/>
      <c r="AR78" s="1028"/>
      <c r="AS78" s="1028"/>
      <c r="AT78" s="1028"/>
      <c r="AU78" s="1028" t="s">
        <v>517</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594</v>
      </c>
      <c r="C79" s="1032"/>
      <c r="D79" s="1032"/>
      <c r="E79" s="1032"/>
      <c r="F79" s="1032"/>
      <c r="G79" s="1032"/>
      <c r="H79" s="1032"/>
      <c r="I79" s="1032"/>
      <c r="J79" s="1032"/>
      <c r="K79" s="1032"/>
      <c r="L79" s="1032"/>
      <c r="M79" s="1032"/>
      <c r="N79" s="1032"/>
      <c r="O79" s="1032"/>
      <c r="P79" s="1033"/>
      <c r="Q79" s="1034">
        <v>180</v>
      </c>
      <c r="R79" s="1028"/>
      <c r="S79" s="1028"/>
      <c r="T79" s="1028"/>
      <c r="U79" s="1028"/>
      <c r="V79" s="1028">
        <v>175</v>
      </c>
      <c r="W79" s="1028"/>
      <c r="X79" s="1028"/>
      <c r="Y79" s="1028"/>
      <c r="Z79" s="1028"/>
      <c r="AA79" s="1028">
        <v>5</v>
      </c>
      <c r="AB79" s="1028"/>
      <c r="AC79" s="1028"/>
      <c r="AD79" s="1028"/>
      <c r="AE79" s="1028"/>
      <c r="AF79" s="1028">
        <v>5</v>
      </c>
      <c r="AG79" s="1028"/>
      <c r="AH79" s="1028"/>
      <c r="AI79" s="1028"/>
      <c r="AJ79" s="1028"/>
      <c r="AK79" s="1028">
        <v>17</v>
      </c>
      <c r="AL79" s="1028"/>
      <c r="AM79" s="1028"/>
      <c r="AN79" s="1028"/>
      <c r="AO79" s="1028"/>
      <c r="AP79" s="1028" t="s">
        <v>517</v>
      </c>
      <c r="AQ79" s="1028"/>
      <c r="AR79" s="1028"/>
      <c r="AS79" s="1028"/>
      <c r="AT79" s="1028"/>
      <c r="AU79" s="1028" t="s">
        <v>517</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595</v>
      </c>
      <c r="C80" s="1032"/>
      <c r="D80" s="1032"/>
      <c r="E80" s="1032"/>
      <c r="F80" s="1032"/>
      <c r="G80" s="1032"/>
      <c r="H80" s="1032"/>
      <c r="I80" s="1032"/>
      <c r="J80" s="1032"/>
      <c r="K80" s="1032"/>
      <c r="L80" s="1032"/>
      <c r="M80" s="1032"/>
      <c r="N80" s="1032"/>
      <c r="O80" s="1032"/>
      <c r="P80" s="1033"/>
      <c r="Q80" s="1034">
        <v>3717</v>
      </c>
      <c r="R80" s="1028"/>
      <c r="S80" s="1028"/>
      <c r="T80" s="1028"/>
      <c r="U80" s="1028"/>
      <c r="V80" s="1028">
        <v>3515</v>
      </c>
      <c r="W80" s="1028"/>
      <c r="X80" s="1028"/>
      <c r="Y80" s="1028"/>
      <c r="Z80" s="1028"/>
      <c r="AA80" s="1028">
        <v>202</v>
      </c>
      <c r="AB80" s="1028"/>
      <c r="AC80" s="1028"/>
      <c r="AD80" s="1028"/>
      <c r="AE80" s="1028"/>
      <c r="AF80" s="1028">
        <v>5054</v>
      </c>
      <c r="AG80" s="1028"/>
      <c r="AH80" s="1028"/>
      <c r="AI80" s="1028"/>
      <c r="AJ80" s="1028"/>
      <c r="AK80" s="1028" t="s">
        <v>517</v>
      </c>
      <c r="AL80" s="1028"/>
      <c r="AM80" s="1028"/>
      <c r="AN80" s="1028"/>
      <c r="AO80" s="1028"/>
      <c r="AP80" s="1028">
        <v>3358</v>
      </c>
      <c r="AQ80" s="1028"/>
      <c r="AR80" s="1028"/>
      <c r="AS80" s="1028"/>
      <c r="AT80" s="1028"/>
      <c r="AU80" s="1028" t="s">
        <v>517</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29788</v>
      </c>
      <c r="AG88" s="1016"/>
      <c r="AH88" s="1016"/>
      <c r="AI88" s="1016"/>
      <c r="AJ88" s="1016"/>
      <c r="AK88" s="1020"/>
      <c r="AL88" s="1020"/>
      <c r="AM88" s="1020"/>
      <c r="AN88" s="1020"/>
      <c r="AO88" s="1020"/>
      <c r="AP88" s="1016">
        <v>8364</v>
      </c>
      <c r="AQ88" s="1016"/>
      <c r="AR88" s="1016"/>
      <c r="AS88" s="1016"/>
      <c r="AT88" s="1016"/>
      <c r="AU88" s="1016">
        <v>4050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488</v>
      </c>
      <c r="CS102" s="1008"/>
      <c r="CT102" s="1008"/>
      <c r="CU102" s="1008"/>
      <c r="CV102" s="1009"/>
      <c r="CW102" s="1007" t="s">
        <v>607</v>
      </c>
      <c r="CX102" s="1008"/>
      <c r="CY102" s="1008"/>
      <c r="CZ102" s="1008"/>
      <c r="DA102" s="1009"/>
      <c r="DB102" s="1007" t="s">
        <v>607</v>
      </c>
      <c r="DC102" s="1008"/>
      <c r="DD102" s="1008"/>
      <c r="DE102" s="1008"/>
      <c r="DF102" s="1009"/>
      <c r="DG102" s="1007" t="s">
        <v>607</v>
      </c>
      <c r="DH102" s="1008"/>
      <c r="DI102" s="1008"/>
      <c r="DJ102" s="1008"/>
      <c r="DK102" s="1009"/>
      <c r="DL102" s="1007" t="s">
        <v>607</v>
      </c>
      <c r="DM102" s="1008"/>
      <c r="DN102" s="1008"/>
      <c r="DO102" s="1008"/>
      <c r="DP102" s="1009"/>
      <c r="DQ102" s="1007" t="s">
        <v>607</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307</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307</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307</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2948418</v>
      </c>
      <c r="AB110" s="944"/>
      <c r="AC110" s="944"/>
      <c r="AD110" s="944"/>
      <c r="AE110" s="945"/>
      <c r="AF110" s="946">
        <v>2850975</v>
      </c>
      <c r="AG110" s="944"/>
      <c r="AH110" s="944"/>
      <c r="AI110" s="944"/>
      <c r="AJ110" s="945"/>
      <c r="AK110" s="946">
        <v>2877671</v>
      </c>
      <c r="AL110" s="944"/>
      <c r="AM110" s="944"/>
      <c r="AN110" s="944"/>
      <c r="AO110" s="945"/>
      <c r="AP110" s="947">
        <v>10.199999999999999</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30221134</v>
      </c>
      <c r="BR110" s="891"/>
      <c r="BS110" s="891"/>
      <c r="BT110" s="891"/>
      <c r="BU110" s="891"/>
      <c r="BV110" s="891">
        <v>31023511</v>
      </c>
      <c r="BW110" s="891"/>
      <c r="BX110" s="891"/>
      <c r="BY110" s="891"/>
      <c r="BZ110" s="891"/>
      <c r="CA110" s="891">
        <v>31054677</v>
      </c>
      <c r="CB110" s="891"/>
      <c r="CC110" s="891"/>
      <c r="CD110" s="891"/>
      <c r="CE110" s="891"/>
      <c r="CF110" s="915">
        <v>110.1</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799549</v>
      </c>
      <c r="DH110" s="891"/>
      <c r="DI110" s="891"/>
      <c r="DJ110" s="891"/>
      <c r="DK110" s="891"/>
      <c r="DL110" s="891">
        <v>777976</v>
      </c>
      <c r="DM110" s="891"/>
      <c r="DN110" s="891"/>
      <c r="DO110" s="891"/>
      <c r="DP110" s="891"/>
      <c r="DQ110" s="891">
        <v>708405</v>
      </c>
      <c r="DR110" s="891"/>
      <c r="DS110" s="891"/>
      <c r="DT110" s="891"/>
      <c r="DU110" s="891"/>
      <c r="DV110" s="892">
        <v>2.5</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185</v>
      </c>
      <c r="AG111" s="972"/>
      <c r="AH111" s="972"/>
      <c r="AI111" s="972"/>
      <c r="AJ111" s="973"/>
      <c r="AK111" s="974" t="s">
        <v>185</v>
      </c>
      <c r="AL111" s="972"/>
      <c r="AM111" s="972"/>
      <c r="AN111" s="972"/>
      <c r="AO111" s="973"/>
      <c r="AP111" s="975" t="s">
        <v>415</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v>1265368</v>
      </c>
      <c r="BR111" s="863"/>
      <c r="BS111" s="863"/>
      <c r="BT111" s="863"/>
      <c r="BU111" s="863"/>
      <c r="BV111" s="863">
        <v>1234107</v>
      </c>
      <c r="BW111" s="863"/>
      <c r="BX111" s="863"/>
      <c r="BY111" s="863"/>
      <c r="BZ111" s="863"/>
      <c r="CA111" s="863">
        <v>1154847</v>
      </c>
      <c r="CB111" s="863"/>
      <c r="CC111" s="863"/>
      <c r="CD111" s="863"/>
      <c r="CE111" s="863"/>
      <c r="CF111" s="924">
        <v>4.0999999999999996</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415</v>
      </c>
      <c r="DH111" s="863"/>
      <c r="DI111" s="863"/>
      <c r="DJ111" s="863"/>
      <c r="DK111" s="863"/>
      <c r="DL111" s="863" t="s">
        <v>185</v>
      </c>
      <c r="DM111" s="863"/>
      <c r="DN111" s="863"/>
      <c r="DO111" s="863"/>
      <c r="DP111" s="863"/>
      <c r="DQ111" s="863" t="s">
        <v>185</v>
      </c>
      <c r="DR111" s="863"/>
      <c r="DS111" s="863"/>
      <c r="DT111" s="863"/>
      <c r="DU111" s="863"/>
      <c r="DV111" s="840" t="s">
        <v>441</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185</v>
      </c>
      <c r="AB112" s="826"/>
      <c r="AC112" s="826"/>
      <c r="AD112" s="826"/>
      <c r="AE112" s="827"/>
      <c r="AF112" s="828" t="s">
        <v>441</v>
      </c>
      <c r="AG112" s="826"/>
      <c r="AH112" s="826"/>
      <c r="AI112" s="826"/>
      <c r="AJ112" s="827"/>
      <c r="AK112" s="828" t="s">
        <v>185</v>
      </c>
      <c r="AL112" s="826"/>
      <c r="AM112" s="826"/>
      <c r="AN112" s="826"/>
      <c r="AO112" s="827"/>
      <c r="AP112" s="873" t="s">
        <v>446</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923862</v>
      </c>
      <c r="BR112" s="863"/>
      <c r="BS112" s="863"/>
      <c r="BT112" s="863"/>
      <c r="BU112" s="863"/>
      <c r="BV112" s="863">
        <v>942109</v>
      </c>
      <c r="BW112" s="863"/>
      <c r="BX112" s="863"/>
      <c r="BY112" s="863"/>
      <c r="BZ112" s="863"/>
      <c r="CA112" s="863">
        <v>851696</v>
      </c>
      <c r="CB112" s="863"/>
      <c r="CC112" s="863"/>
      <c r="CD112" s="863"/>
      <c r="CE112" s="863"/>
      <c r="CF112" s="924">
        <v>3</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398000</v>
      </c>
      <c r="DH112" s="863"/>
      <c r="DI112" s="863"/>
      <c r="DJ112" s="863"/>
      <c r="DK112" s="863"/>
      <c r="DL112" s="863">
        <v>398000</v>
      </c>
      <c r="DM112" s="863"/>
      <c r="DN112" s="863"/>
      <c r="DO112" s="863"/>
      <c r="DP112" s="863"/>
      <c r="DQ112" s="863">
        <v>398000</v>
      </c>
      <c r="DR112" s="863"/>
      <c r="DS112" s="863"/>
      <c r="DT112" s="863"/>
      <c r="DU112" s="863"/>
      <c r="DV112" s="840">
        <v>1.4</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103927</v>
      </c>
      <c r="AB113" s="972"/>
      <c r="AC113" s="972"/>
      <c r="AD113" s="972"/>
      <c r="AE113" s="973"/>
      <c r="AF113" s="974">
        <v>99113</v>
      </c>
      <c r="AG113" s="972"/>
      <c r="AH113" s="972"/>
      <c r="AI113" s="972"/>
      <c r="AJ113" s="973"/>
      <c r="AK113" s="974">
        <v>95810</v>
      </c>
      <c r="AL113" s="972"/>
      <c r="AM113" s="972"/>
      <c r="AN113" s="972"/>
      <c r="AO113" s="973"/>
      <c r="AP113" s="975">
        <v>0.3</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v>4533434</v>
      </c>
      <c r="BR113" s="863"/>
      <c r="BS113" s="863"/>
      <c r="BT113" s="863"/>
      <c r="BU113" s="863"/>
      <c r="BV113" s="863">
        <v>4281025</v>
      </c>
      <c r="BW113" s="863"/>
      <c r="BX113" s="863"/>
      <c r="BY113" s="863"/>
      <c r="BZ113" s="863"/>
      <c r="CA113" s="863">
        <v>4051141</v>
      </c>
      <c r="CB113" s="863"/>
      <c r="CC113" s="863"/>
      <c r="CD113" s="863"/>
      <c r="CE113" s="863"/>
      <c r="CF113" s="924">
        <v>14.4</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67819</v>
      </c>
      <c r="DH113" s="826"/>
      <c r="DI113" s="826"/>
      <c r="DJ113" s="826"/>
      <c r="DK113" s="827"/>
      <c r="DL113" s="828">
        <v>58131</v>
      </c>
      <c r="DM113" s="826"/>
      <c r="DN113" s="826"/>
      <c r="DO113" s="826"/>
      <c r="DP113" s="827"/>
      <c r="DQ113" s="828">
        <v>48442</v>
      </c>
      <c r="DR113" s="826"/>
      <c r="DS113" s="826"/>
      <c r="DT113" s="826"/>
      <c r="DU113" s="827"/>
      <c r="DV113" s="873">
        <v>0.2</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392623</v>
      </c>
      <c r="AB114" s="826"/>
      <c r="AC114" s="826"/>
      <c r="AD114" s="826"/>
      <c r="AE114" s="827"/>
      <c r="AF114" s="828">
        <v>391700</v>
      </c>
      <c r="AG114" s="826"/>
      <c r="AH114" s="826"/>
      <c r="AI114" s="826"/>
      <c r="AJ114" s="827"/>
      <c r="AK114" s="828">
        <v>338544</v>
      </c>
      <c r="AL114" s="826"/>
      <c r="AM114" s="826"/>
      <c r="AN114" s="826"/>
      <c r="AO114" s="827"/>
      <c r="AP114" s="873">
        <v>1.2</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4509521</v>
      </c>
      <c r="BR114" s="863"/>
      <c r="BS114" s="863"/>
      <c r="BT114" s="863"/>
      <c r="BU114" s="863"/>
      <c r="BV114" s="863">
        <v>4649853</v>
      </c>
      <c r="BW114" s="863"/>
      <c r="BX114" s="863"/>
      <c r="BY114" s="863"/>
      <c r="BZ114" s="863"/>
      <c r="CA114" s="863">
        <v>4773653</v>
      </c>
      <c r="CB114" s="863"/>
      <c r="CC114" s="863"/>
      <c r="CD114" s="863"/>
      <c r="CE114" s="863"/>
      <c r="CF114" s="924">
        <v>16.899999999999999</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415</v>
      </c>
      <c r="DH114" s="826"/>
      <c r="DI114" s="826"/>
      <c r="DJ114" s="826"/>
      <c r="DK114" s="827"/>
      <c r="DL114" s="828" t="s">
        <v>441</v>
      </c>
      <c r="DM114" s="826"/>
      <c r="DN114" s="826"/>
      <c r="DO114" s="826"/>
      <c r="DP114" s="827"/>
      <c r="DQ114" s="828" t="s">
        <v>415</v>
      </c>
      <c r="DR114" s="826"/>
      <c r="DS114" s="826"/>
      <c r="DT114" s="826"/>
      <c r="DU114" s="827"/>
      <c r="DV114" s="873" t="s">
        <v>415</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11430</v>
      </c>
      <c r="AB115" s="972"/>
      <c r="AC115" s="972"/>
      <c r="AD115" s="972"/>
      <c r="AE115" s="973"/>
      <c r="AF115" s="974">
        <v>42156</v>
      </c>
      <c r="AG115" s="972"/>
      <c r="AH115" s="972"/>
      <c r="AI115" s="972"/>
      <c r="AJ115" s="973"/>
      <c r="AK115" s="974">
        <v>74089</v>
      </c>
      <c r="AL115" s="972"/>
      <c r="AM115" s="972"/>
      <c r="AN115" s="972"/>
      <c r="AO115" s="973"/>
      <c r="AP115" s="975">
        <v>0.3</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v>3957</v>
      </c>
      <c r="BR115" s="863"/>
      <c r="BS115" s="863"/>
      <c r="BT115" s="863"/>
      <c r="BU115" s="863"/>
      <c r="BV115" s="863">
        <v>1064</v>
      </c>
      <c r="BW115" s="863"/>
      <c r="BX115" s="863"/>
      <c r="BY115" s="863"/>
      <c r="BZ115" s="863"/>
      <c r="CA115" s="863" t="s">
        <v>415</v>
      </c>
      <c r="CB115" s="863"/>
      <c r="CC115" s="863"/>
      <c r="CD115" s="863"/>
      <c r="CE115" s="863"/>
      <c r="CF115" s="924" t="s">
        <v>415</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185</v>
      </c>
      <c r="DH115" s="826"/>
      <c r="DI115" s="826"/>
      <c r="DJ115" s="826"/>
      <c r="DK115" s="827"/>
      <c r="DL115" s="828" t="s">
        <v>185</v>
      </c>
      <c r="DM115" s="826"/>
      <c r="DN115" s="826"/>
      <c r="DO115" s="826"/>
      <c r="DP115" s="827"/>
      <c r="DQ115" s="828" t="s">
        <v>185</v>
      </c>
      <c r="DR115" s="826"/>
      <c r="DS115" s="826"/>
      <c r="DT115" s="826"/>
      <c r="DU115" s="827"/>
      <c r="DV115" s="873" t="s">
        <v>415</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446</v>
      </c>
      <c r="AB116" s="826"/>
      <c r="AC116" s="826"/>
      <c r="AD116" s="826"/>
      <c r="AE116" s="827"/>
      <c r="AF116" s="828" t="s">
        <v>415</v>
      </c>
      <c r="AG116" s="826"/>
      <c r="AH116" s="826"/>
      <c r="AI116" s="826"/>
      <c r="AJ116" s="827"/>
      <c r="AK116" s="828" t="s">
        <v>441</v>
      </c>
      <c r="AL116" s="826"/>
      <c r="AM116" s="826"/>
      <c r="AN116" s="826"/>
      <c r="AO116" s="827"/>
      <c r="AP116" s="873" t="s">
        <v>185</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185</v>
      </c>
      <c r="BR116" s="863"/>
      <c r="BS116" s="863"/>
      <c r="BT116" s="863"/>
      <c r="BU116" s="863"/>
      <c r="BV116" s="863" t="s">
        <v>441</v>
      </c>
      <c r="BW116" s="863"/>
      <c r="BX116" s="863"/>
      <c r="BY116" s="863"/>
      <c r="BZ116" s="863"/>
      <c r="CA116" s="863" t="s">
        <v>185</v>
      </c>
      <c r="CB116" s="863"/>
      <c r="CC116" s="863"/>
      <c r="CD116" s="863"/>
      <c r="CE116" s="863"/>
      <c r="CF116" s="924" t="s">
        <v>441</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185</v>
      </c>
      <c r="DH116" s="826"/>
      <c r="DI116" s="826"/>
      <c r="DJ116" s="826"/>
      <c r="DK116" s="827"/>
      <c r="DL116" s="828" t="s">
        <v>446</v>
      </c>
      <c r="DM116" s="826"/>
      <c r="DN116" s="826"/>
      <c r="DO116" s="826"/>
      <c r="DP116" s="827"/>
      <c r="DQ116" s="828" t="s">
        <v>185</v>
      </c>
      <c r="DR116" s="826"/>
      <c r="DS116" s="826"/>
      <c r="DT116" s="826"/>
      <c r="DU116" s="827"/>
      <c r="DV116" s="873" t="s">
        <v>446</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3456398</v>
      </c>
      <c r="AB117" s="958"/>
      <c r="AC117" s="958"/>
      <c r="AD117" s="958"/>
      <c r="AE117" s="959"/>
      <c r="AF117" s="960">
        <v>3383944</v>
      </c>
      <c r="AG117" s="958"/>
      <c r="AH117" s="958"/>
      <c r="AI117" s="958"/>
      <c r="AJ117" s="959"/>
      <c r="AK117" s="960">
        <v>3386114</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441</v>
      </c>
      <c r="BR117" s="863"/>
      <c r="BS117" s="863"/>
      <c r="BT117" s="863"/>
      <c r="BU117" s="863"/>
      <c r="BV117" s="863" t="s">
        <v>441</v>
      </c>
      <c r="BW117" s="863"/>
      <c r="BX117" s="863"/>
      <c r="BY117" s="863"/>
      <c r="BZ117" s="863"/>
      <c r="CA117" s="863" t="s">
        <v>415</v>
      </c>
      <c r="CB117" s="863"/>
      <c r="CC117" s="863"/>
      <c r="CD117" s="863"/>
      <c r="CE117" s="863"/>
      <c r="CF117" s="924" t="s">
        <v>415</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415</v>
      </c>
      <c r="DH117" s="826"/>
      <c r="DI117" s="826"/>
      <c r="DJ117" s="826"/>
      <c r="DK117" s="827"/>
      <c r="DL117" s="828" t="s">
        <v>415</v>
      </c>
      <c r="DM117" s="826"/>
      <c r="DN117" s="826"/>
      <c r="DO117" s="826"/>
      <c r="DP117" s="827"/>
      <c r="DQ117" s="828" t="s">
        <v>415</v>
      </c>
      <c r="DR117" s="826"/>
      <c r="DS117" s="826"/>
      <c r="DT117" s="826"/>
      <c r="DU117" s="827"/>
      <c r="DV117" s="873" t="s">
        <v>185</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307</v>
      </c>
      <c r="AL118" s="951"/>
      <c r="AM118" s="951"/>
      <c r="AN118" s="951"/>
      <c r="AO118" s="952"/>
      <c r="AP118" s="954" t="s">
        <v>434</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441</v>
      </c>
      <c r="BR118" s="894"/>
      <c r="BS118" s="894"/>
      <c r="BT118" s="894"/>
      <c r="BU118" s="894"/>
      <c r="BV118" s="894" t="s">
        <v>441</v>
      </c>
      <c r="BW118" s="894"/>
      <c r="BX118" s="894"/>
      <c r="BY118" s="894"/>
      <c r="BZ118" s="894"/>
      <c r="CA118" s="894" t="s">
        <v>441</v>
      </c>
      <c r="CB118" s="894"/>
      <c r="CC118" s="894"/>
      <c r="CD118" s="894"/>
      <c r="CE118" s="894"/>
      <c r="CF118" s="924" t="s">
        <v>415</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185</v>
      </c>
      <c r="DH118" s="826"/>
      <c r="DI118" s="826"/>
      <c r="DJ118" s="826"/>
      <c r="DK118" s="827"/>
      <c r="DL118" s="828" t="s">
        <v>415</v>
      </c>
      <c r="DM118" s="826"/>
      <c r="DN118" s="826"/>
      <c r="DO118" s="826"/>
      <c r="DP118" s="827"/>
      <c r="DQ118" s="828" t="s">
        <v>441</v>
      </c>
      <c r="DR118" s="826"/>
      <c r="DS118" s="826"/>
      <c r="DT118" s="826"/>
      <c r="DU118" s="827"/>
      <c r="DV118" s="873" t="s">
        <v>441</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441</v>
      </c>
      <c r="AB119" s="944"/>
      <c r="AC119" s="944"/>
      <c r="AD119" s="944"/>
      <c r="AE119" s="945"/>
      <c r="AF119" s="946">
        <v>32199</v>
      </c>
      <c r="AG119" s="944"/>
      <c r="AH119" s="944"/>
      <c r="AI119" s="944"/>
      <c r="AJ119" s="945"/>
      <c r="AK119" s="946">
        <v>64401</v>
      </c>
      <c r="AL119" s="944"/>
      <c r="AM119" s="944"/>
      <c r="AN119" s="944"/>
      <c r="AO119" s="945"/>
      <c r="AP119" s="947">
        <v>0.2</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466</v>
      </c>
      <c r="BP119" s="927"/>
      <c r="BQ119" s="931">
        <v>41457276</v>
      </c>
      <c r="BR119" s="894"/>
      <c r="BS119" s="894"/>
      <c r="BT119" s="894"/>
      <c r="BU119" s="894"/>
      <c r="BV119" s="894">
        <v>42131669</v>
      </c>
      <c r="BW119" s="894"/>
      <c r="BX119" s="894"/>
      <c r="BY119" s="894"/>
      <c r="BZ119" s="894"/>
      <c r="CA119" s="894">
        <v>41886014</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415</v>
      </c>
      <c r="DH119" s="809"/>
      <c r="DI119" s="809"/>
      <c r="DJ119" s="809"/>
      <c r="DK119" s="810"/>
      <c r="DL119" s="811" t="s">
        <v>185</v>
      </c>
      <c r="DM119" s="809"/>
      <c r="DN119" s="809"/>
      <c r="DO119" s="809"/>
      <c r="DP119" s="810"/>
      <c r="DQ119" s="811" t="s">
        <v>441</v>
      </c>
      <c r="DR119" s="809"/>
      <c r="DS119" s="809"/>
      <c r="DT119" s="809"/>
      <c r="DU119" s="810"/>
      <c r="DV119" s="897" t="s">
        <v>415</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185</v>
      </c>
      <c r="AB120" s="826"/>
      <c r="AC120" s="826"/>
      <c r="AD120" s="826"/>
      <c r="AE120" s="827"/>
      <c r="AF120" s="828" t="s">
        <v>185</v>
      </c>
      <c r="AG120" s="826"/>
      <c r="AH120" s="826"/>
      <c r="AI120" s="826"/>
      <c r="AJ120" s="827"/>
      <c r="AK120" s="828" t="s">
        <v>185</v>
      </c>
      <c r="AL120" s="826"/>
      <c r="AM120" s="826"/>
      <c r="AN120" s="826"/>
      <c r="AO120" s="827"/>
      <c r="AP120" s="873" t="s">
        <v>415</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17482174</v>
      </c>
      <c r="BR120" s="891"/>
      <c r="BS120" s="891"/>
      <c r="BT120" s="891"/>
      <c r="BU120" s="891"/>
      <c r="BV120" s="891">
        <v>15977420</v>
      </c>
      <c r="BW120" s="891"/>
      <c r="BX120" s="891"/>
      <c r="BY120" s="891"/>
      <c r="BZ120" s="891"/>
      <c r="CA120" s="891">
        <v>15916210</v>
      </c>
      <c r="CB120" s="891"/>
      <c r="CC120" s="891"/>
      <c r="CD120" s="891"/>
      <c r="CE120" s="891"/>
      <c r="CF120" s="915">
        <v>56.4</v>
      </c>
      <c r="CG120" s="916"/>
      <c r="CH120" s="916"/>
      <c r="CI120" s="916"/>
      <c r="CJ120" s="916"/>
      <c r="CK120" s="917" t="s">
        <v>470</v>
      </c>
      <c r="CL120" s="901"/>
      <c r="CM120" s="901"/>
      <c r="CN120" s="901"/>
      <c r="CO120" s="902"/>
      <c r="CP120" s="921" t="s">
        <v>471</v>
      </c>
      <c r="CQ120" s="922"/>
      <c r="CR120" s="922"/>
      <c r="CS120" s="922"/>
      <c r="CT120" s="922"/>
      <c r="CU120" s="922"/>
      <c r="CV120" s="922"/>
      <c r="CW120" s="922"/>
      <c r="CX120" s="922"/>
      <c r="CY120" s="922"/>
      <c r="CZ120" s="922"/>
      <c r="DA120" s="922"/>
      <c r="DB120" s="922"/>
      <c r="DC120" s="922"/>
      <c r="DD120" s="922"/>
      <c r="DE120" s="922"/>
      <c r="DF120" s="923"/>
      <c r="DG120" s="910">
        <v>903339</v>
      </c>
      <c r="DH120" s="891"/>
      <c r="DI120" s="891"/>
      <c r="DJ120" s="891"/>
      <c r="DK120" s="891"/>
      <c r="DL120" s="891">
        <v>925674</v>
      </c>
      <c r="DM120" s="891"/>
      <c r="DN120" s="891"/>
      <c r="DO120" s="891"/>
      <c r="DP120" s="891"/>
      <c r="DQ120" s="891">
        <v>839475</v>
      </c>
      <c r="DR120" s="891"/>
      <c r="DS120" s="891"/>
      <c r="DT120" s="891"/>
      <c r="DU120" s="891"/>
      <c r="DV120" s="892">
        <v>3</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9688</v>
      </c>
      <c r="AB121" s="826"/>
      <c r="AC121" s="826"/>
      <c r="AD121" s="826"/>
      <c r="AE121" s="827"/>
      <c r="AF121" s="828">
        <v>9688</v>
      </c>
      <c r="AG121" s="826"/>
      <c r="AH121" s="826"/>
      <c r="AI121" s="826"/>
      <c r="AJ121" s="827"/>
      <c r="AK121" s="828">
        <v>9688</v>
      </c>
      <c r="AL121" s="826"/>
      <c r="AM121" s="826"/>
      <c r="AN121" s="826"/>
      <c r="AO121" s="827"/>
      <c r="AP121" s="873">
        <v>0</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3909383</v>
      </c>
      <c r="BR121" s="863"/>
      <c r="BS121" s="863"/>
      <c r="BT121" s="863"/>
      <c r="BU121" s="863"/>
      <c r="BV121" s="863">
        <v>3698270</v>
      </c>
      <c r="BW121" s="863"/>
      <c r="BX121" s="863"/>
      <c r="BY121" s="863"/>
      <c r="BZ121" s="863"/>
      <c r="CA121" s="863">
        <v>3626698</v>
      </c>
      <c r="CB121" s="863"/>
      <c r="CC121" s="863"/>
      <c r="CD121" s="863"/>
      <c r="CE121" s="863"/>
      <c r="CF121" s="924">
        <v>12.9</v>
      </c>
      <c r="CG121" s="925"/>
      <c r="CH121" s="925"/>
      <c r="CI121" s="925"/>
      <c r="CJ121" s="925"/>
      <c r="CK121" s="918"/>
      <c r="CL121" s="904"/>
      <c r="CM121" s="904"/>
      <c r="CN121" s="904"/>
      <c r="CO121" s="905"/>
      <c r="CP121" s="884" t="s">
        <v>411</v>
      </c>
      <c r="CQ121" s="885"/>
      <c r="CR121" s="885"/>
      <c r="CS121" s="885"/>
      <c r="CT121" s="885"/>
      <c r="CU121" s="885"/>
      <c r="CV121" s="885"/>
      <c r="CW121" s="885"/>
      <c r="CX121" s="885"/>
      <c r="CY121" s="885"/>
      <c r="CZ121" s="885"/>
      <c r="DA121" s="885"/>
      <c r="DB121" s="885"/>
      <c r="DC121" s="885"/>
      <c r="DD121" s="885"/>
      <c r="DE121" s="885"/>
      <c r="DF121" s="886"/>
      <c r="DG121" s="862">
        <v>18659</v>
      </c>
      <c r="DH121" s="863"/>
      <c r="DI121" s="863"/>
      <c r="DJ121" s="863"/>
      <c r="DK121" s="863"/>
      <c r="DL121" s="863">
        <v>14675</v>
      </c>
      <c r="DM121" s="863"/>
      <c r="DN121" s="863"/>
      <c r="DO121" s="863"/>
      <c r="DP121" s="863"/>
      <c r="DQ121" s="863">
        <v>10567</v>
      </c>
      <c r="DR121" s="863"/>
      <c r="DS121" s="863"/>
      <c r="DT121" s="863"/>
      <c r="DU121" s="863"/>
      <c r="DV121" s="840">
        <v>0</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185</v>
      </c>
      <c r="AB122" s="826"/>
      <c r="AC122" s="826"/>
      <c r="AD122" s="826"/>
      <c r="AE122" s="827"/>
      <c r="AF122" s="828" t="s">
        <v>185</v>
      </c>
      <c r="AG122" s="826"/>
      <c r="AH122" s="826"/>
      <c r="AI122" s="826"/>
      <c r="AJ122" s="827"/>
      <c r="AK122" s="828" t="s">
        <v>415</v>
      </c>
      <c r="AL122" s="826"/>
      <c r="AM122" s="826"/>
      <c r="AN122" s="826"/>
      <c r="AO122" s="827"/>
      <c r="AP122" s="873" t="s">
        <v>185</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31932638</v>
      </c>
      <c r="BR122" s="894"/>
      <c r="BS122" s="894"/>
      <c r="BT122" s="894"/>
      <c r="BU122" s="894"/>
      <c r="BV122" s="894">
        <v>31395570</v>
      </c>
      <c r="BW122" s="894"/>
      <c r="BX122" s="894"/>
      <c r="BY122" s="894"/>
      <c r="BZ122" s="894"/>
      <c r="CA122" s="894">
        <v>30686407</v>
      </c>
      <c r="CB122" s="894"/>
      <c r="CC122" s="894"/>
      <c r="CD122" s="894"/>
      <c r="CE122" s="894"/>
      <c r="CF122" s="895">
        <v>108.8</v>
      </c>
      <c r="CG122" s="896"/>
      <c r="CH122" s="896"/>
      <c r="CI122" s="896"/>
      <c r="CJ122" s="896"/>
      <c r="CK122" s="918"/>
      <c r="CL122" s="904"/>
      <c r="CM122" s="904"/>
      <c r="CN122" s="904"/>
      <c r="CO122" s="905"/>
      <c r="CP122" s="884" t="s">
        <v>408</v>
      </c>
      <c r="CQ122" s="885"/>
      <c r="CR122" s="885"/>
      <c r="CS122" s="885"/>
      <c r="CT122" s="885"/>
      <c r="CU122" s="885"/>
      <c r="CV122" s="885"/>
      <c r="CW122" s="885"/>
      <c r="CX122" s="885"/>
      <c r="CY122" s="885"/>
      <c r="CZ122" s="885"/>
      <c r="DA122" s="885"/>
      <c r="DB122" s="885"/>
      <c r="DC122" s="885"/>
      <c r="DD122" s="885"/>
      <c r="DE122" s="885"/>
      <c r="DF122" s="886"/>
      <c r="DG122" s="862">
        <v>1864</v>
      </c>
      <c r="DH122" s="863"/>
      <c r="DI122" s="863"/>
      <c r="DJ122" s="863"/>
      <c r="DK122" s="863"/>
      <c r="DL122" s="863">
        <v>1760</v>
      </c>
      <c r="DM122" s="863"/>
      <c r="DN122" s="863"/>
      <c r="DO122" s="863"/>
      <c r="DP122" s="863"/>
      <c r="DQ122" s="863">
        <v>1654</v>
      </c>
      <c r="DR122" s="863"/>
      <c r="DS122" s="863"/>
      <c r="DT122" s="863"/>
      <c r="DU122" s="863"/>
      <c r="DV122" s="840">
        <v>0</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441</v>
      </c>
      <c r="AB123" s="826"/>
      <c r="AC123" s="826"/>
      <c r="AD123" s="826"/>
      <c r="AE123" s="827"/>
      <c r="AF123" s="828" t="s">
        <v>441</v>
      </c>
      <c r="AG123" s="826"/>
      <c r="AH123" s="826"/>
      <c r="AI123" s="826"/>
      <c r="AJ123" s="827"/>
      <c r="AK123" s="828" t="s">
        <v>441</v>
      </c>
      <c r="AL123" s="826"/>
      <c r="AM123" s="826"/>
      <c r="AN123" s="826"/>
      <c r="AO123" s="827"/>
      <c r="AP123" s="873" t="s">
        <v>415</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475</v>
      </c>
      <c r="BP123" s="927"/>
      <c r="BQ123" s="881">
        <v>53324195</v>
      </c>
      <c r="BR123" s="882"/>
      <c r="BS123" s="882"/>
      <c r="BT123" s="882"/>
      <c r="BU123" s="882"/>
      <c r="BV123" s="882">
        <v>51071260</v>
      </c>
      <c r="BW123" s="882"/>
      <c r="BX123" s="882"/>
      <c r="BY123" s="882"/>
      <c r="BZ123" s="882"/>
      <c r="CA123" s="882">
        <v>50229315</v>
      </c>
      <c r="CB123" s="882"/>
      <c r="CC123" s="882"/>
      <c r="CD123" s="882"/>
      <c r="CE123" s="882"/>
      <c r="CF123" s="792"/>
      <c r="CG123" s="793"/>
      <c r="CH123" s="793"/>
      <c r="CI123" s="793"/>
      <c r="CJ123" s="883"/>
      <c r="CK123" s="918"/>
      <c r="CL123" s="904"/>
      <c r="CM123" s="904"/>
      <c r="CN123" s="904"/>
      <c r="CO123" s="905"/>
      <c r="CP123" s="884" t="s">
        <v>476</v>
      </c>
      <c r="CQ123" s="885"/>
      <c r="CR123" s="885"/>
      <c r="CS123" s="885"/>
      <c r="CT123" s="885"/>
      <c r="CU123" s="885"/>
      <c r="CV123" s="885"/>
      <c r="CW123" s="885"/>
      <c r="CX123" s="885"/>
      <c r="CY123" s="885"/>
      <c r="CZ123" s="885"/>
      <c r="DA123" s="885"/>
      <c r="DB123" s="885"/>
      <c r="DC123" s="885"/>
      <c r="DD123" s="885"/>
      <c r="DE123" s="885"/>
      <c r="DF123" s="886"/>
      <c r="DG123" s="825" t="s">
        <v>477</v>
      </c>
      <c r="DH123" s="826"/>
      <c r="DI123" s="826"/>
      <c r="DJ123" s="826"/>
      <c r="DK123" s="827"/>
      <c r="DL123" s="828" t="s">
        <v>185</v>
      </c>
      <c r="DM123" s="826"/>
      <c r="DN123" s="826"/>
      <c r="DO123" s="826"/>
      <c r="DP123" s="827"/>
      <c r="DQ123" s="828" t="s">
        <v>185</v>
      </c>
      <c r="DR123" s="826"/>
      <c r="DS123" s="826"/>
      <c r="DT123" s="826"/>
      <c r="DU123" s="827"/>
      <c r="DV123" s="873" t="s">
        <v>185</v>
      </c>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v>1742</v>
      </c>
      <c r="AB124" s="826"/>
      <c r="AC124" s="826"/>
      <c r="AD124" s="826"/>
      <c r="AE124" s="827"/>
      <c r="AF124" s="828">
        <v>269</v>
      </c>
      <c r="AG124" s="826"/>
      <c r="AH124" s="826"/>
      <c r="AI124" s="826"/>
      <c r="AJ124" s="827"/>
      <c r="AK124" s="828" t="s">
        <v>185</v>
      </c>
      <c r="AL124" s="826"/>
      <c r="AM124" s="826"/>
      <c r="AN124" s="826"/>
      <c r="AO124" s="827"/>
      <c r="AP124" s="873" t="s">
        <v>185</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185</v>
      </c>
      <c r="BR124" s="880"/>
      <c r="BS124" s="880"/>
      <c r="BT124" s="880"/>
      <c r="BU124" s="880"/>
      <c r="BV124" s="880" t="s">
        <v>185</v>
      </c>
      <c r="BW124" s="880"/>
      <c r="BX124" s="880"/>
      <c r="BY124" s="880"/>
      <c r="BZ124" s="880"/>
      <c r="CA124" s="880" t="s">
        <v>185</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t="s">
        <v>185</v>
      </c>
      <c r="DH124" s="809"/>
      <c r="DI124" s="809"/>
      <c r="DJ124" s="809"/>
      <c r="DK124" s="810"/>
      <c r="DL124" s="811" t="s">
        <v>185</v>
      </c>
      <c r="DM124" s="809"/>
      <c r="DN124" s="809"/>
      <c r="DO124" s="809"/>
      <c r="DP124" s="810"/>
      <c r="DQ124" s="811" t="s">
        <v>185</v>
      </c>
      <c r="DR124" s="809"/>
      <c r="DS124" s="809"/>
      <c r="DT124" s="809"/>
      <c r="DU124" s="810"/>
      <c r="DV124" s="897" t="s">
        <v>185</v>
      </c>
      <c r="DW124" s="898"/>
      <c r="DX124" s="898"/>
      <c r="DY124" s="898"/>
      <c r="DZ124" s="899"/>
    </row>
    <row r="125" spans="1:130" s="248" customFormat="1" ht="26.25" customHeight="1" x14ac:dyDescent="0.15">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185</v>
      </c>
      <c r="AB125" s="826"/>
      <c r="AC125" s="826"/>
      <c r="AD125" s="826"/>
      <c r="AE125" s="827"/>
      <c r="AF125" s="828" t="s">
        <v>185</v>
      </c>
      <c r="AG125" s="826"/>
      <c r="AH125" s="826"/>
      <c r="AI125" s="826"/>
      <c r="AJ125" s="827"/>
      <c r="AK125" s="828" t="s">
        <v>185</v>
      </c>
      <c r="AL125" s="826"/>
      <c r="AM125" s="826"/>
      <c r="AN125" s="826"/>
      <c r="AO125" s="827"/>
      <c r="AP125" s="873" t="s">
        <v>185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415</v>
      </c>
      <c r="DH125" s="891"/>
      <c r="DI125" s="891"/>
      <c r="DJ125" s="891"/>
      <c r="DK125" s="891"/>
      <c r="DL125" s="891" t="s">
        <v>185</v>
      </c>
      <c r="DM125" s="891"/>
      <c r="DN125" s="891"/>
      <c r="DO125" s="891"/>
      <c r="DP125" s="891"/>
      <c r="DQ125" s="891" t="s">
        <v>477</v>
      </c>
      <c r="DR125" s="891"/>
      <c r="DS125" s="891"/>
      <c r="DT125" s="891"/>
      <c r="DU125" s="891"/>
      <c r="DV125" s="892" t="s">
        <v>185</v>
      </c>
      <c r="DW125" s="892"/>
      <c r="DX125" s="892"/>
      <c r="DY125" s="892"/>
      <c r="DZ125" s="893"/>
    </row>
    <row r="126" spans="1:130" s="248"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415</v>
      </c>
      <c r="AB126" s="826"/>
      <c r="AC126" s="826"/>
      <c r="AD126" s="826"/>
      <c r="AE126" s="827"/>
      <c r="AF126" s="828" t="s">
        <v>185</v>
      </c>
      <c r="AG126" s="826"/>
      <c r="AH126" s="826"/>
      <c r="AI126" s="826"/>
      <c r="AJ126" s="827"/>
      <c r="AK126" s="828" t="s">
        <v>185</v>
      </c>
      <c r="AL126" s="826"/>
      <c r="AM126" s="826"/>
      <c r="AN126" s="826"/>
      <c r="AO126" s="827"/>
      <c r="AP126" s="873" t="s">
        <v>415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483</v>
      </c>
      <c r="DH126" s="863"/>
      <c r="DI126" s="863"/>
      <c r="DJ126" s="863"/>
      <c r="DK126" s="863"/>
      <c r="DL126" s="863" t="s">
        <v>185</v>
      </c>
      <c r="DM126" s="863"/>
      <c r="DN126" s="863"/>
      <c r="DO126" s="863"/>
      <c r="DP126" s="863"/>
      <c r="DQ126" s="863" t="s">
        <v>477</v>
      </c>
      <c r="DR126" s="863"/>
      <c r="DS126" s="863"/>
      <c r="DT126" s="863"/>
      <c r="DU126" s="863"/>
      <c r="DV126" s="840" t="s">
        <v>477</v>
      </c>
      <c r="DW126" s="840"/>
      <c r="DX126" s="840"/>
      <c r="DY126" s="840"/>
      <c r="DZ126" s="841"/>
    </row>
    <row r="127" spans="1:130" s="248" customFormat="1" ht="26.25" customHeight="1" x14ac:dyDescent="0.15">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185</v>
      </c>
      <c r="AB127" s="826"/>
      <c r="AC127" s="826"/>
      <c r="AD127" s="826"/>
      <c r="AE127" s="827"/>
      <c r="AF127" s="828" t="s">
        <v>185</v>
      </c>
      <c r="AG127" s="826"/>
      <c r="AH127" s="826"/>
      <c r="AI127" s="826"/>
      <c r="AJ127" s="827"/>
      <c r="AK127" s="828" t="s">
        <v>185</v>
      </c>
      <c r="AL127" s="826"/>
      <c r="AM127" s="826"/>
      <c r="AN127" s="826"/>
      <c r="AO127" s="827"/>
      <c r="AP127" s="873" t="s">
        <v>185</v>
      </c>
      <c r="AQ127" s="874"/>
      <c r="AR127" s="874"/>
      <c r="AS127" s="874"/>
      <c r="AT127" s="875"/>
      <c r="AU127" s="284"/>
      <c r="AV127" s="284"/>
      <c r="AW127" s="284"/>
      <c r="AX127" s="890"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489</v>
      </c>
      <c r="CQ127" s="796"/>
      <c r="CR127" s="796"/>
      <c r="CS127" s="796"/>
      <c r="CT127" s="796"/>
      <c r="CU127" s="796"/>
      <c r="CV127" s="796"/>
      <c r="CW127" s="796"/>
      <c r="CX127" s="796"/>
      <c r="CY127" s="796"/>
      <c r="CZ127" s="796"/>
      <c r="DA127" s="796"/>
      <c r="DB127" s="796"/>
      <c r="DC127" s="796"/>
      <c r="DD127" s="796"/>
      <c r="DE127" s="796"/>
      <c r="DF127" s="797"/>
      <c r="DG127" s="862" t="s">
        <v>185</v>
      </c>
      <c r="DH127" s="863"/>
      <c r="DI127" s="863"/>
      <c r="DJ127" s="863"/>
      <c r="DK127" s="863"/>
      <c r="DL127" s="863" t="s">
        <v>477</v>
      </c>
      <c r="DM127" s="863"/>
      <c r="DN127" s="863"/>
      <c r="DO127" s="863"/>
      <c r="DP127" s="863"/>
      <c r="DQ127" s="863" t="s">
        <v>477</v>
      </c>
      <c r="DR127" s="863"/>
      <c r="DS127" s="863"/>
      <c r="DT127" s="863"/>
      <c r="DU127" s="863"/>
      <c r="DV127" s="840" t="s">
        <v>185</v>
      </c>
      <c r="DW127" s="840"/>
      <c r="DX127" s="840"/>
      <c r="DY127" s="840"/>
      <c r="DZ127" s="841"/>
    </row>
    <row r="128" spans="1:130" s="248" customFormat="1" ht="26.25" customHeight="1" thickBot="1" x14ac:dyDescent="0.2">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v>361839</v>
      </c>
      <c r="AB128" s="847"/>
      <c r="AC128" s="847"/>
      <c r="AD128" s="847"/>
      <c r="AE128" s="848"/>
      <c r="AF128" s="849">
        <v>295664</v>
      </c>
      <c r="AG128" s="847"/>
      <c r="AH128" s="847"/>
      <c r="AI128" s="847"/>
      <c r="AJ128" s="848"/>
      <c r="AK128" s="849">
        <v>258113</v>
      </c>
      <c r="AL128" s="847"/>
      <c r="AM128" s="847"/>
      <c r="AN128" s="847"/>
      <c r="AO128" s="848"/>
      <c r="AP128" s="850"/>
      <c r="AQ128" s="851"/>
      <c r="AR128" s="851"/>
      <c r="AS128" s="851"/>
      <c r="AT128" s="852"/>
      <c r="AU128" s="284"/>
      <c r="AV128" s="284"/>
      <c r="AW128" s="284"/>
      <c r="AX128" s="853" t="s">
        <v>492</v>
      </c>
      <c r="AY128" s="854"/>
      <c r="AZ128" s="854"/>
      <c r="BA128" s="854"/>
      <c r="BB128" s="854"/>
      <c r="BC128" s="854"/>
      <c r="BD128" s="854"/>
      <c r="BE128" s="855"/>
      <c r="BF128" s="832" t="s">
        <v>185</v>
      </c>
      <c r="BG128" s="833"/>
      <c r="BH128" s="833"/>
      <c r="BI128" s="833"/>
      <c r="BJ128" s="833"/>
      <c r="BK128" s="833"/>
      <c r="BL128" s="856"/>
      <c r="BM128" s="832">
        <v>11.77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493</v>
      </c>
      <c r="CQ128" s="774"/>
      <c r="CR128" s="774"/>
      <c r="CS128" s="774"/>
      <c r="CT128" s="774"/>
      <c r="CU128" s="774"/>
      <c r="CV128" s="774"/>
      <c r="CW128" s="774"/>
      <c r="CX128" s="774"/>
      <c r="CY128" s="774"/>
      <c r="CZ128" s="774"/>
      <c r="DA128" s="774"/>
      <c r="DB128" s="774"/>
      <c r="DC128" s="774"/>
      <c r="DD128" s="774"/>
      <c r="DE128" s="774"/>
      <c r="DF128" s="775"/>
      <c r="DG128" s="836">
        <v>3957</v>
      </c>
      <c r="DH128" s="837"/>
      <c r="DI128" s="837"/>
      <c r="DJ128" s="837"/>
      <c r="DK128" s="837"/>
      <c r="DL128" s="837">
        <v>1064</v>
      </c>
      <c r="DM128" s="837"/>
      <c r="DN128" s="837"/>
      <c r="DO128" s="837"/>
      <c r="DP128" s="837"/>
      <c r="DQ128" s="837" t="s">
        <v>494</v>
      </c>
      <c r="DR128" s="837"/>
      <c r="DS128" s="837"/>
      <c r="DT128" s="837"/>
      <c r="DU128" s="837"/>
      <c r="DV128" s="838" t="s">
        <v>185</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30082420</v>
      </c>
      <c r="AB129" s="826"/>
      <c r="AC129" s="826"/>
      <c r="AD129" s="826"/>
      <c r="AE129" s="827"/>
      <c r="AF129" s="828">
        <v>30316454</v>
      </c>
      <c r="AG129" s="826"/>
      <c r="AH129" s="826"/>
      <c r="AI129" s="826"/>
      <c r="AJ129" s="827"/>
      <c r="AK129" s="828">
        <v>30859706</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185</v>
      </c>
      <c r="BG129" s="816"/>
      <c r="BH129" s="816"/>
      <c r="BI129" s="816"/>
      <c r="BJ129" s="816"/>
      <c r="BK129" s="816"/>
      <c r="BL129" s="817"/>
      <c r="BM129" s="815">
        <v>16.77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2775543</v>
      </c>
      <c r="AB130" s="826"/>
      <c r="AC130" s="826"/>
      <c r="AD130" s="826"/>
      <c r="AE130" s="827"/>
      <c r="AF130" s="828">
        <v>2687929</v>
      </c>
      <c r="AG130" s="826"/>
      <c r="AH130" s="826"/>
      <c r="AI130" s="826"/>
      <c r="AJ130" s="827"/>
      <c r="AK130" s="828">
        <v>2651487</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1.4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27306877</v>
      </c>
      <c r="AB131" s="809"/>
      <c r="AC131" s="809"/>
      <c r="AD131" s="809"/>
      <c r="AE131" s="810"/>
      <c r="AF131" s="811">
        <v>27628525</v>
      </c>
      <c r="AG131" s="809"/>
      <c r="AH131" s="809"/>
      <c r="AI131" s="809"/>
      <c r="AJ131" s="810"/>
      <c r="AK131" s="811">
        <v>28208219</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t="s">
        <v>185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1.1682624859999999</v>
      </c>
      <c r="AB132" s="789"/>
      <c r="AC132" s="789"/>
      <c r="AD132" s="789"/>
      <c r="AE132" s="790"/>
      <c r="AF132" s="791">
        <v>1.449050505</v>
      </c>
      <c r="AG132" s="789"/>
      <c r="AH132" s="789"/>
      <c r="AI132" s="789"/>
      <c r="AJ132" s="790"/>
      <c r="AK132" s="791">
        <v>1.689273612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1.9</v>
      </c>
      <c r="AB133" s="768"/>
      <c r="AC133" s="768"/>
      <c r="AD133" s="768"/>
      <c r="AE133" s="769"/>
      <c r="AF133" s="767">
        <v>1.6</v>
      </c>
      <c r="AG133" s="768"/>
      <c r="AH133" s="768"/>
      <c r="AI133" s="768"/>
      <c r="AJ133" s="769"/>
      <c r="AK133" s="767">
        <v>1.4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7l1+3XTpa/MDMPaLzXZgowKu9sH+47V0y5sYR+g8gI3xnvbXYEPGQot4tGobvkAAV+6x5Elugj3dXt65fyXA==" saltValue="OeGaJRuc8aPOCQwLfm6L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8P9mfvaPco60vUHgYNGWDeJcRtDAfik/JIisRfIknzcWojLFWOdEx6cePefrEB1Elg1iWg92Uld0o2XJmAPmQ==" saltValue="/XKAhHx8pC5GOOxxFg+N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YDxdJzfoxT66nC/wNBYXTZZUXfdpoTy3AwLTbJsVvLyP4j96IqExHQw2eFcTKIevkpG0rx+Te2SnNNcinp93A==" saltValue="JwOvsTIfntfukJs2obXN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513</v>
      </c>
      <c r="AL9" s="1190"/>
      <c r="AM9" s="1190"/>
      <c r="AN9" s="1191"/>
      <c r="AO9" s="314">
        <v>8995299</v>
      </c>
      <c r="AP9" s="314">
        <v>51811</v>
      </c>
      <c r="AQ9" s="315">
        <v>60699</v>
      </c>
      <c r="AR9" s="316">
        <v>-14.6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514</v>
      </c>
      <c r="AL10" s="1190"/>
      <c r="AM10" s="1190"/>
      <c r="AN10" s="1191"/>
      <c r="AO10" s="317">
        <v>2314157</v>
      </c>
      <c r="AP10" s="317">
        <v>13329</v>
      </c>
      <c r="AQ10" s="318">
        <v>1313</v>
      </c>
      <c r="AR10" s="319">
        <v>915.2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515</v>
      </c>
      <c r="AL11" s="1190"/>
      <c r="AM11" s="1190"/>
      <c r="AN11" s="1191"/>
      <c r="AO11" s="317">
        <v>2608</v>
      </c>
      <c r="AP11" s="317">
        <v>15</v>
      </c>
      <c r="AQ11" s="318">
        <v>1158</v>
      </c>
      <c r="AR11" s="319">
        <v>-98.7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516</v>
      </c>
      <c r="AL12" s="1190"/>
      <c r="AM12" s="1190"/>
      <c r="AN12" s="1191"/>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518</v>
      </c>
      <c r="AL13" s="1190"/>
      <c r="AM13" s="1190"/>
      <c r="AN13" s="1191"/>
      <c r="AO13" s="317">
        <v>493415</v>
      </c>
      <c r="AP13" s="317">
        <v>2842</v>
      </c>
      <c r="AQ13" s="318">
        <v>2240</v>
      </c>
      <c r="AR13" s="319">
        <v>26.9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519</v>
      </c>
      <c r="AL14" s="1190"/>
      <c r="AM14" s="1190"/>
      <c r="AN14" s="1191"/>
      <c r="AO14" s="317">
        <v>75634</v>
      </c>
      <c r="AP14" s="317">
        <v>436</v>
      </c>
      <c r="AQ14" s="318">
        <v>1314</v>
      </c>
      <c r="AR14" s="319">
        <v>-66.8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520</v>
      </c>
      <c r="AL15" s="1193"/>
      <c r="AM15" s="1193"/>
      <c r="AN15" s="1194"/>
      <c r="AO15" s="317">
        <v>-295438</v>
      </c>
      <c r="AP15" s="317">
        <v>-1702</v>
      </c>
      <c r="AQ15" s="318">
        <v>-3730</v>
      </c>
      <c r="AR15" s="319">
        <v>-54.4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11585675</v>
      </c>
      <c r="AP16" s="317">
        <v>66730</v>
      </c>
      <c r="AQ16" s="318">
        <v>62995</v>
      </c>
      <c r="AR16" s="319">
        <v>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525</v>
      </c>
      <c r="AL21" s="1196"/>
      <c r="AM21" s="1196"/>
      <c r="AN21" s="1197"/>
      <c r="AO21" s="330">
        <v>5.3</v>
      </c>
      <c r="AP21" s="331">
        <v>6.04</v>
      </c>
      <c r="AQ21" s="332">
        <v>-0.74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526</v>
      </c>
      <c r="AL22" s="1196"/>
      <c r="AM22" s="1196"/>
      <c r="AN22" s="1197"/>
      <c r="AO22" s="335">
        <v>98.7</v>
      </c>
      <c r="AP22" s="336">
        <v>99.9</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530</v>
      </c>
      <c r="AL32" s="1179"/>
      <c r="AM32" s="1179"/>
      <c r="AN32" s="1180"/>
      <c r="AO32" s="345">
        <v>2877671</v>
      </c>
      <c r="AP32" s="345">
        <v>16575</v>
      </c>
      <c r="AQ32" s="346">
        <v>26503</v>
      </c>
      <c r="AR32" s="347">
        <v>-37.5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531</v>
      </c>
      <c r="AL33" s="1179"/>
      <c r="AM33" s="1179"/>
      <c r="AN33" s="118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532</v>
      </c>
      <c r="AL34" s="1179"/>
      <c r="AM34" s="1179"/>
      <c r="AN34" s="1180"/>
      <c r="AO34" s="345" t="s">
        <v>517</v>
      </c>
      <c r="AP34" s="345" t="s">
        <v>517</v>
      </c>
      <c r="AQ34" s="346">
        <v>25</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533</v>
      </c>
      <c r="AL35" s="1179"/>
      <c r="AM35" s="1179"/>
      <c r="AN35" s="1180"/>
      <c r="AO35" s="345">
        <v>95810</v>
      </c>
      <c r="AP35" s="345">
        <v>552</v>
      </c>
      <c r="AQ35" s="346">
        <v>5830</v>
      </c>
      <c r="AR35" s="347">
        <v>-90.5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534</v>
      </c>
      <c r="AL36" s="1179"/>
      <c r="AM36" s="1179"/>
      <c r="AN36" s="1180"/>
      <c r="AO36" s="345">
        <v>338544</v>
      </c>
      <c r="AP36" s="345">
        <v>1950</v>
      </c>
      <c r="AQ36" s="346">
        <v>589</v>
      </c>
      <c r="AR36" s="347">
        <v>231.1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535</v>
      </c>
      <c r="AL37" s="1179"/>
      <c r="AM37" s="1179"/>
      <c r="AN37" s="1180"/>
      <c r="AO37" s="345">
        <v>74089</v>
      </c>
      <c r="AP37" s="345">
        <v>427</v>
      </c>
      <c r="AQ37" s="346">
        <v>1271</v>
      </c>
      <c r="AR37" s="347">
        <v>-66.400000000000006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536</v>
      </c>
      <c r="AL38" s="1176"/>
      <c r="AM38" s="1176"/>
      <c r="AN38" s="1177"/>
      <c r="AO38" s="348" t="s">
        <v>517</v>
      </c>
      <c r="AP38" s="348" t="s">
        <v>517</v>
      </c>
      <c r="AQ38" s="349">
        <v>0</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537</v>
      </c>
      <c r="AL39" s="1176"/>
      <c r="AM39" s="1176"/>
      <c r="AN39" s="1177"/>
      <c r="AO39" s="345">
        <v>-258113</v>
      </c>
      <c r="AP39" s="345">
        <v>-1487</v>
      </c>
      <c r="AQ39" s="346">
        <v>-7632</v>
      </c>
      <c r="AR39" s="347">
        <v>-80.5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538</v>
      </c>
      <c r="AL40" s="1179"/>
      <c r="AM40" s="1179"/>
      <c r="AN40" s="1180"/>
      <c r="AO40" s="345">
        <v>-2651487</v>
      </c>
      <c r="AP40" s="345">
        <v>-15272</v>
      </c>
      <c r="AQ40" s="346">
        <v>-20405</v>
      </c>
      <c r="AR40" s="347">
        <v>-25.2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476514</v>
      </c>
      <c r="AP41" s="345">
        <v>2745</v>
      </c>
      <c r="AQ41" s="346">
        <v>6181</v>
      </c>
      <c r="AR41" s="347">
        <v>-55.6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508</v>
      </c>
      <c r="AN49" s="1186" t="s">
        <v>542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3716967</v>
      </c>
      <c r="AN51" s="367">
        <v>21030</v>
      </c>
      <c r="AO51" s="368">
        <v>-34.299999999999997</v>
      </c>
      <c r="AP51" s="369">
        <v>39893</v>
      </c>
      <c r="AQ51" s="370">
        <v>-0.1</v>
      </c>
      <c r="AR51" s="371">
        <v>-34.200000000000003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2369629</v>
      </c>
      <c r="AN52" s="375">
        <v>13407</v>
      </c>
      <c r="AO52" s="376">
        <v>-13.7</v>
      </c>
      <c r="AP52" s="377">
        <v>26170</v>
      </c>
      <c r="AQ52" s="378">
        <v>16</v>
      </c>
      <c r="AR52" s="379">
        <v>-29.7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3909569</v>
      </c>
      <c r="AN53" s="367">
        <v>22177</v>
      </c>
      <c r="AO53" s="368">
        <v>5.5</v>
      </c>
      <c r="AP53" s="369">
        <v>41080</v>
      </c>
      <c r="AQ53" s="370">
        <v>3</v>
      </c>
      <c r="AR53" s="371">
        <v>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2359073</v>
      </c>
      <c r="AN54" s="375">
        <v>13382</v>
      </c>
      <c r="AO54" s="376">
        <v>-0.2</v>
      </c>
      <c r="AP54" s="377">
        <v>27265</v>
      </c>
      <c r="AQ54" s="378">
        <v>4.2</v>
      </c>
      <c r="AR54" s="379">
        <v>-4.4000000000000004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3166380</v>
      </c>
      <c r="AN55" s="367">
        <v>18008</v>
      </c>
      <c r="AO55" s="368">
        <v>-18.8</v>
      </c>
      <c r="AP55" s="369">
        <v>33173</v>
      </c>
      <c r="AQ55" s="370">
        <v>-19.2</v>
      </c>
      <c r="AR55" s="371">
        <v>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2364011</v>
      </c>
      <c r="AN56" s="375">
        <v>13445</v>
      </c>
      <c r="AO56" s="376">
        <v>0.5</v>
      </c>
      <c r="AP56" s="377">
        <v>20353</v>
      </c>
      <c r="AQ56" s="378">
        <v>-25.4</v>
      </c>
      <c r="AR56" s="379">
        <v>25.9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5132057</v>
      </c>
      <c r="AN57" s="367">
        <v>29319</v>
      </c>
      <c r="AO57" s="368">
        <v>62.8</v>
      </c>
      <c r="AP57" s="369">
        <v>37644</v>
      </c>
      <c r="AQ57" s="370">
        <v>13.5</v>
      </c>
      <c r="AR57" s="371">
        <v>49.3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2985966</v>
      </c>
      <c r="AN58" s="375">
        <v>17058</v>
      </c>
      <c r="AO58" s="376">
        <v>26.9</v>
      </c>
      <c r="AP58" s="377">
        <v>24939</v>
      </c>
      <c r="AQ58" s="378">
        <v>22.5</v>
      </c>
      <c r="AR58" s="379">
        <v>4.4000000000000004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3252828</v>
      </c>
      <c r="AN59" s="367">
        <v>18735</v>
      </c>
      <c r="AO59" s="368">
        <v>-36.1</v>
      </c>
      <c r="AP59" s="369">
        <v>39221</v>
      </c>
      <c r="AQ59" s="370">
        <v>4.2</v>
      </c>
      <c r="AR59" s="371">
        <v>-40.299999999999997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1286487</v>
      </c>
      <c r="AN60" s="375">
        <v>7410</v>
      </c>
      <c r="AO60" s="376">
        <v>-56.6</v>
      </c>
      <c r="AP60" s="377">
        <v>24821</v>
      </c>
      <c r="AQ60" s="378">
        <v>-0.5</v>
      </c>
      <c r="AR60" s="379">
        <v>-56.1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3835560</v>
      </c>
      <c r="AN61" s="382">
        <v>21854</v>
      </c>
      <c r="AO61" s="383">
        <v>-4.2</v>
      </c>
      <c r="AP61" s="384">
        <v>38202</v>
      </c>
      <c r="AQ61" s="385">
        <v>0.3</v>
      </c>
      <c r="AR61" s="371">
        <v>-4.5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2273033</v>
      </c>
      <c r="AN62" s="375">
        <v>12940</v>
      </c>
      <c r="AO62" s="376">
        <v>-8.6</v>
      </c>
      <c r="AP62" s="377">
        <v>24710</v>
      </c>
      <c r="AQ62" s="378">
        <v>3.4</v>
      </c>
      <c r="AR62" s="379">
        <v>-12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5zRJtQIQ05ea0ndrdOGUaS+Eo0uhb0puKHJcgTuk8ue/M3weq9Wh7OtHWnYg9jvM7vYjLP6j81KdWCG9nPEEg==" saltValue="MJx6ioFRZZHbU7fpd1utg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7h5EFiO18FHA8MIMJQALhZa3aue45cNm8KIZm1KnAqMHSG5TM12thKig9mZLMMFlV/ThIPY+aL2pTvDf/1bCzg==" saltValue="drCHkZHKk/Hn7WLxKw4w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n18VLHz9AT90gEfHApGdDCCLcOuO1BrS7npmxXR1l6fCCnc3uGTKsvM8jqLxcj3Ss/dFV6B+OPVNnYviuyh1Xw==" saltValue="Z9HVzsLZL1unMQjo2TYn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28.19</v>
      </c>
      <c r="G47" s="12">
        <v>20.170000000000002</v>
      </c>
      <c r="H47" s="12">
        <v>18.39</v>
      </c>
      <c r="I47" s="12">
        <v>13.56</v>
      </c>
      <c r="J47" s="13">
        <v>13.1</v>
      </c>
    </row>
    <row r="48" spans="2:10" ht="57.75" customHeight="1" x14ac:dyDescent="0.15">
      <c r="B48" s="14"/>
      <c r="C48" s="1202" t="s">
        <v>4</v>
      </c>
      <c r="D48" s="1202"/>
      <c r="E48" s="1203"/>
      <c r="F48" s="15">
        <v>4.09</v>
      </c>
      <c r="G48" s="16">
        <v>7.21</v>
      </c>
      <c r="H48" s="16">
        <v>4.51</v>
      </c>
      <c r="I48" s="16">
        <v>5.0199999999999996</v>
      </c>
      <c r="J48" s="17">
        <v>5.29</v>
      </c>
    </row>
    <row r="49" spans="2:10" ht="57.75" customHeight="1" thickBot="1" x14ac:dyDescent="0.2">
      <c r="B49" s="18"/>
      <c r="C49" s="1204" t="s">
        <v>5</v>
      </c>
      <c r="D49" s="1204"/>
      <c r="E49" s="1205"/>
      <c r="F49" s="19" t="s">
        <v>563</v>
      </c>
      <c r="G49" s="20" t="s">
        <v>564</v>
      </c>
      <c r="H49" s="20" t="s">
        <v>565</v>
      </c>
      <c r="I49" s="20" t="s">
        <v>566</v>
      </c>
      <c r="J49" s="21">
        <v>0.14000000000000001</v>
      </c>
    </row>
    <row r="50" spans="2:10" ht="13.5" customHeight="1" x14ac:dyDescent="0.15"/>
  </sheetData>
  <sheetProtection algorithmName="SHA-512" hashValue="fSvTrS7Mg579by81ZiZkMyGQ8Wie56PRID8hYyCvaaDsuY42/Mxa/whj77n5RxrPTgi6hPXakA2yAXFxV50qbg==" saltValue="mH6z1I2dhoUqIxJRtpRx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2022-03-23T00:23:17Z</cp:lastPrinted>
  <dcterms:created xsi:type="dcterms:W3CDTF">2022-02-02T04:21:54Z</dcterms:created>
  <dcterms:modified xsi:type="dcterms:W3CDTF">2022-09-27T09:32:32Z</dcterms:modified>
  <cp:category/>
</cp:coreProperties>
</file>