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92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E36" i="10"/>
  <c r="AM36" i="10"/>
  <c r="U36" i="10"/>
  <c r="C36" i="10"/>
  <c r="BW35" i="10"/>
  <c r="BE35" i="10"/>
  <c r="AM35" i="10"/>
  <c r="U35" i="10"/>
  <c r="C35" i="10"/>
  <c r="BW34" i="10"/>
  <c r="BE34" i="10"/>
  <c r="AM34" i="10"/>
  <c r="U34" i="10"/>
  <c r="C34" i="10"/>
  <c r="BW38" i="10" l="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<sst xmlns="http://schemas.openxmlformats.org/spreadsheetml/2006/main" count="1137" uniqueCount="614">
  <si>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</si>
  <si>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</si>
  <si>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</si>
  <si>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</si>
  <si>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</si>
  <si>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</si>
  <si>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</si>
  <si>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</si>
  <si>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</si>
  <si>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</si>
  <si>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</si>
  <si>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</si>
  <si>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</si>
  <si>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</si>
  <si>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</si>
  <si>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</si>
  <si>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</si>
  <si>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</si>
  <si>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</si>
  <si>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</si>
  <si>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</si>
  <si>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</si>
  <si>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</si>
  <si>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</si>
  <si>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</si>
  <si>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</si>
  <si>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</si>
  <si>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</si>
  <si>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</si>
  <si>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</si>
  <si>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</si>
  <si>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</si>
  <si>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</si>
  <si>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</si>
  <si>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</si>
  <si>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</si>
  <si>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</si>
  <si>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</si>
  <si>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</si>
  <si>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</si>
  <si>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</si>
  <si>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</si>
  <si>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</si>
  <si>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</si>
  <si>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</si>
  <si>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</si>
  <si>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</si>
  <si>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</si>
  <si>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</si>
  <si>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</si>
  <si>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</si>
  <si>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</si>
  <si>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</si>
  <si>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</si>
  <si>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</si>
  <si>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</si>
  <si>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</si>
  <si>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</si>
  <si>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</si>
  <si>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</si>
  <si>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</si>
  <si>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</si>
  <si>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</si>
  <si>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</si>
  <si>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</si>
  <si>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</si>
  <si>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</si>
  <si>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</si>
  <si>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</si>
  <si>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</si>
  <si>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</si>
  <si>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</si>
  <si>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</si>
  <si>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</si>
  <si>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</si>
  <si>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</si>
  <si>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</si>
  <si>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</si>
  <si>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</si>
  <si>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</si>
  <si>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</si>
  <si>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</si>
  <si>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</si>
  <si>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</si>
  <si>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</si>
  <si>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</si>
  <si>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</si>
  <si>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</si>
  <si>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</si>
  <si>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</si>
  <si>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</si>
  <si>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</si>
  <si>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</si>
  <si>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</si>
  <si>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</si>
  <si>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</si>
  <si>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</si>
  <si>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</si>
  <si>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</si>
  <si>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</si>
  <si>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</si>
  <si>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</si>
  <si>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</si>
  <si>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</si>
  <si>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</si>
  <si>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</si>
  <si>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</si>
  <si>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</si>
  <si>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</si>
  <si>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</si>
  <si>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</si>
  <si>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</si>
  <si>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</si>
  <si>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</si>
  <si>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</si>
  <si>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</si>
  <si>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</si>
  <si>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</si>
  <si>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</si>
  <si>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</si>
  <si>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</si>
  <si>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</si>
  <si>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</si>
  <si>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</si>
  <si>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</si>
  <si>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</si>
  <si>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</si>
  <si>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</si>
  <si>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</si>
  <si>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</si>
  <si>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</si>
  <si>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</si>
  <si>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</si>
  <si>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</si>
  <si>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</si>
  <si>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</si>
  <si>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</si>
  <si>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</si>
  <si>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</si>
  <si>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</si>
  <si>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</si>
  <si>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</si>
  <si>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</si>
  <si>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</si>
  <si>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</si>
  <si>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</si>
  <si>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</si>
  <si>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</si>
  <si>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</si>
  <si>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</si>
  <si>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</si>
  <si>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</si>
  <si>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</si>
  <si>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</si>
  <si>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</si>
  <si>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</si>
  <si>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</si>
  <si>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</si>
  <si>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</si>
  <si>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</si>
  <si>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</si>
  <si>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</si>
  <si>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</si>
  <si>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</si>
  <si>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</si>
  <si>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</si>
  <si>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</si>
  <si>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</si>
  <si>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</si>
  <si>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</si>
  <si>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</si>
  <si>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</si>
  <si>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</si>
  <si>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</si>
  <si>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</si>
  <si>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</si>
  <si>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</si>
  <si>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</si>
  <si>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</si>
  <si>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</si>
  <si>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</si>
  <si>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</si>
  <si>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</si>
  <si>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</si>
  <si>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</si>
  <si>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</si>
  <si>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</si>
  <si>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</si>
  <si>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</si>
  <si>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</si>
  <si>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</si>
  <si>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</si>
  <si>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</si>
  <si>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</si>
  <si>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</si>
  <si>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</si>
  <si>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</si>
  <si>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</si>
  <si>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</si>
  <si>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</si>
  <si>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</si>
  <si>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</si>
  <si>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</si>
  <si>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</si>
  <si>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</si>
  <si>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</si>
  <si>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</si>
  <si>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</si>
  <si>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</si>
  <si>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</si>
  <si>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</si>
  <si>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</si>
  <si>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</si>
  <si>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</si>
  <si>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</si>
  <si>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</si>
  <si>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</si>
  <si>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</si>
  <si>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</si>
  <si>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</si>
  <si>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</si>
  <si>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</si>
  <si>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</si>
  <si>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</si>
  <si>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</si>
  <si>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</si>
  <si>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</si>
  <si>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</si>
  <si>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</si>
  <si>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</si>
  <si>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</si>
  <si>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</si>
  <si>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</si>
  <si>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</si>
  <si>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</si>
  <si>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</si>
  <si>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</si>
  <si>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</si>
  <si>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</si>
  <si>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</si>
  <si>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</si>
  <si>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</si>
  <si>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</si>
  <si>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</si>
  <si>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</si>
  <si>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</si>
  <si>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</si>
  <si>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</si>
  <si>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</si>
  <si>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</si>
  <si>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</si>
  <si>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</si>
  <si>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</si>
  <si>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</si>
  <si>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</si>
  <si>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</si>
  <si>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</si>
  <si>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</si>
  <si>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</si>
  <si>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</si>
  <si>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</si>
  <si>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</si>
  <si>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</si>
  <si>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</si>
  <si>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</si>
  <si>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</si>
  <si>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</si>
  <si>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</si>
  <si>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</si>
  <si>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</si>
  <si>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</si>
  <si>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</si>
  <si>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</si>
  <si>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</si>
  <si>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</si>
  <si>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</si>
  <si>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</si>
  <si>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</si>
  <si>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</si>
  <si>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</si>
  <si>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</si>
  <si>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</si>
  <si>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</si>
  <si>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</si>
  <si>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</si>
  <si>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</si>
  <si>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</si>
  <si>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</si>
  <si>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</si>
  <si>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</si>
  <si>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</si>
  <si>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</si>
  <si>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</si>
  <si>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</si>
  <si>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</si>
  <si>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</si>
  <si>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</si>
  <si>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</si>
  <si>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</si>
  <si>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</si>
  <si>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</si>
  <si>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</si>
  <si>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</si>
  <si>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</si>
  <si>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</si>
  <si>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</si>
  <si>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</si>
  <si>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</si>
  <si>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</si>
  <si>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</si>
  <si>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</si>
  <si>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</si>
  <si>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</si>
  <si>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</si>
  <si>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</si>
  <si>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</si>
  <si>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</si>
  <si>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</si>
  <si>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</si>
  <si>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</si>
  <si>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</si>
  <si>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</si>
  <si>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</si>
  <si>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</si>
  <si>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</si>
  <si>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</si>
  <si>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</si>
  <si>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</si>
  <si>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</si>
  <si>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</si>
  <si>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</si>
  <si>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</si>
  <si>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</si>
  <si>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</si>
  <si>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</si>
  <si>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</si>
  <si>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</si>
  <si>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</si>
  <si>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</si>
  <si>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</si>
  <si>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</si>
  <si>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</si>
  <si>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</si>
  <si>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</si>
  <si>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</si>
  <si>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</si>
  <si>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</si>
  <si>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</si>
  <si>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</si>
  <si>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</si>
  <si>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</si>
  <si>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</si>
  <si>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</si>
  <si>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</si>
  <si>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</si>
  <si>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</si>
  <si>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</si>
  <si>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</si>
  <si>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</si>
  <si>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</si>
  <si>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</si>
  <si>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</si>
  <si>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</si>
  <si>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</si>
  <si>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</si>
  <si>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</si>
  <si>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</si>
  <si>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</si>
  <si>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</si>
  <si>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</si>
  <si>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</si>
  <si>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</si>
  <si>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</si>
  <si>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</si>
  <si>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</si>
  <si>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</si>
  <si>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</si>
  <si>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</si>
  <si>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</si>
  <si>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</si>
  <si>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</si>
  <si>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</si>
  <si>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</si>
  <si>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</si>
  <si>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</si>
  <si>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</si>
  <si>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</si>
  <si>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</si>
  <si>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</si>
  <si>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</si>
  <si>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</si>
  <si>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</si>
  <si>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</si>
  <si>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</si>
  <si>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</si>
  <si>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</si>
  <si>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</si>
  <si>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</si>
  <si>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</si>
  <si>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</si>
  <si>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</si>
  <si>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</si>
  <si>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</si>
  <si>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</si>
  <si>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</si>
  <si>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</si>
  <si>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</si>
  <si>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</si>
  <si>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</si>
  <si>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公設地方卸売市場事業特別会計</t>
    <phoneticPr fontId="5"/>
  </si>
  <si>
    <t>法非適用企業</t>
    <phoneticPr fontId="5"/>
  </si>
  <si>
    <t>松戸都市計画事業新松戸駅東側地区土地区画整理事業特別会計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</si>
  <si>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</si>
  <si>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</si>
  <si>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</si>
  <si>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</si>
  <si>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</si>
  <si>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</si>
  <si>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</si>
  <si>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</si>
  <si>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</si>
  <si>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</si>
  <si>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</si>
  <si>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</si>
  <si>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</si>
  <si>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</si>
  <si>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</si>
  <si>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</si>
  <si>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</si>
  <si>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</si>
  <si>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</si>
  <si>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</si>
  <si>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</si>
  <si>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</si>
  <si>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</si>
  <si>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</si>
  <si>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</si>
  <si>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</si>
  <si>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</si>
  <si>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</si>
  <si>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</si>
  <si>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</si>
  <si>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</si>
  <si>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</si>
  <si>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</si>
  <si>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</si>
  <si>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</si>
  <si>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</si>
  <si>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</si>
  <si>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</si>
  <si>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</si>
  <si>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</si>
  <si>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</si>
  <si>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</si>
  <si>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</si>
  <si>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</si>
  <si>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</si>
  <si>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</si>
  <si>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</si>
  <si>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</si>
  <si>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</si>
  <si>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</si>
  <si>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</si>
  <si>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</si>
  <si>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</si>
  <si>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</si>
  <si>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</si>
  <si>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</si>
  <si>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</si>
  <si>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</si>
  <si>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</si>
  <si>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</si>
  <si>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</si>
  <si>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</si>
  <si>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</si>
  <si>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</si>
  <si>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</si>
  <si>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</si>
  <si>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</si>
  <si>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</si>
  <si>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</si>
  <si>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</si>
  <si>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</si>
  <si>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</si>
  <si>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</si>
  <si>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</si>
  <si>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</si>
  <si>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</si>
  <si>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</si>
  <si>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</si>
  <si>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</si>
  <si>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</si>
  <si>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</si>
  <si>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</si>
  <si>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</si>
  <si>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</si>
  <si>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</si>
  <si>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</si>
  <si>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</si>
  <si>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</si>
  <si>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</si>
  <si>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</si>
  <si>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</si>
  <si>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</si>
  <si>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</si>
  <si>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</si>
  <si>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</si>
  <si>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</si>
  <si>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</si>
  <si>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</si>
  <si>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</si>
  <si>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</si>
  <si>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</si>
  <si>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</si>
  <si>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</si>
  <si>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</si>
  <si>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</si>
  <si>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</si>
  <si>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</si>
  <si>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</si>
  <si>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</si>
  <si>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</si>
  <si>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</si>
  <si>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</si>
  <si>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</si>
  <si>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</si>
  <si>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</si>
  <si>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</si>
  <si>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</si>
  <si>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</si>
  <si>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</si>
  <si>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</si>
  <si>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</si>
  <si>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</si>
  <si>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</si>
  <si>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</si>
  <si>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</si>
  <si>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</si>
  <si>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</si>
  <si>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</si>
  <si>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</si>
  <si>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</si>
  <si>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</si>
  <si>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</si>
  <si>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</si>
  <si>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</si>
  <si>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</si>
  <si>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</si>
  <si>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</si>
  <si>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</si>
  <si>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</si>
  <si>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</si>
  <si>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</si>
  <si>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</si>
  <si>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0.88</t>
  </si>
  <si>
    <t>▲ 1.66</t>
  </si>
  <si>
    <t>▲ 0.22</t>
  </si>
  <si>
    <t>▲ 0.03</t>
  </si>
  <si>
    <t>▲ 0.34</t>
  </si>
  <si>
    <t>病院事業会計</t>
  </si>
  <si>
    <t>一般会計</t>
  </si>
  <si>
    <t>介護保険特別会計</t>
  </si>
  <si>
    <t>水道事業会計</t>
  </si>
  <si>
    <t>下水道事業会計</t>
  </si>
  <si>
    <t>松戸競輪特別会計</t>
  </si>
  <si>
    <t>国民健康保険特別会計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</si>
  <si>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</si>
  <si>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</si>
  <si>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</si>
  <si>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</si>
  <si>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</si>
  <si>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</si>
  <si>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</si>
  <si>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</si>
  <si>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</si>
  <si>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</si>
  <si>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</si>
  <si>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</si>
  <si>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</si>
  <si>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</si>
  <si>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</si>
  <si>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t>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</si>
  <si>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</si>
  <si>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t>
    <phoneticPr fontId="2"/>
  </si>
  <si>
    <t>千葉県後期高齢者医療広域連合（特別会計）</t>
    <rPh sb="0" eb="3">
      <t>チバケン</t>
    </rPh>
    <rPh sb="3" eb="5">
      <t>コウキ</t>
    </rPh>
    <rPh sb="5" eb="8">
      <t>コウレイシャ</t>
    </rPh>
    <rPh sb="8" eb="10">
      <t>イリョウ</t>
    </rPh>
    <rPh sb="10" eb="14">
      <t>コウイキレンゴウ</t>
    </rPh>
    <rPh sb="15" eb="19">
      <t>トクベツカイケイ</t>
    </rPh>
    <phoneticPr fontId="2"/>
  </si>
  <si>
    <t>北千葉広域水道企業団（水道用水供給事業会計）</t>
    <rPh sb="0" eb="3">
      <t>キタチバ</t>
    </rPh>
    <rPh sb="3" eb="5">
      <t>コウイキ</t>
    </rPh>
    <rPh sb="5" eb="10">
      <t>スイドウキギョウダン</t>
    </rPh>
    <rPh sb="11" eb="14">
      <t>スイドウヨウ</t>
    </rPh>
    <rPh sb="14" eb="15">
      <t>ミズ</t>
    </rPh>
    <rPh sb="15" eb="17">
      <t>キョウキュウ</t>
    </rPh>
    <rPh sb="17" eb="19">
      <t>ジギョウ</t>
    </rPh>
    <rPh sb="19" eb="21">
      <t>カイケイ</t>
    </rPh>
    <phoneticPr fontId="2"/>
  </si>
  <si>
    <t>-</t>
    <phoneticPr fontId="2"/>
  </si>
  <si>
    <t>-</t>
    <phoneticPr fontId="2"/>
  </si>
  <si>
    <t>松戸市庁舎建設基金</t>
    <rPh sb="0" eb="3">
      <t>マツドシ</t>
    </rPh>
    <rPh sb="3" eb="5">
      <t>チョウシャ</t>
    </rPh>
    <rPh sb="5" eb="7">
      <t>ケンセツ</t>
    </rPh>
    <rPh sb="7" eb="9">
      <t>キキン</t>
    </rPh>
    <phoneticPr fontId="5"/>
  </si>
  <si>
    <t>松戸市立小学校及び中学校施設等耐震改修基金</t>
    <rPh sb="0" eb="2">
      <t>マツド</t>
    </rPh>
    <rPh sb="2" eb="4">
      <t>イチリツ</t>
    </rPh>
    <rPh sb="4" eb="7">
      <t>ショウガッコウ</t>
    </rPh>
    <rPh sb="7" eb="8">
      <t>オヨ</t>
    </rPh>
    <rPh sb="9" eb="12">
      <t>チュウガッコウ</t>
    </rPh>
    <rPh sb="12" eb="14">
      <t>シセツ</t>
    </rPh>
    <rPh sb="14" eb="15">
      <t>ナド</t>
    </rPh>
    <rPh sb="15" eb="17">
      <t>タイシン</t>
    </rPh>
    <rPh sb="17" eb="19">
      <t>カイシュウ</t>
    </rPh>
    <rPh sb="19" eb="21">
      <t>キキン</t>
    </rPh>
    <phoneticPr fontId="5"/>
  </si>
  <si>
    <t>松戸市病院施設整備基金</t>
    <rPh sb="0" eb="3">
      <t>マツドシ</t>
    </rPh>
    <rPh sb="3" eb="5">
      <t>ビョウイン</t>
    </rPh>
    <rPh sb="5" eb="7">
      <t>シセツ</t>
    </rPh>
    <rPh sb="7" eb="9">
      <t>セイビ</t>
    </rPh>
    <rPh sb="9" eb="11">
      <t>キキン</t>
    </rPh>
    <phoneticPr fontId="5"/>
  </si>
  <si>
    <t>文化施設建設基金</t>
    <rPh sb="0" eb="4">
      <t>ブンカシセツ</t>
    </rPh>
    <rPh sb="4" eb="6">
      <t>ケンセツ</t>
    </rPh>
    <rPh sb="6" eb="8">
      <t>キキン</t>
    </rPh>
    <phoneticPr fontId="5"/>
  </si>
  <si>
    <t>高志教育振興基金</t>
    <rPh sb="0" eb="1">
      <t>タカ</t>
    </rPh>
    <rPh sb="1" eb="2">
      <t>ココロザシ</t>
    </rPh>
    <rPh sb="2" eb="4">
      <t>キョウイク</t>
    </rPh>
    <rPh sb="4" eb="6">
      <t>シンコウ</t>
    </rPh>
    <rPh sb="6" eb="8">
      <t>キキン</t>
    </rPh>
    <phoneticPr fontId="5"/>
  </si>
  <si>
    <t>松戸市文化振興財団</t>
    <rPh sb="0" eb="3">
      <t>マツドシ</t>
    </rPh>
    <rPh sb="3" eb="5">
      <t>ブンカ</t>
    </rPh>
    <rPh sb="5" eb="9">
      <t>シンコウザイダン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</si>
  <si>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</si>
  <si>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</si>
  <si>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</si>
  <si>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</si>
  <si>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20">
      <t>ジチケンシュウ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</si>
  <si>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</si>
  <si>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</si>
  <si>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</si>
  <si>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</si>
  <si>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</si>
  <si>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</si>
  <si>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</si>
  <si>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</si>
  <si>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実質公債比率ともに上昇することが考えられる。「松戸市公共施設等総合管理計画」や「松戸市公共施設再編整備計画」、「松戸市公共施設個別施設計画」に基づき、財政的な費用を十分に考慮しながら、老朽化対策に努めていきたい。</t>
    <rPh sb="1" eb="3">
      <t>ホンシ</t>
    </rPh>
    <rPh sb="4" eb="6">
      <t>コウキョウ</t>
    </rPh>
    <rPh sb="6" eb="8">
      <t>シセツ</t>
    </rPh>
    <rPh sb="12" eb="13">
      <t>ワリ</t>
    </rPh>
    <rPh sb="13" eb="15">
      <t>イジョウ</t>
    </rPh>
    <rPh sb="16" eb="18">
      <t>シセツ</t>
    </rPh>
    <rPh sb="20" eb="22">
      <t>セイビ</t>
    </rPh>
    <rPh sb="22" eb="23">
      <t>ゴ</t>
    </rPh>
    <rPh sb="25" eb="26">
      <t>ネン</t>
    </rPh>
    <rPh sb="26" eb="28">
      <t>イジョウ</t>
    </rPh>
    <rPh sb="29" eb="31">
      <t>ケイカ</t>
    </rPh>
    <rPh sb="33" eb="36">
      <t>ロウキュウカ</t>
    </rPh>
    <rPh sb="37" eb="38">
      <t>スス</t>
    </rPh>
    <rPh sb="43" eb="45">
      <t>コンゴ</t>
    </rPh>
    <rPh sb="46" eb="48">
      <t>シセツ</t>
    </rPh>
    <rPh sb="49" eb="51">
      <t>コウシン</t>
    </rPh>
    <rPh sb="51" eb="52">
      <t>ナド</t>
    </rPh>
    <rPh sb="53" eb="54">
      <t>カカ</t>
    </rPh>
    <rPh sb="55" eb="57">
      <t>ケイヒ</t>
    </rPh>
    <rPh sb="58" eb="61">
      <t>ダイキボ</t>
    </rPh>
    <rPh sb="61" eb="63">
      <t>カイシュウ</t>
    </rPh>
    <rPh sb="64" eb="66">
      <t>チョウシャ</t>
    </rPh>
    <rPh sb="66" eb="68">
      <t>セイビ</t>
    </rPh>
    <rPh sb="68" eb="70">
      <t>ヒヨウ</t>
    </rPh>
    <rPh sb="72" eb="74">
      <t>ハッセイ</t>
    </rPh>
    <rPh sb="79" eb="81">
      <t>ミコ</t>
    </rPh>
    <rPh sb="89" eb="91">
      <t>ショウライ</t>
    </rPh>
    <rPh sb="91" eb="93">
      <t>フタン</t>
    </rPh>
    <rPh sb="93" eb="95">
      <t>ヒリツ</t>
    </rPh>
    <rPh sb="96" eb="98">
      <t>ジッシツ</t>
    </rPh>
    <rPh sb="98" eb="100">
      <t>コウサイ</t>
    </rPh>
    <rPh sb="100" eb="102">
      <t>ヒリツ</t>
    </rPh>
    <rPh sb="105" eb="107">
      <t>ジョウショウ</t>
    </rPh>
    <rPh sb="112" eb="113">
      <t>カンガ</t>
    </rPh>
    <rPh sb="167" eb="168">
      <t>モト</t>
    </rPh>
    <rPh sb="171" eb="174">
      <t>ザイセイテキ</t>
    </rPh>
    <rPh sb="175" eb="177">
      <t>ヒヨウ</t>
    </rPh>
    <rPh sb="178" eb="180">
      <t>ジュウブン</t>
    </rPh>
    <rPh sb="181" eb="183">
      <t>コウリョ</t>
    </rPh>
    <rPh sb="188" eb="191">
      <t>ロウキュウカ</t>
    </rPh>
    <rPh sb="191" eb="193">
      <t>タイサク</t>
    </rPh>
    <rPh sb="194" eb="19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</si>
  <si>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</si>
  <si>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</si>
  <si>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</si>
  <si>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は上昇することが考えられる。「松戸市公共施設等総合管理計画」や「松戸市公共施設再編整備計画」、「松戸市公共施設個別施設計画」に基づき、財政的な費用を十分に考慮しながら、老朽化対策に努めていきたい。</t>
    <rPh sb="1" eb="3">
      <t>ホンシ</t>
    </rPh>
    <rPh sb="4" eb="6">
      <t>コウキョウ</t>
    </rPh>
    <rPh sb="6" eb="8">
      <t>シセツ</t>
    </rPh>
    <rPh sb="12" eb="13">
      <t>ワリ</t>
    </rPh>
    <rPh sb="13" eb="15">
      <t>イジョウ</t>
    </rPh>
    <rPh sb="16" eb="18">
      <t>シセツ</t>
    </rPh>
    <rPh sb="20" eb="22">
      <t>セイビ</t>
    </rPh>
    <rPh sb="22" eb="23">
      <t>ゴ</t>
    </rPh>
    <rPh sb="25" eb="26">
      <t>ネン</t>
    </rPh>
    <rPh sb="26" eb="28">
      <t>イジョウ</t>
    </rPh>
    <rPh sb="29" eb="31">
      <t>ケイカ</t>
    </rPh>
    <rPh sb="33" eb="36">
      <t>ロウキュウカ</t>
    </rPh>
    <rPh sb="37" eb="38">
      <t>スス</t>
    </rPh>
    <rPh sb="43" eb="45">
      <t>コンゴ</t>
    </rPh>
    <rPh sb="46" eb="48">
      <t>シセツ</t>
    </rPh>
    <rPh sb="49" eb="51">
      <t>コウシン</t>
    </rPh>
    <rPh sb="51" eb="52">
      <t>ナド</t>
    </rPh>
    <rPh sb="53" eb="54">
      <t>カカ</t>
    </rPh>
    <rPh sb="55" eb="57">
      <t>ケイヒ</t>
    </rPh>
    <rPh sb="58" eb="61">
      <t>ダイキボ</t>
    </rPh>
    <rPh sb="61" eb="63">
      <t>カイシュウ</t>
    </rPh>
    <rPh sb="64" eb="66">
      <t>チョウシャ</t>
    </rPh>
    <rPh sb="66" eb="68">
      <t>セイビ</t>
    </rPh>
    <rPh sb="68" eb="70">
      <t>ヒヨウ</t>
    </rPh>
    <rPh sb="72" eb="74">
      <t>ハッセイ</t>
    </rPh>
    <rPh sb="79" eb="81">
      <t>ミコ</t>
    </rPh>
    <rPh sb="89" eb="91">
      <t>ショウライ</t>
    </rPh>
    <rPh sb="91" eb="93">
      <t>フタン</t>
    </rPh>
    <rPh sb="93" eb="95">
      <t>ヒリツ</t>
    </rPh>
    <rPh sb="96" eb="98">
      <t>ジョウショウ</t>
    </rPh>
    <rPh sb="103" eb="104">
      <t>カンガ</t>
    </rPh>
    <rPh sb="158" eb="159">
      <t>モト</t>
    </rPh>
    <rPh sb="162" eb="165">
      <t>ザイセイテキ</t>
    </rPh>
    <rPh sb="166" eb="168">
      <t>ヒヨウ</t>
    </rPh>
    <rPh sb="169" eb="171">
      <t>ジュウブン</t>
    </rPh>
    <rPh sb="172" eb="174">
      <t>コウリョ</t>
    </rPh>
    <rPh sb="179" eb="182">
      <t>ロウキュウカ</t>
    </rPh>
    <rPh sb="182" eb="184">
      <t>タイサク</t>
    </rPh>
    <rPh sb="185" eb="186">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</si>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</sst>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4004-4C6C-A8B7-4A332A89EB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43228</c:v>
                </c:pt>
                <c:pt idx="1">
                  <c:v>26709</c:v>
                </c:pt>
                <c:pt idx="2">
                  <c:v>23141</c:v>
                </c:pt>
                <c:pt idx="3">
                  <c:v>22793</c:v>
                </c:pt>
                <c:pt idx="4">
                  <c:v>20400</c:v>
                </c:pt>
              </c:numCache>
            </c:numRef>
          </c:val>
          <c:smooth val="0"/>
          <c:extLst>
            <c:ext xmlns:c16="http://schemas.microsoft.com/office/drawing/2014/chart" uri="{C3380CC4-5D6E-409C-BE32-E72D297353CC}">
              <c16:uniqueId val="{00000001-4004-4C6C-A8B7-4A332A89EB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6.81</c:v>
                </c:pt>
                <c:pt idx="1">
                  <c:v>7.58</c:v>
                </c:pt>
                <c:pt idx="2">
                  <c:v>6.47</c:v>
                </c:pt>
                <c:pt idx="3">
                  <c:v>6.6</c:v>
                </c:pt>
                <c:pt idx="4">
                  <c:v>6.51</c:v>
                </c:pt>
              </c:numCache>
            </c:numRef>
          </c:val>
          <c:extLst>
            <c:ext xmlns:c16="http://schemas.microsoft.com/office/drawing/2014/chart" uri="{C3380CC4-5D6E-409C-BE32-E72D297353CC}">
              <c16:uniqueId val="{00000000-CE98-4AB7-9D9E-B0567CA1F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16.829999999999998</c:v>
                </c:pt>
                <c:pt idx="1">
                  <c:v>14.1</c:v>
                </c:pt>
                <c:pt idx="2">
                  <c:v>14.77</c:v>
                </c:pt>
                <c:pt idx="3">
                  <c:v>14.44</c:v>
                </c:pt>
                <c:pt idx="4">
                  <c:v>13.45</c:v>
                </c:pt>
              </c:numCache>
            </c:numRef>
          </c:val>
          <c:extLst>
            <c:ext xmlns:c16="http://schemas.microsoft.com/office/drawing/2014/chart" uri="{C3380CC4-5D6E-409C-BE32-E72D297353CC}">
              <c16:uniqueId val="{00000001-CE98-4AB7-9D9E-B0567CA1FF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-1.66</c:v>
                </c:pt>
                <c:pt idx="2">
                  <c:v>-0.22</c:v>
                </c:pt>
                <c:pt idx="3">
                  <c:v>-0.03</c:v>
                </c:pt>
                <c:pt idx="4">
                  <c:v>-0.34</c:v>
                </c:pt>
              </c:numCache>
            </c:numRef>
          </c:val>
          <c:smooth val="0"/>
          <c:extLst>
            <c:ext xmlns:c16="http://schemas.microsoft.com/office/drawing/2014/chart" uri="{C3380CC4-5D6E-409C-BE32-E72D297353CC}">
              <c16:uniqueId val="{00000002-CE98-4AB7-9D9E-B0567CA1FF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0.06</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0-A470-4BCF-B19B-4D1A03CF0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70-4BCF-B19B-4D1A03CF033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0.18</c:v>
                </c:pt>
                <c:pt idx="4">
                  <c:v>#N/A</c:v>
                </c:pt>
                <c:pt idx="5">
                  <c:v>0.09</c:v>
                </c:pt>
                <c:pt idx="6">
                  <c:v>#N/A</c:v>
                </c:pt>
                <c:pt idx="7">
                  <c:v>0.09</c:v>
                </c:pt>
                <c:pt idx="8">
                  <c:v>#N/A</c:v>
                </c:pt>
                <c:pt idx="9">
                  <c:v>0.1</c:v>
                </c:pt>
              </c:numCache>
            </c:numRef>
          </c:val>
          <c:extLst>
            <c:ext xmlns:c16="http://schemas.microsoft.com/office/drawing/2014/chart" uri="{C3380CC4-5D6E-409C-BE32-E72D297353CC}">
              <c16:uniqueId val="{00000002-A470-4BCF-B19B-4D1A03CF033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2.15</c:v>
                </c:pt>
                <c:pt idx="2">
                  <c:v>#N/A</c:v>
                </c:pt>
                <c:pt idx="3">
                  <c:v>3.65</c:v>
                </c:pt>
                <c:pt idx="4">
                  <c:v>#N/A</c:v>
                </c:pt>
                <c:pt idx="5">
                  <c:v>2.02</c:v>
                </c:pt>
                <c:pt idx="6">
                  <c:v>#N/A</c:v>
                </c:pt>
                <c:pt idx="7">
                  <c:v>0.4</c:v>
                </c:pt>
                <c:pt idx="8">
                  <c:v>#N/A</c:v>
                </c:pt>
                <c:pt idx="9">
                  <c:v>0.75</c:v>
                </c:pt>
              </c:numCache>
            </c:numRef>
          </c:val>
          <c:extLst>
            <c:ext xmlns:c16="http://schemas.microsoft.com/office/drawing/2014/chart" uri="{C3380CC4-5D6E-409C-BE32-E72D297353CC}">
              <c16:uniqueId val="{00000003-A470-4BCF-B19B-4D1A03CF0331}"/>
            </c:ext>
          </c:extLst>
        </c:ser>
        <c:ser>
          <c:idx val="4"/>
          <c:order val="4"/>
          <c:tx>
            <c:strRef>
              <c:f>データシート!$A$31</c:f>
              <c:strCache>
                <c:ptCount val="1"/>
                <c:pt idx="0">
                  <c:v>松戸競輪特別会計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1.33</c:v>
                </c:pt>
                <c:pt idx="2">
                  <c:v>#N/A</c:v>
                </c:pt>
                <c:pt idx="3">
                  <c:v>1.25</c:v>
                </c:pt>
                <c:pt idx="4">
                  <c:v>#N/A</c:v>
                </c:pt>
                <c:pt idx="5">
                  <c:v>1.39</c:v>
                </c:pt>
                <c:pt idx="6">
                  <c:v>#N/A</c:v>
                </c:pt>
                <c:pt idx="7">
                  <c:v>1.66</c:v>
                </c:pt>
                <c:pt idx="8">
                  <c:v>#N/A</c:v>
                </c:pt>
                <c:pt idx="9">
                  <c:v>1.56</c:v>
                </c:pt>
              </c:numCache>
            </c:numRef>
          </c:val>
          <c:extLst>
            <c:ext xmlns:c16="http://schemas.microsoft.com/office/drawing/2014/chart" uri="{C3380CC4-5D6E-409C-BE32-E72D297353CC}">
              <c16:uniqueId val="{00000004-A470-4BCF-B19B-4D1A03CF033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3.23</c:v>
                </c:pt>
                <c:pt idx="4">
                  <c:v>#N/A</c:v>
                </c:pt>
                <c:pt idx="5">
                  <c:v>0.53</c:v>
                </c:pt>
                <c:pt idx="6">
                  <c:v>#N/A</c:v>
                </c:pt>
                <c:pt idx="7">
                  <c:v>1.1200000000000001</c:v>
                </c:pt>
                <c:pt idx="8">
                  <c:v>#N/A</c:v>
                </c:pt>
                <c:pt idx="9">
                  <c:v>1.56</c:v>
                </c:pt>
              </c:numCache>
            </c:numRef>
          </c:val>
          <c:extLst>
            <c:ext xmlns:c16="http://schemas.microsoft.com/office/drawing/2014/chart" uri="{C3380CC4-5D6E-409C-BE32-E72D297353CC}">
              <c16:uniqueId val="{00000005-A470-4BCF-B19B-4D1A03CF033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1.89</c:v>
                </c:pt>
                <c:pt idx="4">
                  <c:v>#N/A</c:v>
                </c:pt>
                <c:pt idx="5">
                  <c:v>1.8</c:v>
                </c:pt>
                <c:pt idx="6">
                  <c:v>#N/A</c:v>
                </c:pt>
                <c:pt idx="7">
                  <c:v>1.82</c:v>
                </c:pt>
                <c:pt idx="8">
                  <c:v>#N/A</c:v>
                </c:pt>
                <c:pt idx="9">
                  <c:v>1.82</c:v>
                </c:pt>
              </c:numCache>
            </c:numRef>
          </c:val>
          <c:extLst>
            <c:ext xmlns:c16="http://schemas.microsoft.com/office/drawing/2014/chart" uri="{C3380CC4-5D6E-409C-BE32-E72D297353CC}">
              <c16:uniqueId val="{00000006-A470-4BCF-B19B-4D1A03CF03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2.38</c:v>
                </c:pt>
                <c:pt idx="2">
                  <c:v>#N/A</c:v>
                </c:pt>
                <c:pt idx="3">
                  <c:v>2.98</c:v>
                </c:pt>
                <c:pt idx="4">
                  <c:v>#N/A</c:v>
                </c:pt>
                <c:pt idx="5">
                  <c:v>1.33</c:v>
                </c:pt>
                <c:pt idx="6">
                  <c:v>#N/A</c:v>
                </c:pt>
                <c:pt idx="7">
                  <c:v>1.1399999999999999</c:v>
                </c:pt>
                <c:pt idx="8">
                  <c:v>#N/A</c:v>
                </c:pt>
                <c:pt idx="9">
                  <c:v>2.5099999999999998</c:v>
                </c:pt>
              </c:numCache>
            </c:numRef>
          </c:val>
          <c:extLst>
            <c:ext xmlns:c16="http://schemas.microsoft.com/office/drawing/2014/chart" uri="{C3380CC4-5D6E-409C-BE32-E72D297353CC}">
              <c16:uniqueId val="{00000007-A470-4BCF-B19B-4D1A03CF03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c:v>
                </c:pt>
                <c:pt idx="2">
                  <c:v>#N/A</c:v>
                </c:pt>
                <c:pt idx="3">
                  <c:v>7.57</c:v>
                </c:pt>
                <c:pt idx="4">
                  <c:v>#N/A</c:v>
                </c:pt>
                <c:pt idx="5">
                  <c:v>6.46</c:v>
                </c:pt>
                <c:pt idx="6">
                  <c:v>#N/A</c:v>
                </c:pt>
                <c:pt idx="7">
                  <c:v>6.59</c:v>
                </c:pt>
                <c:pt idx="8">
                  <c:v>#N/A</c:v>
                </c:pt>
                <c:pt idx="9">
                  <c:v>6.51</c:v>
                </c:pt>
              </c:numCache>
            </c:numRef>
          </c:val>
          <c:extLst>
            <c:ext xmlns:c16="http://schemas.microsoft.com/office/drawing/2014/chart" uri="{C3380CC4-5D6E-409C-BE32-E72D297353CC}">
              <c16:uniqueId val="{00000008-A470-4BCF-B19B-4D1A03CF033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c:v>
                </c:pt>
                <c:pt idx="2">
                  <c:v>#N/A</c:v>
                </c:pt>
                <c:pt idx="3">
                  <c:v>4.5</c:v>
                </c:pt>
                <c:pt idx="4">
                  <c:v>#N/A</c:v>
                </c:pt>
                <c:pt idx="5">
                  <c:v>4.8099999999999996</c:v>
                </c:pt>
                <c:pt idx="6">
                  <c:v>#N/A</c:v>
                </c:pt>
                <c:pt idx="7">
                  <c:v>4.58</c:v>
                </c:pt>
                <c:pt idx="8">
                  <c:v>#N/A</c:v>
                </c:pt>
                <c:pt idx="9">
                  <c:v>8.66</c:v>
                </c:pt>
              </c:numCache>
            </c:numRef>
          </c:val>
          <c:extLst>
            <c:ext xmlns:c16="http://schemas.microsoft.com/office/drawing/2014/chart" uri="{C3380CC4-5D6E-409C-BE32-E72D297353CC}">
              <c16:uniqueId val="{00000009-A470-4BCF-B19B-4D1A03CF0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11578</c:v>
                </c:pt>
                <c:pt idx="5">
                  <c:v>12625</c:v>
                </c:pt>
                <c:pt idx="8">
                  <c:v>12575</c:v>
                </c:pt>
                <c:pt idx="11">
                  <c:v>12803</c:v>
                </c:pt>
                <c:pt idx="14">
                  <c:v>12940</c:v>
                </c:pt>
              </c:numCache>
            </c:numRef>
          </c:val>
          <c:extLst>
            <c:ext xmlns:c16="http://schemas.microsoft.com/office/drawing/2014/chart" uri="{C3380CC4-5D6E-409C-BE32-E72D297353CC}">
              <c16:uniqueId val="{00000000-7C82-4783-A3BA-99BFE8B026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82-4783-A3BA-99BFE8B026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1674</c:v>
                </c:pt>
                <c:pt idx="3">
                  <c:v>442</c:v>
                </c:pt>
                <c:pt idx="6">
                  <c:v>213</c:v>
                </c:pt>
                <c:pt idx="9">
                  <c:v>194</c:v>
                </c:pt>
                <c:pt idx="12">
                  <c:v>222</c:v>
                </c:pt>
              </c:numCache>
            </c:numRef>
          </c:val>
          <c:extLst>
            <c:ext xmlns:c16="http://schemas.microsoft.com/office/drawing/2014/chart" uri="{C3380CC4-5D6E-409C-BE32-E72D297353CC}">
              <c16:uniqueId val="{00000002-7C82-4783-A3BA-99BFE8B026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7C82-4783-A3BA-99BFE8B026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3134</c:v>
                </c:pt>
                <c:pt idx="3">
                  <c:v>3428</c:v>
                </c:pt>
                <c:pt idx="6">
                  <c:v>3448</c:v>
                </c:pt>
                <c:pt idx="9">
                  <c:v>3996</c:v>
                </c:pt>
                <c:pt idx="12">
                  <c:v>3719</c:v>
                </c:pt>
              </c:numCache>
            </c:numRef>
          </c:val>
          <c:extLst>
            <c:ext xmlns:c16="http://schemas.microsoft.com/office/drawing/2014/chart" uri="{C3380CC4-5D6E-409C-BE32-E72D297353CC}">
              <c16:uniqueId val="{00000004-7C82-4783-A3BA-99BFE8B026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82-4783-A3BA-99BFE8B026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82-4783-A3BA-99BFE8B026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8782</c:v>
                </c:pt>
                <c:pt idx="3">
                  <c:v>9037</c:v>
                </c:pt>
                <c:pt idx="6">
                  <c:v>9119</c:v>
                </c:pt>
                <c:pt idx="9">
                  <c:v>9603</c:v>
                </c:pt>
                <c:pt idx="12">
                  <c:v>10251</c:v>
                </c:pt>
              </c:numCache>
            </c:numRef>
          </c:val>
          <c:extLst>
            <c:ext xmlns:c16="http://schemas.microsoft.com/office/drawing/2014/chart" uri="{C3380CC4-5D6E-409C-BE32-E72D297353CC}">
              <c16:uniqueId val="{00000007-7C82-4783-A3BA-99BFE8B026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2013</c:v>
                </c:pt>
                <c:pt idx="2">
                  <c:v>#N/A</c:v>
                </c:pt>
                <c:pt idx="3">
                  <c:v>#N/A</c:v>
                </c:pt>
                <c:pt idx="4">
                  <c:v>283</c:v>
                </c:pt>
                <c:pt idx="5">
                  <c:v>#N/A</c:v>
                </c:pt>
                <c:pt idx="6">
                  <c:v>#N/A</c:v>
                </c:pt>
                <c:pt idx="7">
                  <c:v>205</c:v>
                </c:pt>
                <c:pt idx="8">
                  <c:v>#N/A</c:v>
                </c:pt>
                <c:pt idx="9">
                  <c:v>#N/A</c:v>
                </c:pt>
                <c:pt idx="10">
                  <c:v>990</c:v>
                </c:pt>
                <c:pt idx="11">
                  <c:v>#N/A</c:v>
                </c:pt>
                <c:pt idx="12">
                  <c:v>#N/A</c:v>
                </c:pt>
                <c:pt idx="13">
                  <c:v>1252</c:v>
                </c:pt>
                <c:pt idx="14">
                  <c:v>#N/A</c:v>
                </c:pt>
              </c:numCache>
            </c:numRef>
          </c:val>
          <c:smooth val="0"/>
          <c:extLst>
            <c:ext xmlns:c16="http://schemas.microsoft.com/office/drawing/2014/chart" uri="{C3380CC4-5D6E-409C-BE32-E72D297353CC}">
              <c16:uniqueId val="{00000008-7C82-4783-A3BA-99BFE8B026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111241</c:v>
                </c:pt>
                <c:pt idx="5">
                  <c:v>113403</c:v>
                </c:pt>
                <c:pt idx="8">
                  <c:v>113048</c:v>
                </c:pt>
                <c:pt idx="11">
                  <c:v>111960</c:v>
                </c:pt>
                <c:pt idx="14">
                  <c:v>111253</c:v>
                </c:pt>
              </c:numCache>
            </c:numRef>
          </c:val>
          <c:extLst>
            <c:ext xmlns:c16="http://schemas.microsoft.com/office/drawing/2014/chart" uri="{C3380CC4-5D6E-409C-BE32-E72D297353CC}">
              <c16:uniqueId val="{00000000-E694-48E1-BCF2-9852C2C74F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33129</c:v>
                </c:pt>
                <c:pt idx="5">
                  <c:v>34174</c:v>
                </c:pt>
                <c:pt idx="8">
                  <c:v>35088</c:v>
                </c:pt>
                <c:pt idx="11">
                  <c:v>39569</c:v>
                </c:pt>
                <c:pt idx="14">
                  <c:v>38468</c:v>
                </c:pt>
              </c:numCache>
            </c:numRef>
          </c:val>
          <c:extLst>
            <c:ext xmlns:c16="http://schemas.microsoft.com/office/drawing/2014/chart" uri="{C3380CC4-5D6E-409C-BE32-E72D297353CC}">
              <c16:uniqueId val="{00000001-E694-48E1-BCF2-9852C2C74F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33223</c:v>
                </c:pt>
                <c:pt idx="5">
                  <c:v>29480</c:v>
                </c:pt>
                <c:pt idx="8">
                  <c:v>31822</c:v>
                </c:pt>
                <c:pt idx="11">
                  <c:v>31590</c:v>
                </c:pt>
                <c:pt idx="14">
                  <c:v>29673</c:v>
                </c:pt>
              </c:numCache>
            </c:numRef>
          </c:val>
          <c:extLst>
            <c:ext xmlns:c16="http://schemas.microsoft.com/office/drawing/2014/chart" uri="{C3380CC4-5D6E-409C-BE32-E72D297353CC}">
              <c16:uniqueId val="{00000002-E694-48E1-BCF2-9852C2C74F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94-48E1-BCF2-9852C2C74F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94-48E1-BCF2-9852C2C74F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4-48E1-BCF2-9852C2C74F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19942</c:v>
                </c:pt>
                <c:pt idx="3">
                  <c:v>19601</c:v>
                </c:pt>
                <c:pt idx="6">
                  <c:v>18997</c:v>
                </c:pt>
                <c:pt idx="9">
                  <c:v>18725</c:v>
                </c:pt>
                <c:pt idx="12">
                  <c:v>18525</c:v>
                </c:pt>
              </c:numCache>
            </c:numRef>
          </c:val>
          <c:extLst>
            <c:ext xmlns:c16="http://schemas.microsoft.com/office/drawing/2014/chart" uri="{C3380CC4-5D6E-409C-BE32-E72D297353CC}">
              <c16:uniqueId val="{00000006-E694-48E1-BCF2-9852C2C74F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E694-48E1-BCF2-9852C2C74F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31448</c:v>
                </c:pt>
                <c:pt idx="3">
                  <c:v>40520</c:v>
                </c:pt>
                <c:pt idx="6">
                  <c:v>39528</c:v>
                </c:pt>
                <c:pt idx="9">
                  <c:v>39796</c:v>
                </c:pt>
                <c:pt idx="12">
                  <c:v>38986</c:v>
                </c:pt>
              </c:numCache>
            </c:numRef>
          </c:val>
          <c:extLst>
            <c:ext xmlns:c16="http://schemas.microsoft.com/office/drawing/2014/chart" uri="{C3380CC4-5D6E-409C-BE32-E72D297353CC}">
              <c16:uniqueId val="{00000008-E694-48E1-BCF2-9852C2C74F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3784</c:v>
                </c:pt>
                <c:pt idx="3">
                  <c:v>3131</c:v>
                </c:pt>
                <c:pt idx="6">
                  <c:v>2918</c:v>
                </c:pt>
                <c:pt idx="9">
                  <c:v>2724</c:v>
                </c:pt>
                <c:pt idx="12">
                  <c:v>2626</c:v>
                </c:pt>
              </c:numCache>
            </c:numRef>
          </c:val>
          <c:extLst>
            <c:ext xmlns:c16="http://schemas.microsoft.com/office/drawing/2014/chart" uri="{C3380CC4-5D6E-409C-BE32-E72D297353CC}">
              <c16:uniqueId val="{00000009-E694-48E1-BCF2-9852C2C74F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114104</c:v>
                </c:pt>
                <c:pt idx="3">
                  <c:v>117802</c:v>
                </c:pt>
                <c:pt idx="6">
                  <c:v>120384</c:v>
                </c:pt>
                <c:pt idx="9">
                  <c:v>121658</c:v>
                </c:pt>
                <c:pt idx="12">
                  <c:v>121265</c:v>
                </c:pt>
              </c:numCache>
            </c:numRef>
          </c:val>
          <c:extLst>
            <c:ext xmlns:c16="http://schemas.microsoft.com/office/drawing/2014/chart" uri="{C3380CC4-5D6E-409C-BE32-E72D297353CC}">
              <c16:uniqueId val="{0000000A-E694-48E1-BCF2-9852C2C74F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3997</c:v>
                </c:pt>
                <c:pt idx="5">
                  <c:v>#N/A</c:v>
                </c:pt>
                <c:pt idx="6">
                  <c:v>#N/A</c:v>
                </c:pt>
                <c:pt idx="7">
                  <c:v>1869</c:v>
                </c:pt>
                <c:pt idx="8">
                  <c:v>#N/A</c:v>
                </c:pt>
                <c:pt idx="9">
                  <c:v>#N/A</c:v>
                </c:pt>
                <c:pt idx="10">
                  <c:v>0</c:v>
                </c:pt>
                <c:pt idx="11">
                  <c:v>#N/A</c:v>
                </c:pt>
                <c:pt idx="12">
                  <c:v>#N/A</c:v>
                </c:pt>
                <c:pt idx="13">
                  <c:v>2008</c:v>
                </c:pt>
                <c:pt idx="14">
                  <c:v>#N/A</c:v>
                </c:pt>
              </c:numCache>
            </c:numRef>
          </c:val>
          <c:smooth val="0"/>
          <c:extLst>
            <c:ext xmlns:c16="http://schemas.microsoft.com/office/drawing/2014/chart" uri="{C3380CC4-5D6E-409C-BE32-E72D297353CC}">
              <c16:uniqueId val="{0000000B-E694-48E1-BCF2-9852C2C74F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12799</c:v>
                </c:pt>
                <c:pt idx="1">
                  <c:v>12614</c:v>
                </c:pt>
                <c:pt idx="2">
                  <c:v>12170</c:v>
                </c:pt>
              </c:numCache>
            </c:numRef>
          </c:val>
          <c:extLst>
            <c:ext xmlns:c16="http://schemas.microsoft.com/office/drawing/2014/chart" uri="{C3380CC4-5D6E-409C-BE32-E72D297353CC}">
              <c16:uniqueId val="{00000000-8761-42EF-8CB8-D2A073F87F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8761-42EF-8CB8-D2A073F87F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7627</c:v>
                </c:pt>
                <c:pt idx="1">
                  <c:v>8050</c:v>
                </c:pt>
                <c:pt idx="2">
                  <c:v>8136</c:v>
                </c:pt>
              </c:numCache>
            </c:numRef>
          </c:val>
          <c:extLst>
            <c:ext xmlns:c16="http://schemas.microsoft.com/office/drawing/2014/chart" uri="{C3380CC4-5D6E-409C-BE32-E72D297353CC}">
              <c16:uniqueId val="{00000002-8761-42EF-8CB8-D2A073F87F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{30DA24ED-4FD1-45C2-BE72-C1386038DB49}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C1-4B4C-A83D-9A8017A952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{8BB059E3-3B66-4A56-B52E-A6122D37DEF3}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C1-4B4C-A83D-9A8017A952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{8A12452C-835B-42A7-B746-BE3227EE3596}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C1-4B4C-A83D-9A8017A952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{95808F2D-D9D6-46DB-AD7E-2968E8748BF0}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C1-4B4C-A83D-9A8017A952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{1D08205D-F34D-4283-BBDB-B981B61989CD}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C1-4B4C-A83D-9A8017A9527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{AAFD462C-6742-4AAF-9DC3-B60F167FE93F}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C1-4B4C-A83D-9A8017A9527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{10F9EDEE-D0B9-442F-990F-7551B38B4734}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C1-4B4C-A83D-9A8017A952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{2CC85B6E-A01D-4D99-B2A2-AB6D4A15A2E3}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C1-4B4C-A83D-9A8017A9527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{B82AF9F4-1D9D-4A8F-ACA6-7F075811B9CD}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C1-4B4C-A83D-9A8017A952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66.599999999999994</c:v>
                </c:pt>
                <c:pt idx="16">
                  <c:v>66.7</c:v>
                </c:pt>
                <c:pt idx="24">
                  <c:v>67.3</c:v>
                </c:pt>
                <c:pt idx="32">
                  <c:v>68.3</c:v>
                </c:pt>
              </c:numCache>
            </c:numRef>
          </c:xVal>
          <c:yVal>
            <c:numRef>
              <c:f>公会計指標分析・財政指標組合せ分析表!$BP$51:$DC$51</c:f>
              <c:numCache>
                <c:formatCode>#,##0.0;"▲ "#,##0.0</c:formatCode>
                <c:ptCount val="40"/>
                <c:pt idx="8">
                  <c:v>5.2</c:v>
                </c:pt>
                <c:pt idx="16">
                  <c:v>2.4</c:v>
                </c:pt>
                <c:pt idx="32">
                  <c:v>2.4</c:v>
                </c:pt>
              </c:numCache>
            </c:numRef>
          </c:yVal>
          <c:smooth val="0"/>
          <c:extLst>
            <c:ext xmlns:c16="http://schemas.microsoft.com/office/drawing/2014/chart" uri="{C3380CC4-5D6E-409C-BE32-E72D297353CC}">
              <c16:uniqueId val="{00000009-E7C1-4B4C-A83D-9A8017A952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81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{BA90B06C-767F-4AF4-9E41-3C6F4D5F5060}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C1-4B4C-A83D-9A8017A952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{7B0B2985-7DBC-484C-AE11-5E7FB9D28E0B}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C1-4B4C-A83D-9A8017A952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{655C5995-A7D0-4392-9856-F1269AF6802F}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C1-4B4C-A83D-9A8017A952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{68E73DB5-5AB0-43D9-A333-1919E556AD0E}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C1-4B4C-A83D-9A8017A952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{574507E7-81B4-4956-915A-AA0619D15AD1}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C1-4B4C-A83D-9A8017A95275}"/>
                </c:ext>
              </c:extLst>
            </c:dLbl>
            <c:dLbl>
              <c:idx val="8"/>
              <c:layout>
                <c:manualLayout>
                  <c:x val="-3.5075586171788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{F50D2CD5-F307-4260-B3F7-6A9D97A301B1}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C1-4B4C-A83D-9A8017A9527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{DB7534D6-6A5C-4821-80C2-B9CEFA083AF2}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C1-4B4C-A83D-9A8017A9527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{174E1BBD-97E6-4883-AF83-948C03185767}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C1-4B4C-A83D-9A8017A9527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{CD64C6F7-BD69-4538-99BE-D575D7882548}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C1-4B4C-A83D-9A8017A952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E7C1-4B4C-A83D-9A8017A95275}"/>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{56DFF9BA-DB07-49FB-8D75-257D64FC8D7F}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15-49AA-B9DA-0F0ABE0E2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{7AA474CA-9D01-47BC-ACF2-BDBE36158B83}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15-49AA-B9DA-0F0ABE0E2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{FFED2A54-9326-49D5-A855-EB565F86221F}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15-49AA-B9DA-0F0ABE0E2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{4B4B315D-758E-45BA-B2A6-A210A769AC16}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15-49AA-B9DA-0F0ABE0E2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{AEE97EF1-3254-40FB-97B4-D53E3A0C23EF}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15-49AA-B9DA-0F0ABE0E2E3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{0ACD7A9F-69E1-43B8-85F0-0FBE424EF490}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15-49AA-B9DA-0F0ABE0E2E3D}"/>
                </c:ext>
              </c:extLst>
            </c:dLbl>
            <c:dLbl>
              <c:idx val="16"/>
              <c:layout>
                <c:manualLayout>
                  <c:x val="0"/>
                  <c:y val="-1.89207257722580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{9384A53A-1581-4CD6-806C-C73726BE9F53}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15-49AA-B9DA-0F0ABE0E2E3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{A2218CC6-2681-4462-8C16-DB635EC128CC}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15-49AA-B9DA-0F0ABE0E2E3D}"/>
                </c:ext>
              </c:extLst>
            </c:dLbl>
            <c:dLbl>
              <c:idx val="32"/>
              <c:layout>
                <c:manualLayout>
                  <c:x val="0"/>
                  <c:y val="1.892072577225805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{6C052701-CF5F-4F4C-B3BD-496ED5E23FDC}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15-49AA-B9DA-0F0ABE0E2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0.9</c:v>
                </c:pt>
                <c:pt idx="16">
                  <c:v>1</c:v>
                </c:pt>
                <c:pt idx="24">
                  <c:v>0.6</c:v>
                </c:pt>
                <c:pt idx="32">
                  <c:v>1</c:v>
                </c:pt>
              </c:numCache>
            </c:numRef>
          </c:xVal>
          <c:yVal>
            <c:numRef>
              <c:f>公会計指標分析・財政指標組合せ分析表!$BP$73:$DC$73</c:f>
              <c:numCache>
                <c:formatCode>#,##0.0;"▲ "#,##0.0</c:formatCode>
                <c:ptCount val="40"/>
                <c:pt idx="8">
                  <c:v>5.2</c:v>
                </c:pt>
                <c:pt idx="16">
                  <c:v>2.4</c:v>
                </c:pt>
                <c:pt idx="32">
                  <c:v>2.4</c:v>
                </c:pt>
              </c:numCache>
            </c:numRef>
          </c:yVal>
          <c:smooth val="0"/>
          <c:extLst>
            <c:ext xmlns:c16="http://schemas.microsoft.com/office/drawing/2014/chart" uri="{C3380CC4-5D6E-409C-BE32-E72D297353CC}">
              <c16:uniqueId val="{00000009-AE15-49AA-B9DA-0F0ABE0E2E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050329233379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{AF26EB52-3653-4735-86F9-07D266849E2B}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15-49AA-B9DA-0F0ABE0E2E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{6D7D0E7C-1E0B-4D41-8E17-F4EA4CFE62E9}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15-49AA-B9DA-0F0ABE0E2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{98F82F08-400F-432E-A0E4-F571B5D293FA}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15-49AA-B9DA-0F0ABE0E2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{11DE3FE4-E37C-443F-8888-0A0CA13C937C}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15-49AA-B9DA-0F0ABE0E2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{0BE01178-2DD0-435E-9DD2-BDF8F617C6E3}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15-49AA-B9DA-0F0ABE0E2E3D}"/>
                </c:ext>
              </c:extLst>
            </c:dLbl>
            <c:dLbl>
              <c:idx val="8"/>
              <c:layout>
                <c:manualLayout>
                  <c:x val="0"/>
                  <c:y val="8.532050329233299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{3D6A61B6-7EDA-4D9D-8CAA-4AD8080EDCDD}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15-49AA-B9DA-0F0ABE0E2E3D}"/>
                </c:ext>
              </c:extLst>
            </c:dLbl>
            <c:dLbl>
              <c:idx val="16"/>
              <c:layout>
                <c:manualLayout>
                  <c:x val="0"/>
                  <c:y val="7.233679953586005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{3A56FB71-13D3-4487-A40F-DE18B67AEEF5}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15-49AA-B9DA-0F0ABE0E2E3D}"/>
                </c:ext>
              </c:extLst>
            </c:dLbl>
            <c:dLbl>
              <c:idx val="24"/>
              <c:layout>
                <c:manualLayout>
                  <c:x val="0"/>
                  <c:y val="-7.2336799535860849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{FC302958-5173-4AE1-AAF7-32F0B1B5ABD4}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15-49AA-B9DA-0F0ABE0E2E3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{518A27FC-D179-4958-A88F-98CCFB59D76D}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15-49AA-B9DA-0F0ABE0E2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AE15-49AA-B9DA-0F0ABE0E2E3D}"/>
            </c:ext>
          </c:extLst>
        </c:ser>
        <c:dLbls>
          <c:showLegendKey val="0"/>
          <c:showVal val="1"/>
          <c:showCatName val="0"/>
          <c:showSerName val="0"/>
          <c:showPercent val="0"/>
          <c:showBubbleSize val="0"/>
        </c:dLbls>
        <c:axId val="84219776"/>
        <c:axId val="84234240"/>
      </c:scatterChart>
      <c:valAx>
        <c:axId val="84219776"/>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年度の単年度比較において、臨時財政対策債や普通債の償還額増により、元利償還金は約</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億増。病院や下水道の事業債の償還額増により、公営企業債の元利償還金に対する繰入金が約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億の増。公債費に準ずる債務負担行為に基づく支出額は、健康福祉会館賃借料の減を要因として約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億円の減。算入公債費等は、都市計画税充当分の増などにより、約</a:t>
          </a:r>
          <a:r>
            <a:rPr kumimoji="1" lang="en-US" altLang="ja-JP" sz="1200">
              <a:latin typeface="ＭＳ ゴシック" pitchFamily="49" charset="-128"/>
              <a:ea typeface="ＭＳ ゴシック" pitchFamily="49" charset="-128"/>
            </a:rPr>
            <a:t>3.15</a:t>
          </a:r>
          <a:r>
            <a:rPr kumimoji="1" lang="ja-JP" altLang="en-US" sz="1200">
              <a:latin typeface="ＭＳ ゴシック" pitchFamily="49" charset="-128"/>
              <a:ea typeface="ＭＳ ゴシック" pitchFamily="49" charset="-128"/>
            </a:rPr>
            <a:t>億増となったため、実質公債費率の分子は約</a:t>
          </a: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億増となりました。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類似団体の平均よりも低い水準を維持していますが、健全な財政運営の観点から市債を計画的に借り入れることにより、必要以上に将来負担の増大を招くことのないように留意してまいります。</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満期一括償還地方債については、低金利が続いている状況から、利用はしておりません。そのため、満期一括償還地方債の償還財源としての減債基金残高等もございません。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（仮称）東松戸複合施設建設事業（継続費）や臨時財政対策債等の市債借入が増えたものの、令和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年度は元金償還額が市債借入額を上回ったため、地方債現在高は約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億円減少しました。一方で、充当可能財源等は国民健康保険事業財政調整基金等の取崩しにより、前年度と比較して約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億円減となりました。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将来負担額の減少よりも、充当可能財源等の減少幅の方が大きかったため、将来負担比率の分子は昨年度と比較して約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億円、新病院建設費に係る企業債の償還元金に充てるため、病院施設整備基金を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・森林環境譲与税基金：国からの森林環境譲与税を財源とし、森林整備及びその促進に要する資金に充当。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・病院施設整備基金：新病院の移転・建設及び整備に要した経費の元利償還分の資金に充当するために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年度の森林環境譲与税を原資に約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・病院施設整備基金：新病院建設費に係る企業債の償還元金の財源として基金を充当してまいります。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・森林環境譲与税基金：森林整備及びその促進に要する資金に充当し、活用を検討してまいります。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年度は新型コロナウイルス感染症の対応により、前年度より約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年度は増減はございませんでした。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市債の計画的な借入の管理に努め、償還に必要な財源について確保をしてまいります。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高い水準となっている。当市においては、平成２９年３月に「松戸市公共施設等総合管理計画」を、平成３１年４月には、「松戸市公共施設再編整備基本計画」を策定。施設ごとの具体的な対応方針を定めた「松戸市公共施設個別施設計画」を令和４年３月に策定したところである。これらに基づき、公共施設の総量の最適化や適正配置を図るとともに、財政的な負担を十分に考慮しながら、着実に再編整備を進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7" name="直線コネクタ 66"/>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8"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9" name="直線コネクタ 68"/>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0"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1" name="直線コネクタ 70"/>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2"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3" name="フローチャート: 判断 72"/>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4" name="フローチャート: 判断 73"/>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5" name="フローチャート: 判断 74"/>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6" name="フローチャート: 判断 75"/>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7" name="フローチャート: 判断 76"/>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83" name="楕円 82"/>
        <xdr:cNvSpPr/>
      </xdr:nvSpPr>
      <xdr:spPr>
        <a:xfrm>
          <a:off x="47117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84" name="有形固定資産減価償却率該当値テキスト"/>
        <xdr:cNvSpPr txBox="1"/>
      </xdr:nvSpPr>
      <xdr:spPr>
        <a:xfrm>
          <a:off x="4813300" y="533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5" name="楕円 84"/>
        <xdr:cNvSpPr/>
      </xdr:nvSpPr>
      <xdr:spPr>
        <a:xfrm>
          <a:off x="4000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88519</xdr:rowOff>
    </xdr:to>
    <xdr:cxnSp macro="">
      <xdr:nvCxnSpPr>
        <xdr:cNvPr id="86" name="直線コネクタ 85"/>
        <xdr:cNvCxnSpPr/>
      </xdr:nvCxnSpPr>
      <xdr:spPr>
        <a:xfrm>
          <a:off x="4051300" y="536028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7" name="楕円 86"/>
        <xdr:cNvSpPr/>
      </xdr:nvSpPr>
      <xdr:spPr>
        <a:xfrm>
          <a:off x="32385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19431</xdr:rowOff>
    </xdr:from>
    <xdr:to>
      <xdr:col>19</xdr:col>
      <xdr:colOff>136525</xdr:colOff>
      <xdr:row>31</xdr:row>
      <xdr:rowOff>45339</xdr:rowOff>
    </xdr:to>
    <xdr:cxnSp macro="">
      <xdr:nvCxnSpPr>
        <xdr:cNvPr id="88" name="直線コネクタ 87"/>
        <xdr:cNvCxnSpPr/>
      </xdr:nvCxnSpPr>
      <xdr:spPr>
        <a:xfrm>
          <a:off x="3289300" y="533438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135763</xdr:rowOff>
    </xdr:from>
    <xdr:to>
      <xdr:col>11</xdr:col>
      <xdr:colOff>187325</xdr:colOff>
      <xdr:row>31</xdr:row>
      <xdr:rowOff>65913</xdr:rowOff>
    </xdr:to>
    <xdr:sp macro="" textlink="">
      <xdr:nvSpPr>
        <xdr:cNvPr id="89" name="楕円 88"/>
        <xdr:cNvSpPr/>
      </xdr:nvSpPr>
      <xdr:spPr>
        <a:xfrm>
          <a:off x="2476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xdr:rowOff>
    </xdr:from>
    <xdr:to>
      <xdr:col>15</xdr:col>
      <xdr:colOff>136525</xdr:colOff>
      <xdr:row>31</xdr:row>
      <xdr:rowOff>19431</xdr:rowOff>
    </xdr:to>
    <xdr:cxnSp macro="">
      <xdr:nvCxnSpPr>
        <xdr:cNvPr id="90" name="直線コネクタ 89"/>
        <xdr:cNvCxnSpPr/>
      </xdr:nvCxnSpPr>
      <xdr:spPr>
        <a:xfrm>
          <a:off x="2527300" y="533006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92583</xdr:rowOff>
    </xdr:from>
    <xdr:to>
      <xdr:col>7</xdr:col>
      <xdr:colOff>187325</xdr:colOff>
      <xdr:row>31</xdr:row>
      <xdr:rowOff>22733</xdr:rowOff>
    </xdr:to>
    <xdr:sp macro="" textlink="">
      <xdr:nvSpPr>
        <xdr:cNvPr id="91" name="楕円 90"/>
        <xdr:cNvSpPr/>
      </xdr:nvSpPr>
      <xdr:spPr>
        <a:xfrm>
          <a:off x="1714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143383</xdr:rowOff>
    </xdr:from>
    <xdr:to>
      <xdr:col>11</xdr:col>
      <xdr:colOff>136525</xdr:colOff>
      <xdr:row>31</xdr:row>
      <xdr:rowOff>15113</xdr:rowOff>
    </xdr:to>
    <xdr:cxnSp macro="">
      <xdr:nvCxnSpPr>
        <xdr:cNvPr id="92" name="直線コネクタ 91"/>
        <xdr:cNvCxnSpPr/>
      </xdr:nvCxnSpPr>
      <xdr:spPr>
        <a:xfrm>
          <a:off x="1765300" y="52868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3"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6"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97" name="n_1mainValue有形固定資産減価償却率"/>
        <xdr:cNvSpPr txBox="1"/>
      </xdr:nvSpPr>
      <xdr:spPr>
        <a:xfrm>
          <a:off x="38360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61358</xdr:rowOff>
    </xdr:from>
    <xdr:ext cx="405111" cy="259045"/>
    <xdr:sp macro="" textlink="">
      <xdr:nvSpPr>
        <xdr:cNvPr id="98" name="n_2mainValue有形固定資産減価償却率"/>
        <xdr:cNvSpPr txBox="1"/>
      </xdr:nvSpPr>
      <xdr:spPr>
        <a:xfrm>
          <a:off x="3086744" y="5376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57040</xdr:rowOff>
    </xdr:from>
    <xdr:ext cx="405111" cy="259045"/>
    <xdr:sp macro="" textlink="">
      <xdr:nvSpPr>
        <xdr:cNvPr id="99" name="n_3mainValue有形固定資産減価償却率"/>
        <xdr:cNvSpPr txBox="1"/>
      </xdr:nvSpPr>
      <xdr:spPr>
        <a:xfrm>
          <a:off x="2324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13860</xdr:rowOff>
    </xdr:from>
    <xdr:ext cx="405111" cy="259045"/>
    <xdr:sp macro="" textlink="">
      <xdr:nvSpPr>
        <xdr:cNvPr id="100" name="n_4mainValue有形固定資産減価償却率"/>
        <xdr:cNvSpPr txBox="1"/>
      </xdr:nvSpPr>
      <xdr:spPr>
        <a:xfrm>
          <a:off x="1562744" y="532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公共施設の再編や庁舎の整備等の大型事業の実施が控えているため、将来負担額の増加が見込まれる。「松戸市公共施設等総合管理計画」や「松戸市公共施設再編整備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「松戸市公共施設個別施設計画」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と合わせて、財政的な負担を十分に考慮しながら、各種事業に取り組んでいきたい。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1" name="直線コネクタ 130"/>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2"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3" name="直線コネクタ 132"/>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6"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7" name="フローチャート: 判断 136"/>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8" name="フローチャート: 判断 137"/>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9" name="フローチャート: 判断 138"/>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0" name="フローチャート: 判断 139"/>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1" name="フローチャート: 判断 140"/>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22606</xdr:rowOff>
    </xdr:from>
    <xdr:to>
      <xdr:col>76</xdr:col>
      <xdr:colOff>73025</xdr:colOff>
      <xdr:row>31</xdr:row>
      <xdr:rowOff>124206</xdr:rowOff>
    </xdr:to>
    <xdr:sp macro="" textlink="">
      <xdr:nvSpPr>
        <xdr:cNvPr id="147" name="楕円 146"/>
        <xdr:cNvSpPr/>
      </xdr:nvSpPr>
      <xdr:spPr>
        <a:xfrm>
          <a:off x="147447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xdr:rowOff>
    </xdr:from>
    <xdr:ext cx="469744" cy="259045"/>
    <xdr:sp macro="" textlink="">
      <xdr:nvSpPr>
        <xdr:cNvPr id="148" name="債務償還比率該当値テキスト"/>
        <xdr:cNvSpPr txBox="1"/>
      </xdr:nvSpPr>
      <xdr:spPr>
        <a:xfrm>
          <a:off x="14846300" y="53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60080</xdr:rowOff>
    </xdr:from>
    <xdr:to>
      <xdr:col>72</xdr:col>
      <xdr:colOff>123825</xdr:colOff>
      <xdr:row>31</xdr:row>
      <xdr:rowOff>161680</xdr:rowOff>
    </xdr:to>
    <xdr:sp macro="" textlink="">
      <xdr:nvSpPr>
        <xdr:cNvPr id="149" name="楕円 148"/>
        <xdr:cNvSpPr/>
      </xdr:nvSpPr>
      <xdr:spPr>
        <a:xfrm>
          <a:off x="14033500" y="5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73406</xdr:rowOff>
    </xdr:from>
    <xdr:to>
      <xdr:col>76</xdr:col>
      <xdr:colOff>22225</xdr:colOff>
      <xdr:row>31</xdr:row>
      <xdr:rowOff>110880</xdr:rowOff>
    </xdr:to>
    <xdr:cxnSp macro="">
      <xdr:nvCxnSpPr>
        <xdr:cNvPr id="150" name="直線コネクタ 149"/>
        <xdr:cNvCxnSpPr/>
      </xdr:nvCxnSpPr>
      <xdr:spPr>
        <a:xfrm flipV="1">
          <a:off x="14084300" y="5388356"/>
          <a:ext cx="7112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88918</xdr:rowOff>
    </xdr:from>
    <xdr:to>
      <xdr:col>68</xdr:col>
      <xdr:colOff>123825</xdr:colOff>
      <xdr:row>32</xdr:row>
      <xdr:rowOff>19068</xdr:rowOff>
    </xdr:to>
    <xdr:sp macro="" textlink="">
      <xdr:nvSpPr>
        <xdr:cNvPr id="151" name="楕円 150"/>
        <xdr:cNvSpPr/>
      </xdr:nvSpPr>
      <xdr:spPr>
        <a:xfrm>
          <a:off x="13271500" y="5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110880</xdr:rowOff>
    </xdr:from>
    <xdr:to>
      <xdr:col>72</xdr:col>
      <xdr:colOff>73025</xdr:colOff>
      <xdr:row>31</xdr:row>
      <xdr:rowOff>139718</xdr:rowOff>
    </xdr:to>
    <xdr:cxnSp macro="">
      <xdr:nvCxnSpPr>
        <xdr:cNvPr id="152" name="直線コネクタ 151"/>
        <xdr:cNvCxnSpPr/>
      </xdr:nvCxnSpPr>
      <xdr:spPr>
        <a:xfrm flipV="1">
          <a:off x="13322300" y="5425830"/>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92003</xdr:rowOff>
    </xdr:from>
    <xdr:to>
      <xdr:col>64</xdr:col>
      <xdr:colOff>123825</xdr:colOff>
      <xdr:row>32</xdr:row>
      <xdr:rowOff>22153</xdr:rowOff>
    </xdr:to>
    <xdr:sp macro="" textlink="">
      <xdr:nvSpPr>
        <xdr:cNvPr id="153" name="楕円 152"/>
        <xdr:cNvSpPr/>
      </xdr:nvSpPr>
      <xdr:spPr>
        <a:xfrm>
          <a:off x="12509500" y="54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139718</xdr:rowOff>
    </xdr:from>
    <xdr:to>
      <xdr:col>68</xdr:col>
      <xdr:colOff>73025</xdr:colOff>
      <xdr:row>31</xdr:row>
      <xdr:rowOff>142803</xdr:rowOff>
    </xdr:to>
    <xdr:cxnSp macro="">
      <xdr:nvCxnSpPr>
        <xdr:cNvPr id="154" name="直線コネクタ 153"/>
        <xdr:cNvCxnSpPr/>
      </xdr:nvCxnSpPr>
      <xdr:spPr>
        <a:xfrm flipV="1">
          <a:off x="12560300" y="5454668"/>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155503</xdr:rowOff>
    </xdr:from>
    <xdr:to>
      <xdr:col>60</xdr:col>
      <xdr:colOff>123825</xdr:colOff>
      <xdr:row>31</xdr:row>
      <xdr:rowOff>85653</xdr:rowOff>
    </xdr:to>
    <xdr:sp macro="" textlink="">
      <xdr:nvSpPr>
        <xdr:cNvPr id="155" name="楕円 154"/>
        <xdr:cNvSpPr/>
      </xdr:nvSpPr>
      <xdr:spPr>
        <a:xfrm>
          <a:off x="11747500" y="52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34853</xdr:rowOff>
    </xdr:from>
    <xdr:to>
      <xdr:col>64</xdr:col>
      <xdr:colOff>73025</xdr:colOff>
      <xdr:row>31</xdr:row>
      <xdr:rowOff>142803</xdr:rowOff>
    </xdr:to>
    <xdr:cxnSp macro="">
      <xdr:nvCxnSpPr>
        <xdr:cNvPr id="156" name="直線コネクタ 155"/>
        <xdr:cNvCxnSpPr/>
      </xdr:nvCxnSpPr>
      <xdr:spPr>
        <a:xfrm>
          <a:off x="11798300" y="534980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7"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8"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9"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0"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152807</xdr:rowOff>
    </xdr:from>
    <xdr:ext cx="469744" cy="259045"/>
    <xdr:sp macro="" textlink="">
      <xdr:nvSpPr>
        <xdr:cNvPr id="161" name="n_1mainValue債務償還比率"/>
        <xdr:cNvSpPr txBox="1"/>
      </xdr:nvSpPr>
      <xdr:spPr>
        <a:xfrm>
          <a:off x="13836727" y="54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10195</xdr:rowOff>
    </xdr:from>
    <xdr:ext cx="469744" cy="259045"/>
    <xdr:sp macro="" textlink="">
      <xdr:nvSpPr>
        <xdr:cNvPr id="162" name="n_2mainValue債務償還比率"/>
        <xdr:cNvSpPr txBox="1"/>
      </xdr:nvSpPr>
      <xdr:spPr>
        <a:xfrm>
          <a:off x="13087427" y="54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13280</xdr:rowOff>
    </xdr:from>
    <xdr:ext cx="469744" cy="259045"/>
    <xdr:sp macro="" textlink="">
      <xdr:nvSpPr>
        <xdr:cNvPr id="163" name="n_3mainValue債務償還比率"/>
        <xdr:cNvSpPr txBox="1"/>
      </xdr:nvSpPr>
      <xdr:spPr>
        <a:xfrm>
          <a:off x="12325427" y="549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102180</xdr:rowOff>
    </xdr:from>
    <xdr:ext cx="469744" cy="259045"/>
    <xdr:sp macro="" textlink="">
      <xdr:nvSpPr>
        <xdr:cNvPr id="164" name="n_4mainValue債務償還比率"/>
        <xdr:cNvSpPr txBox="1"/>
      </xdr:nvSpPr>
      <xdr:spPr>
        <a:xfrm>
          <a:off x="11563427" y="507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道路】&#10;有形固定資産減価償却率該当値テキスト"/>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4354</xdr:rowOff>
    </xdr:to>
    <xdr:cxnSp macro="">
      <xdr:nvCxnSpPr>
        <xdr:cNvPr id="77" name="直線コネクタ 76"/>
        <xdr:cNvCxnSpPr/>
      </xdr:nvCxnSpPr>
      <xdr:spPr>
        <a:xfrm>
          <a:off x="3797300" y="6668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152944</xdr:rowOff>
    </xdr:to>
    <xdr:cxnSp macro="">
      <xdr:nvCxnSpPr>
        <xdr:cNvPr id="79" name="直線コネクタ 78"/>
        <xdr:cNvCxnSpPr/>
      </xdr:nvCxnSpPr>
      <xdr:spPr>
        <a:xfrm>
          <a:off x="2908300" y="6645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130084</xdr:rowOff>
    </xdr:to>
    <xdr:cxnSp macro="">
      <xdr:nvCxnSpPr>
        <xdr:cNvPr id="81" name="直線コネクタ 80"/>
        <xdr:cNvCxnSpPr/>
      </xdr:nvCxnSpPr>
      <xdr:spPr>
        <a:xfrm>
          <a:off x="2019300" y="66304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115388</xdr:rowOff>
    </xdr:to>
    <xdr:cxnSp macro="">
      <xdr:nvCxnSpPr>
        <xdr:cNvPr id="83" name="直線コネクタ 82"/>
        <xdr:cNvCxnSpPr/>
      </xdr:nvCxnSpPr>
      <xdr:spPr>
        <a:xfrm>
          <a:off x="1130300" y="66141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144821</xdr:rowOff>
    </xdr:from>
    <xdr:to>
      <xdr:col>55</xdr:col>
      <xdr:colOff>50800</xdr:colOff>
      <xdr:row>41</xdr:row>
      <xdr:rowOff>74971</xdr:rowOff>
    </xdr:to>
    <xdr:sp macro="" textlink="">
      <xdr:nvSpPr>
        <xdr:cNvPr id="129" name="楕円 128"/>
        <xdr:cNvSpPr/>
      </xdr:nvSpPr>
      <xdr:spPr>
        <a:xfrm>
          <a:off x="10426700" y="70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59748</xdr:rowOff>
    </xdr:from>
    <xdr:ext cx="469744" cy="259045"/>
    <xdr:sp macro="" textlink="">
      <xdr:nvSpPr>
        <xdr:cNvPr id="130" name="【道路】&#10;一人当たり延長該当値テキスト"/>
        <xdr:cNvSpPr txBox="1"/>
      </xdr:nvSpPr>
      <xdr:spPr>
        <a:xfrm>
          <a:off x="10515600" y="691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146010</xdr:rowOff>
    </xdr:from>
    <xdr:to>
      <xdr:col>50</xdr:col>
      <xdr:colOff>165100</xdr:colOff>
      <xdr:row>41</xdr:row>
      <xdr:rowOff>76160</xdr:rowOff>
    </xdr:to>
    <xdr:sp macro="" textlink="">
      <xdr:nvSpPr>
        <xdr:cNvPr id="131" name="楕円 130"/>
        <xdr:cNvSpPr/>
      </xdr:nvSpPr>
      <xdr:spPr>
        <a:xfrm>
          <a:off x="9588500" y="70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24171</xdr:rowOff>
    </xdr:from>
    <xdr:to>
      <xdr:col>55</xdr:col>
      <xdr:colOff>0</xdr:colOff>
      <xdr:row>41</xdr:row>
      <xdr:rowOff>25360</xdr:rowOff>
    </xdr:to>
    <xdr:cxnSp macro="">
      <xdr:nvCxnSpPr>
        <xdr:cNvPr id="132" name="直線コネクタ 131"/>
        <xdr:cNvCxnSpPr/>
      </xdr:nvCxnSpPr>
      <xdr:spPr>
        <a:xfrm flipV="1">
          <a:off x="9639300" y="705362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147427</xdr:rowOff>
    </xdr:from>
    <xdr:to>
      <xdr:col>46</xdr:col>
      <xdr:colOff>38100</xdr:colOff>
      <xdr:row>41</xdr:row>
      <xdr:rowOff>77577</xdr:rowOff>
    </xdr:to>
    <xdr:sp macro="" textlink="">
      <xdr:nvSpPr>
        <xdr:cNvPr id="133" name="楕円 132"/>
        <xdr:cNvSpPr/>
      </xdr:nvSpPr>
      <xdr:spPr>
        <a:xfrm>
          <a:off x="8699500" y="7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25360</xdr:rowOff>
    </xdr:from>
    <xdr:to>
      <xdr:col>50</xdr:col>
      <xdr:colOff>114300</xdr:colOff>
      <xdr:row>41</xdr:row>
      <xdr:rowOff>26777</xdr:rowOff>
    </xdr:to>
    <xdr:cxnSp macro="">
      <xdr:nvCxnSpPr>
        <xdr:cNvPr id="134" name="直線コネクタ 133"/>
        <xdr:cNvCxnSpPr/>
      </xdr:nvCxnSpPr>
      <xdr:spPr>
        <a:xfrm flipV="1">
          <a:off x="8750300" y="705481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148798</xdr:rowOff>
    </xdr:from>
    <xdr:to>
      <xdr:col>41</xdr:col>
      <xdr:colOff>101600</xdr:colOff>
      <xdr:row>41</xdr:row>
      <xdr:rowOff>78948</xdr:rowOff>
    </xdr:to>
    <xdr:sp macro="" textlink="">
      <xdr:nvSpPr>
        <xdr:cNvPr id="135" name="楕円 134"/>
        <xdr:cNvSpPr/>
      </xdr:nvSpPr>
      <xdr:spPr>
        <a:xfrm>
          <a:off x="78105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26777</xdr:rowOff>
    </xdr:from>
    <xdr:to>
      <xdr:col>45</xdr:col>
      <xdr:colOff>177800</xdr:colOff>
      <xdr:row>41</xdr:row>
      <xdr:rowOff>28148</xdr:rowOff>
    </xdr:to>
    <xdr:cxnSp macro="">
      <xdr:nvCxnSpPr>
        <xdr:cNvPr id="136" name="直線コネクタ 135"/>
        <xdr:cNvCxnSpPr/>
      </xdr:nvCxnSpPr>
      <xdr:spPr>
        <a:xfrm flipV="1">
          <a:off x="7861300" y="70562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149164</xdr:rowOff>
    </xdr:from>
    <xdr:to>
      <xdr:col>36</xdr:col>
      <xdr:colOff>165100</xdr:colOff>
      <xdr:row>41</xdr:row>
      <xdr:rowOff>79314</xdr:rowOff>
    </xdr:to>
    <xdr:sp macro="" textlink="">
      <xdr:nvSpPr>
        <xdr:cNvPr id="137" name="楕円 136"/>
        <xdr:cNvSpPr/>
      </xdr:nvSpPr>
      <xdr:spPr>
        <a:xfrm>
          <a:off x="6921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28148</xdr:rowOff>
    </xdr:from>
    <xdr:to>
      <xdr:col>41</xdr:col>
      <xdr:colOff>50800</xdr:colOff>
      <xdr:row>41</xdr:row>
      <xdr:rowOff>28514</xdr:rowOff>
    </xdr:to>
    <xdr:cxnSp macro="">
      <xdr:nvCxnSpPr>
        <xdr:cNvPr id="138" name="直線コネクタ 137"/>
        <xdr:cNvCxnSpPr/>
      </xdr:nvCxnSpPr>
      <xdr:spPr>
        <a:xfrm flipV="1">
          <a:off x="6972300" y="70575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67287</xdr:rowOff>
    </xdr:from>
    <xdr:ext cx="469744" cy="259045"/>
    <xdr:sp macro="" textlink="">
      <xdr:nvSpPr>
        <xdr:cNvPr id="143" name="n_1mainValue【道路】&#10;一人当たり延長"/>
        <xdr:cNvSpPr txBox="1"/>
      </xdr:nvSpPr>
      <xdr:spPr>
        <a:xfrm>
          <a:off x="9391727" y="70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68704</xdr:rowOff>
    </xdr:from>
    <xdr:ext cx="469744" cy="259045"/>
    <xdr:sp macro="" textlink="">
      <xdr:nvSpPr>
        <xdr:cNvPr id="144" name="n_2mainValue【道路】&#10;一人当たり延長"/>
        <xdr:cNvSpPr txBox="1"/>
      </xdr:nvSpPr>
      <xdr:spPr>
        <a:xfrm>
          <a:off x="8515427" y="70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70075</xdr:rowOff>
    </xdr:from>
    <xdr:ext cx="469744" cy="259045"/>
    <xdr:sp macro="" textlink="">
      <xdr:nvSpPr>
        <xdr:cNvPr id="145" name="n_3mainValue【道路】&#10;一人当たり延長"/>
        <xdr:cNvSpPr txBox="1"/>
      </xdr:nvSpPr>
      <xdr:spPr>
        <a:xfrm>
          <a:off x="7626427" y="709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70441</xdr:rowOff>
    </xdr:from>
    <xdr:ext cx="469744" cy="259045"/>
    <xdr:sp macro="" textlink="">
      <xdr:nvSpPr>
        <xdr:cNvPr id="146" name="n_4mainValue【道路】&#10;一人当たり延長"/>
        <xdr:cNvSpPr txBox="1"/>
      </xdr:nvSpPr>
      <xdr:spPr>
        <a:xfrm>
          <a:off x="67374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6" name="楕円 185"/>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7" name="【橋りょう・トンネ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88" name="楕円 187"/>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137160</xdr:rowOff>
    </xdr:to>
    <xdr:cxnSp macro="">
      <xdr:nvCxnSpPr>
        <xdr:cNvPr id="189" name="直線コネクタ 188"/>
        <xdr:cNvCxnSpPr/>
      </xdr:nvCxnSpPr>
      <xdr:spPr>
        <a:xfrm>
          <a:off x="3797300" y="107422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90" name="楕円 189"/>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112395</xdr:rowOff>
    </xdr:to>
    <xdr:cxnSp macro="">
      <xdr:nvCxnSpPr>
        <xdr:cNvPr id="191" name="直線コネクタ 190"/>
        <xdr:cNvCxnSpPr/>
      </xdr:nvCxnSpPr>
      <xdr:spPr>
        <a:xfrm>
          <a:off x="2908300" y="10721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2" name="楕円 191"/>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91440</xdr:rowOff>
    </xdr:to>
    <xdr:cxnSp macro="">
      <xdr:nvCxnSpPr>
        <xdr:cNvPr id="193" name="直線コネクタ 192"/>
        <xdr:cNvCxnSpPr/>
      </xdr:nvCxnSpPr>
      <xdr:spPr>
        <a:xfrm>
          <a:off x="2019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4" name="楕円 193"/>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70485</xdr:rowOff>
    </xdr:to>
    <xdr:cxnSp macro="">
      <xdr:nvCxnSpPr>
        <xdr:cNvPr id="195" name="直線コネクタ 194"/>
        <xdr:cNvCxnSpPr/>
      </xdr:nvCxnSpPr>
      <xdr:spPr>
        <a:xfrm>
          <a:off x="1130300" y="10668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200" name="n_1mainValue【橋りょう・トンネ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201" name="n_2mainValue【橋りょう・トンネ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2" name="n_3mainValue【橋りょう・トンネ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3" name="n_4mainValue【橋りょう・トンネ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69666</xdr:rowOff>
    </xdr:from>
    <xdr:to>
      <xdr:col>55</xdr:col>
      <xdr:colOff>50800</xdr:colOff>
      <xdr:row>56</xdr:row>
      <xdr:rowOff>171266</xdr:rowOff>
    </xdr:to>
    <xdr:sp macro="" textlink="">
      <xdr:nvSpPr>
        <xdr:cNvPr id="239" name="楕円 238"/>
        <xdr:cNvSpPr/>
      </xdr:nvSpPr>
      <xdr:spPr>
        <a:xfrm>
          <a:off x="10426700" y="9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156043</xdr:rowOff>
    </xdr:from>
    <xdr:ext cx="599010" cy="259045"/>
    <xdr:sp macro="" textlink="">
      <xdr:nvSpPr>
        <xdr:cNvPr id="240" name="【橋りょう・トンネル】&#10;一人当たり有形固定資産（償却資産）額該当値テキスト"/>
        <xdr:cNvSpPr txBox="1"/>
      </xdr:nvSpPr>
      <xdr:spPr>
        <a:xfrm>
          <a:off x="10515600" y="958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76844</xdr:rowOff>
    </xdr:from>
    <xdr:to>
      <xdr:col>50</xdr:col>
      <xdr:colOff>165100</xdr:colOff>
      <xdr:row>57</xdr:row>
      <xdr:rowOff>6994</xdr:rowOff>
    </xdr:to>
    <xdr:sp macro="" textlink="">
      <xdr:nvSpPr>
        <xdr:cNvPr id="241" name="楕円 240"/>
        <xdr:cNvSpPr/>
      </xdr:nvSpPr>
      <xdr:spPr>
        <a:xfrm>
          <a:off x="9588500" y="9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120466</xdr:rowOff>
    </xdr:from>
    <xdr:to>
      <xdr:col>55</xdr:col>
      <xdr:colOff>0</xdr:colOff>
      <xdr:row>56</xdr:row>
      <xdr:rowOff>127644</xdr:rowOff>
    </xdr:to>
    <xdr:cxnSp macro="">
      <xdr:nvCxnSpPr>
        <xdr:cNvPr id="242" name="直線コネクタ 241"/>
        <xdr:cNvCxnSpPr/>
      </xdr:nvCxnSpPr>
      <xdr:spPr>
        <a:xfrm flipV="1">
          <a:off x="9639300" y="9721666"/>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83148</xdr:rowOff>
    </xdr:from>
    <xdr:to>
      <xdr:col>46</xdr:col>
      <xdr:colOff>38100</xdr:colOff>
      <xdr:row>57</xdr:row>
      <xdr:rowOff>13298</xdr:rowOff>
    </xdr:to>
    <xdr:sp macro="" textlink="">
      <xdr:nvSpPr>
        <xdr:cNvPr id="243" name="楕円 242"/>
        <xdr:cNvSpPr/>
      </xdr:nvSpPr>
      <xdr:spPr>
        <a:xfrm>
          <a:off x="8699500" y="96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127644</xdr:rowOff>
    </xdr:from>
    <xdr:to>
      <xdr:col>50</xdr:col>
      <xdr:colOff>114300</xdr:colOff>
      <xdr:row>56</xdr:row>
      <xdr:rowOff>133948</xdr:rowOff>
    </xdr:to>
    <xdr:cxnSp macro="">
      <xdr:nvCxnSpPr>
        <xdr:cNvPr id="244" name="直線コネクタ 243"/>
        <xdr:cNvCxnSpPr/>
      </xdr:nvCxnSpPr>
      <xdr:spPr>
        <a:xfrm flipV="1">
          <a:off x="8750300" y="9728844"/>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87857</xdr:rowOff>
    </xdr:from>
    <xdr:to>
      <xdr:col>41</xdr:col>
      <xdr:colOff>101600</xdr:colOff>
      <xdr:row>57</xdr:row>
      <xdr:rowOff>18007</xdr:rowOff>
    </xdr:to>
    <xdr:sp macro="" textlink="">
      <xdr:nvSpPr>
        <xdr:cNvPr id="245" name="楕円 244"/>
        <xdr:cNvSpPr/>
      </xdr:nvSpPr>
      <xdr:spPr>
        <a:xfrm>
          <a:off x="7810500" y="9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133948</xdr:rowOff>
    </xdr:from>
    <xdr:to>
      <xdr:col>45</xdr:col>
      <xdr:colOff>177800</xdr:colOff>
      <xdr:row>56</xdr:row>
      <xdr:rowOff>138657</xdr:rowOff>
    </xdr:to>
    <xdr:cxnSp macro="">
      <xdr:nvCxnSpPr>
        <xdr:cNvPr id="246" name="直線コネクタ 245"/>
        <xdr:cNvCxnSpPr/>
      </xdr:nvCxnSpPr>
      <xdr:spPr>
        <a:xfrm flipV="1">
          <a:off x="7861300" y="973514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82851</xdr:rowOff>
    </xdr:from>
    <xdr:to>
      <xdr:col>36</xdr:col>
      <xdr:colOff>165100</xdr:colOff>
      <xdr:row>57</xdr:row>
      <xdr:rowOff>13001</xdr:rowOff>
    </xdr:to>
    <xdr:sp macro="" textlink="">
      <xdr:nvSpPr>
        <xdr:cNvPr id="247" name="楕円 246"/>
        <xdr:cNvSpPr/>
      </xdr:nvSpPr>
      <xdr:spPr>
        <a:xfrm>
          <a:off x="6921500" y="96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133651</xdr:rowOff>
    </xdr:from>
    <xdr:to>
      <xdr:col>41</xdr:col>
      <xdr:colOff>50800</xdr:colOff>
      <xdr:row>56</xdr:row>
      <xdr:rowOff>138657</xdr:rowOff>
    </xdr:to>
    <xdr:cxnSp macro="">
      <xdr:nvCxnSpPr>
        <xdr:cNvPr id="248" name="直線コネクタ 247"/>
        <xdr:cNvCxnSpPr/>
      </xdr:nvCxnSpPr>
      <xdr:spPr>
        <a:xfrm>
          <a:off x="6972300" y="97348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23521</xdr:rowOff>
    </xdr:from>
    <xdr:ext cx="599010" cy="259045"/>
    <xdr:sp macro="" textlink="">
      <xdr:nvSpPr>
        <xdr:cNvPr id="253" name="n_1mainValue【橋りょう・トンネル】&#10;一人当たり有形固定資産（償却資産）額"/>
        <xdr:cNvSpPr txBox="1"/>
      </xdr:nvSpPr>
      <xdr:spPr>
        <a:xfrm>
          <a:off x="9327095" y="94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29825</xdr:rowOff>
    </xdr:from>
    <xdr:ext cx="599010" cy="259045"/>
    <xdr:sp macro="" textlink="">
      <xdr:nvSpPr>
        <xdr:cNvPr id="254" name="n_2mainValue【橋りょう・トンネル】&#10;一人当たり有形固定資産（償却資産）額"/>
        <xdr:cNvSpPr txBox="1"/>
      </xdr:nvSpPr>
      <xdr:spPr>
        <a:xfrm>
          <a:off x="8450795" y="9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34534</xdr:rowOff>
    </xdr:from>
    <xdr:ext cx="599010" cy="259045"/>
    <xdr:sp macro="" textlink="">
      <xdr:nvSpPr>
        <xdr:cNvPr id="255" name="n_3mainValue【橋りょう・トンネル】&#10;一人当たり有形固定資産（償却資産）額"/>
        <xdr:cNvSpPr txBox="1"/>
      </xdr:nvSpPr>
      <xdr:spPr>
        <a:xfrm>
          <a:off x="7561795"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29528</xdr:rowOff>
    </xdr:from>
    <xdr:ext cx="599010" cy="259045"/>
    <xdr:sp macro="" textlink="">
      <xdr:nvSpPr>
        <xdr:cNvPr id="256" name="n_4mainValue【橋りょう・トンネル】&#10;一人当たり有形固定資産（償却資産）額"/>
        <xdr:cNvSpPr txBox="1"/>
      </xdr:nvSpPr>
      <xdr:spPr>
        <a:xfrm>
          <a:off x="6672795" y="94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5" name="楕円 294"/>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96"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297" name="楕円 296"/>
        <xdr:cNvSpPr/>
      </xdr:nvSpPr>
      <xdr:spPr>
        <a:xfrm>
          <a:off x="3746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26670</xdr:rowOff>
    </xdr:to>
    <xdr:cxnSp macro="">
      <xdr:nvCxnSpPr>
        <xdr:cNvPr id="298" name="直線コネクタ 297"/>
        <xdr:cNvCxnSpPr/>
      </xdr:nvCxnSpPr>
      <xdr:spPr>
        <a:xfrm>
          <a:off x="3797300" y="14238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106172</xdr:rowOff>
    </xdr:from>
    <xdr:to>
      <xdr:col>15</xdr:col>
      <xdr:colOff>101600</xdr:colOff>
      <xdr:row>83</xdr:row>
      <xdr:rowOff>36322</xdr:rowOff>
    </xdr:to>
    <xdr:sp macro="" textlink="">
      <xdr:nvSpPr>
        <xdr:cNvPr id="299" name="楕円 298"/>
        <xdr:cNvSpPr/>
      </xdr:nvSpPr>
      <xdr:spPr>
        <a:xfrm>
          <a:off x="2857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156972</xdr:rowOff>
    </xdr:from>
    <xdr:to>
      <xdr:col>19</xdr:col>
      <xdr:colOff>177800</xdr:colOff>
      <xdr:row>83</xdr:row>
      <xdr:rowOff>8382</xdr:rowOff>
    </xdr:to>
    <xdr:cxnSp macro="">
      <xdr:nvCxnSpPr>
        <xdr:cNvPr id="300" name="直線コネクタ 299"/>
        <xdr:cNvCxnSpPr/>
      </xdr:nvCxnSpPr>
      <xdr:spPr>
        <a:xfrm>
          <a:off x="2908300" y="14215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85598</xdr:rowOff>
    </xdr:from>
    <xdr:to>
      <xdr:col>10</xdr:col>
      <xdr:colOff>165100</xdr:colOff>
      <xdr:row>83</xdr:row>
      <xdr:rowOff>15748</xdr:rowOff>
    </xdr:to>
    <xdr:sp macro="" textlink="">
      <xdr:nvSpPr>
        <xdr:cNvPr id="301" name="楕円 300"/>
        <xdr:cNvSpPr/>
      </xdr:nvSpPr>
      <xdr:spPr>
        <a:xfrm>
          <a:off x="1968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136398</xdr:rowOff>
    </xdr:from>
    <xdr:to>
      <xdr:col>15</xdr:col>
      <xdr:colOff>50800</xdr:colOff>
      <xdr:row>82</xdr:row>
      <xdr:rowOff>156972</xdr:rowOff>
    </xdr:to>
    <xdr:cxnSp macro="">
      <xdr:nvCxnSpPr>
        <xdr:cNvPr id="302" name="直線コネクタ 301"/>
        <xdr:cNvCxnSpPr/>
      </xdr:nvCxnSpPr>
      <xdr:spPr>
        <a:xfrm>
          <a:off x="2019300" y="141952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149606</xdr:rowOff>
    </xdr:from>
    <xdr:to>
      <xdr:col>6</xdr:col>
      <xdr:colOff>38100</xdr:colOff>
      <xdr:row>83</xdr:row>
      <xdr:rowOff>79756</xdr:rowOff>
    </xdr:to>
    <xdr:sp macro="" textlink="">
      <xdr:nvSpPr>
        <xdr:cNvPr id="303" name="楕円 302"/>
        <xdr:cNvSpPr/>
      </xdr:nvSpPr>
      <xdr:spPr>
        <a:xfrm>
          <a:off x="1079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136398</xdr:rowOff>
    </xdr:from>
    <xdr:to>
      <xdr:col>10</xdr:col>
      <xdr:colOff>114300</xdr:colOff>
      <xdr:row>83</xdr:row>
      <xdr:rowOff>28956</xdr:rowOff>
    </xdr:to>
    <xdr:cxnSp macro="">
      <xdr:nvCxnSpPr>
        <xdr:cNvPr id="304" name="直線コネクタ 303"/>
        <xdr:cNvCxnSpPr/>
      </xdr:nvCxnSpPr>
      <xdr:spPr>
        <a:xfrm flipV="1">
          <a:off x="1130300" y="141952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09" name="n_1mainValue【公営住宅】&#10;有形固定資産減価償却率"/>
        <xdr:cNvSpPr txBox="1"/>
      </xdr:nvSpPr>
      <xdr:spPr>
        <a:xfrm>
          <a:off x="3582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27449</xdr:rowOff>
    </xdr:from>
    <xdr:ext cx="405111" cy="259045"/>
    <xdr:sp macro="" textlink="">
      <xdr:nvSpPr>
        <xdr:cNvPr id="310" name="n_2mainValue【公営住宅】&#10;有形固定資産減価償却率"/>
        <xdr:cNvSpPr txBox="1"/>
      </xdr:nvSpPr>
      <xdr:spPr>
        <a:xfrm>
          <a:off x="2705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6875</xdr:rowOff>
    </xdr:from>
    <xdr:ext cx="405111" cy="259045"/>
    <xdr:sp macro="" textlink="">
      <xdr:nvSpPr>
        <xdr:cNvPr id="311" name="n_3mainValue【公営住宅】&#10;有形固定資産減価償却率"/>
        <xdr:cNvSpPr txBox="1"/>
      </xdr:nvSpPr>
      <xdr:spPr>
        <a:xfrm>
          <a:off x="1816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70883</xdr:rowOff>
    </xdr:from>
    <xdr:ext cx="405111" cy="259045"/>
    <xdr:sp macro="" textlink="">
      <xdr:nvSpPr>
        <xdr:cNvPr id="312" name="n_4mainValue【公営住宅】&#10;有形固定資産減価償却率"/>
        <xdr:cNvSpPr txBox="1"/>
      </xdr:nvSpPr>
      <xdr:spPr>
        <a:xfrm>
          <a:off x="927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50" name="楕円 349"/>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167860</xdr:rowOff>
    </xdr:from>
    <xdr:ext cx="469744" cy="259045"/>
    <xdr:sp macro="" textlink="">
      <xdr:nvSpPr>
        <xdr:cNvPr id="351" name="【公営住宅】&#10;一人当たり面積該当値テキスト"/>
        <xdr:cNvSpPr txBox="1"/>
      </xdr:nvSpPr>
      <xdr:spPr>
        <a:xfrm>
          <a:off x="10515600" y="145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81483</xdr:rowOff>
    </xdr:from>
    <xdr:to>
      <xdr:col>50</xdr:col>
      <xdr:colOff>165100</xdr:colOff>
      <xdr:row>86</xdr:row>
      <xdr:rowOff>11633</xdr:rowOff>
    </xdr:to>
    <xdr:sp macro="" textlink="">
      <xdr:nvSpPr>
        <xdr:cNvPr id="352" name="楕円 351"/>
        <xdr:cNvSpPr/>
      </xdr:nvSpPr>
      <xdr:spPr>
        <a:xfrm>
          <a:off x="9588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132283</xdr:rowOff>
    </xdr:from>
    <xdr:to>
      <xdr:col>55</xdr:col>
      <xdr:colOff>0</xdr:colOff>
      <xdr:row>85</xdr:row>
      <xdr:rowOff>132283</xdr:rowOff>
    </xdr:to>
    <xdr:cxnSp macro="">
      <xdr:nvCxnSpPr>
        <xdr:cNvPr id="353" name="直線コネクタ 352"/>
        <xdr:cNvCxnSpPr/>
      </xdr:nvCxnSpPr>
      <xdr:spPr>
        <a:xfrm>
          <a:off x="9639300" y="14705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54" name="楕円 353"/>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132283</xdr:rowOff>
    </xdr:to>
    <xdr:cxnSp macro="">
      <xdr:nvCxnSpPr>
        <xdr:cNvPr id="355" name="直線コネクタ 354"/>
        <xdr:cNvCxnSpPr/>
      </xdr:nvCxnSpPr>
      <xdr:spPr>
        <a:xfrm>
          <a:off x="8750300" y="147050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80111</xdr:rowOff>
    </xdr:from>
    <xdr:to>
      <xdr:col>41</xdr:col>
      <xdr:colOff>101600</xdr:colOff>
      <xdr:row>86</xdr:row>
      <xdr:rowOff>10261</xdr:rowOff>
    </xdr:to>
    <xdr:sp macro="" textlink="">
      <xdr:nvSpPr>
        <xdr:cNvPr id="356" name="楕円 355"/>
        <xdr:cNvSpPr/>
      </xdr:nvSpPr>
      <xdr:spPr>
        <a:xfrm>
          <a:off x="7810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130911</xdr:rowOff>
    </xdr:from>
    <xdr:to>
      <xdr:col>45</xdr:col>
      <xdr:colOff>177800</xdr:colOff>
      <xdr:row>85</xdr:row>
      <xdr:rowOff>131826</xdr:rowOff>
    </xdr:to>
    <xdr:cxnSp macro="">
      <xdr:nvCxnSpPr>
        <xdr:cNvPr id="357" name="直線コネクタ 356"/>
        <xdr:cNvCxnSpPr/>
      </xdr:nvCxnSpPr>
      <xdr:spPr>
        <a:xfrm>
          <a:off x="7861300" y="14704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79654</xdr:rowOff>
    </xdr:from>
    <xdr:to>
      <xdr:col>36</xdr:col>
      <xdr:colOff>165100</xdr:colOff>
      <xdr:row>86</xdr:row>
      <xdr:rowOff>9804</xdr:rowOff>
    </xdr:to>
    <xdr:sp macro="" textlink="">
      <xdr:nvSpPr>
        <xdr:cNvPr id="358" name="楕円 357"/>
        <xdr:cNvSpPr/>
      </xdr:nvSpPr>
      <xdr:spPr>
        <a:xfrm>
          <a:off x="6921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130454</xdr:rowOff>
    </xdr:from>
    <xdr:to>
      <xdr:col>41</xdr:col>
      <xdr:colOff>50800</xdr:colOff>
      <xdr:row>85</xdr:row>
      <xdr:rowOff>130911</xdr:rowOff>
    </xdr:to>
    <xdr:cxnSp macro="">
      <xdr:nvCxnSpPr>
        <xdr:cNvPr id="359" name="直線コネクタ 358"/>
        <xdr:cNvCxnSpPr/>
      </xdr:nvCxnSpPr>
      <xdr:spPr>
        <a:xfrm>
          <a:off x="6972300" y="14703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2760</xdr:rowOff>
    </xdr:from>
    <xdr:ext cx="469744" cy="259045"/>
    <xdr:sp macro="" textlink="">
      <xdr:nvSpPr>
        <xdr:cNvPr id="364" name="n_1mainValue【公営住宅】&#10;一人当たり面積"/>
        <xdr:cNvSpPr txBox="1"/>
      </xdr:nvSpPr>
      <xdr:spPr>
        <a:xfrm>
          <a:off x="93917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65" name="n_2mainValue【公営住宅】&#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xdr:rowOff>
    </xdr:from>
    <xdr:ext cx="469744" cy="259045"/>
    <xdr:sp macro="" textlink="">
      <xdr:nvSpPr>
        <xdr:cNvPr id="366" name="n_3mainValue【公営住宅】&#10;一人当たり面積"/>
        <xdr:cNvSpPr txBox="1"/>
      </xdr:nvSpPr>
      <xdr:spPr>
        <a:xfrm>
          <a:off x="7626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931</xdr:rowOff>
    </xdr:from>
    <xdr:ext cx="469744" cy="259045"/>
    <xdr:sp macro="" textlink="">
      <xdr:nvSpPr>
        <xdr:cNvPr id="367" name="n_4mainValue【公営住宅】&#10;一人当たり面積"/>
        <xdr:cNvSpPr txBox="1"/>
      </xdr:nvSpPr>
      <xdr:spPr>
        <a:xfrm>
          <a:off x="6737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426" name="楕円 425"/>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427" name="【認定こども園・幼稚園・保育所】&#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28" name="楕円 427"/>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164374</xdr:rowOff>
    </xdr:to>
    <xdr:cxnSp macro="">
      <xdr:nvCxnSpPr>
        <xdr:cNvPr id="429" name="直線コネクタ 428"/>
        <xdr:cNvCxnSpPr/>
      </xdr:nvCxnSpPr>
      <xdr:spPr>
        <a:xfrm>
          <a:off x="15481300" y="69799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430" name="楕円 429"/>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121920</xdr:rowOff>
    </xdr:to>
    <xdr:cxnSp macro="">
      <xdr:nvCxnSpPr>
        <xdr:cNvPr id="431" name="直線コネクタ 430"/>
        <xdr:cNvCxnSpPr/>
      </xdr:nvCxnSpPr>
      <xdr:spPr>
        <a:xfrm>
          <a:off x="14592300" y="69146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32" name="楕円 431"/>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42</xdr:row>
      <xdr:rowOff>20683</xdr:rowOff>
    </xdr:to>
    <xdr:cxnSp macro="">
      <xdr:nvCxnSpPr>
        <xdr:cNvPr id="433" name="直線コネクタ 432"/>
        <xdr:cNvCxnSpPr/>
      </xdr:nvCxnSpPr>
      <xdr:spPr>
        <a:xfrm flipV="1">
          <a:off x="13703300" y="6914606"/>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170724</xdr:rowOff>
    </xdr:from>
    <xdr:to>
      <xdr:col>67</xdr:col>
      <xdr:colOff>101600</xdr:colOff>
      <xdr:row>42</xdr:row>
      <xdr:rowOff>100874</xdr:rowOff>
    </xdr:to>
    <xdr:sp macro="" textlink="">
      <xdr:nvSpPr>
        <xdr:cNvPr id="434" name="楕円 433"/>
        <xdr:cNvSpPr/>
      </xdr:nvSpPr>
      <xdr:spPr>
        <a:xfrm>
          <a:off x="12763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20683</xdr:rowOff>
    </xdr:from>
    <xdr:to>
      <xdr:col>71</xdr:col>
      <xdr:colOff>177800</xdr:colOff>
      <xdr:row>42</xdr:row>
      <xdr:rowOff>50074</xdr:rowOff>
    </xdr:to>
    <xdr:cxnSp macro="">
      <xdr:nvCxnSpPr>
        <xdr:cNvPr id="435" name="直線コネクタ 434"/>
        <xdr:cNvCxnSpPr/>
      </xdr:nvCxnSpPr>
      <xdr:spPr>
        <a:xfrm flipV="1">
          <a:off x="12814300" y="72215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40"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441" name="n_2mainValue【認定こども園・幼稚園・保育所】&#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62610</xdr:rowOff>
    </xdr:from>
    <xdr:ext cx="405111" cy="259045"/>
    <xdr:sp macro="" textlink="">
      <xdr:nvSpPr>
        <xdr:cNvPr id="442" name="n_3mainValue【認定こども園・幼稚園・保育所】&#10;有形固定資産減価償却率"/>
        <xdr:cNvSpPr txBox="1"/>
      </xdr:nvSpPr>
      <xdr:spPr>
        <a:xfrm>
          <a:off x="13500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92001</xdr:rowOff>
    </xdr:from>
    <xdr:ext cx="405111" cy="259045"/>
    <xdr:sp macro="" textlink="">
      <xdr:nvSpPr>
        <xdr:cNvPr id="443" name="n_4mainValue【認定こども園・幼稚園・保育所】&#10;有形固定資産減価償却率"/>
        <xdr:cNvSpPr txBox="1"/>
      </xdr:nvSpPr>
      <xdr:spPr>
        <a:xfrm>
          <a:off x="12611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83" name="楕円 482"/>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84"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85" name="楕円 484"/>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121920</xdr:rowOff>
    </xdr:to>
    <xdr:cxnSp macro="">
      <xdr:nvCxnSpPr>
        <xdr:cNvPr id="486" name="直線コネクタ 485"/>
        <xdr:cNvCxnSpPr/>
      </xdr:nvCxnSpPr>
      <xdr:spPr>
        <a:xfrm flipV="1">
          <a:off x="21323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78740</xdr:rowOff>
    </xdr:from>
    <xdr:to>
      <xdr:col>107</xdr:col>
      <xdr:colOff>101600</xdr:colOff>
      <xdr:row>41</xdr:row>
      <xdr:rowOff>8890</xdr:rowOff>
    </xdr:to>
    <xdr:sp macro="" textlink="">
      <xdr:nvSpPr>
        <xdr:cNvPr id="487" name="楕円 486"/>
        <xdr:cNvSpPr/>
      </xdr:nvSpPr>
      <xdr:spPr>
        <a:xfrm>
          <a:off x="20383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129540</xdr:rowOff>
    </xdr:to>
    <xdr:cxnSp macro="">
      <xdr:nvCxnSpPr>
        <xdr:cNvPr id="488" name="直線コネクタ 487"/>
        <xdr:cNvCxnSpPr/>
      </xdr:nvCxnSpPr>
      <xdr:spPr>
        <a:xfrm flipV="1">
          <a:off x="20434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89" name="楕円 488"/>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40</xdr:row>
      <xdr:rowOff>152400</xdr:rowOff>
    </xdr:to>
    <xdr:cxnSp macro="">
      <xdr:nvCxnSpPr>
        <xdr:cNvPr id="490" name="直線コネクタ 489"/>
        <xdr:cNvCxnSpPr/>
      </xdr:nvCxnSpPr>
      <xdr:spPr>
        <a:xfrm flipV="1">
          <a:off x="19545300" y="6987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1" name="楕円 490"/>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492" name="直線コネクタ 491"/>
        <xdr:cNvCxnSpPr/>
      </xdr:nvCxnSpPr>
      <xdr:spPr>
        <a:xfrm>
          <a:off x="18656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97"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498" name="n_2mainValue【認定こども園・幼稚園・保育所】&#10;一人当たり面積"/>
        <xdr:cNvSpPr txBox="1"/>
      </xdr:nvSpPr>
      <xdr:spPr>
        <a:xfrm>
          <a:off x="20199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99"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0" name="n_4mainValue【認定こども園・幼稚園・保育所】&#10;一人当たり面積"/>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43" name="楕円 542"/>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44"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45" name="楕円 544"/>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135527</xdr:rowOff>
    </xdr:to>
    <xdr:cxnSp macro="">
      <xdr:nvCxnSpPr>
        <xdr:cNvPr id="546" name="直線コネクタ 545"/>
        <xdr:cNvCxnSpPr/>
      </xdr:nvCxnSpPr>
      <xdr:spPr>
        <a:xfrm>
          <a:off x="15481300" y="105809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47" name="楕円 546"/>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122465</xdr:rowOff>
    </xdr:to>
    <xdr:cxnSp macro="">
      <xdr:nvCxnSpPr>
        <xdr:cNvPr id="548" name="直線コネクタ 547"/>
        <xdr:cNvCxnSpPr/>
      </xdr:nvCxnSpPr>
      <xdr:spPr>
        <a:xfrm>
          <a:off x="14592300" y="105351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49" name="楕円 548"/>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76744</xdr:rowOff>
    </xdr:to>
    <xdr:cxnSp macro="">
      <xdr:nvCxnSpPr>
        <xdr:cNvPr id="550" name="直線コネクタ 549"/>
        <xdr:cNvCxnSpPr/>
      </xdr:nvCxnSpPr>
      <xdr:spPr>
        <a:xfrm>
          <a:off x="13703300" y="105156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551" name="楕円 550"/>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57150</xdr:rowOff>
    </xdr:to>
    <xdr:cxnSp macro="">
      <xdr:nvCxnSpPr>
        <xdr:cNvPr id="552" name="直線コネクタ 551"/>
        <xdr:cNvCxnSpPr/>
      </xdr:nvCxnSpPr>
      <xdr:spPr>
        <a:xfrm>
          <a:off x="12814300" y="104437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57" name="n_1mainValue【学校施設】&#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58" name="n_2mainValue【学校施設】&#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59"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560" name="n_4mainValue【学校施設】&#10;有形固定資産減価償却率"/>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18923</xdr:rowOff>
    </xdr:from>
    <xdr:to>
      <xdr:col>116</xdr:col>
      <xdr:colOff>114300</xdr:colOff>
      <xdr:row>64</xdr:row>
      <xdr:rowOff>120523</xdr:rowOff>
    </xdr:to>
    <xdr:sp macro="" textlink="">
      <xdr:nvSpPr>
        <xdr:cNvPr id="601" name="楕円 600"/>
        <xdr:cNvSpPr/>
      </xdr:nvSpPr>
      <xdr:spPr>
        <a:xfrm>
          <a:off x="22110700" y="109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105300</xdr:rowOff>
    </xdr:from>
    <xdr:ext cx="469744" cy="259045"/>
    <xdr:sp macro="" textlink="">
      <xdr:nvSpPr>
        <xdr:cNvPr id="602" name="【学校施設】&#10;一人当たり面積該当値テキスト"/>
        <xdr:cNvSpPr txBox="1"/>
      </xdr:nvSpPr>
      <xdr:spPr>
        <a:xfrm>
          <a:off x="22199600" y="1090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18923</xdr:rowOff>
    </xdr:from>
    <xdr:to>
      <xdr:col>112</xdr:col>
      <xdr:colOff>38100</xdr:colOff>
      <xdr:row>64</xdr:row>
      <xdr:rowOff>120523</xdr:rowOff>
    </xdr:to>
    <xdr:sp macro="" textlink="">
      <xdr:nvSpPr>
        <xdr:cNvPr id="603" name="楕円 602"/>
        <xdr:cNvSpPr/>
      </xdr:nvSpPr>
      <xdr:spPr>
        <a:xfrm>
          <a:off x="21272500" y="109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69723</xdr:rowOff>
    </xdr:from>
    <xdr:to>
      <xdr:col>116</xdr:col>
      <xdr:colOff>63500</xdr:colOff>
      <xdr:row>64</xdr:row>
      <xdr:rowOff>69723</xdr:rowOff>
    </xdr:to>
    <xdr:cxnSp macro="">
      <xdr:nvCxnSpPr>
        <xdr:cNvPr id="604" name="直線コネクタ 603"/>
        <xdr:cNvCxnSpPr/>
      </xdr:nvCxnSpPr>
      <xdr:spPr>
        <a:xfrm>
          <a:off x="21323300" y="11042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17399</xdr:rowOff>
    </xdr:from>
    <xdr:to>
      <xdr:col>107</xdr:col>
      <xdr:colOff>101600</xdr:colOff>
      <xdr:row>64</xdr:row>
      <xdr:rowOff>118999</xdr:rowOff>
    </xdr:to>
    <xdr:sp macro="" textlink="">
      <xdr:nvSpPr>
        <xdr:cNvPr id="605" name="楕円 604"/>
        <xdr:cNvSpPr/>
      </xdr:nvSpPr>
      <xdr:spPr>
        <a:xfrm>
          <a:off x="20383500" y="109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68199</xdr:rowOff>
    </xdr:from>
    <xdr:to>
      <xdr:col>111</xdr:col>
      <xdr:colOff>177800</xdr:colOff>
      <xdr:row>64</xdr:row>
      <xdr:rowOff>69723</xdr:rowOff>
    </xdr:to>
    <xdr:cxnSp macro="">
      <xdr:nvCxnSpPr>
        <xdr:cNvPr id="606" name="直線コネクタ 605"/>
        <xdr:cNvCxnSpPr/>
      </xdr:nvCxnSpPr>
      <xdr:spPr>
        <a:xfrm>
          <a:off x="20434300" y="11040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29591</xdr:rowOff>
    </xdr:from>
    <xdr:to>
      <xdr:col>102</xdr:col>
      <xdr:colOff>165100</xdr:colOff>
      <xdr:row>64</xdr:row>
      <xdr:rowOff>131191</xdr:rowOff>
    </xdr:to>
    <xdr:sp macro="" textlink="">
      <xdr:nvSpPr>
        <xdr:cNvPr id="607" name="楕円 606"/>
        <xdr:cNvSpPr/>
      </xdr:nvSpPr>
      <xdr:spPr>
        <a:xfrm>
          <a:off x="194945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68199</xdr:rowOff>
    </xdr:from>
    <xdr:to>
      <xdr:col>107</xdr:col>
      <xdr:colOff>50800</xdr:colOff>
      <xdr:row>64</xdr:row>
      <xdr:rowOff>80391</xdr:rowOff>
    </xdr:to>
    <xdr:cxnSp macro="">
      <xdr:nvCxnSpPr>
        <xdr:cNvPr id="608" name="直線コネクタ 607"/>
        <xdr:cNvCxnSpPr/>
      </xdr:nvCxnSpPr>
      <xdr:spPr>
        <a:xfrm flipV="1">
          <a:off x="19545300" y="1104099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15494</xdr:rowOff>
    </xdr:from>
    <xdr:to>
      <xdr:col>98</xdr:col>
      <xdr:colOff>38100</xdr:colOff>
      <xdr:row>64</xdr:row>
      <xdr:rowOff>117094</xdr:rowOff>
    </xdr:to>
    <xdr:sp macro="" textlink="">
      <xdr:nvSpPr>
        <xdr:cNvPr id="609" name="楕円 608"/>
        <xdr:cNvSpPr/>
      </xdr:nvSpPr>
      <xdr:spPr>
        <a:xfrm>
          <a:off x="186055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66294</xdr:rowOff>
    </xdr:from>
    <xdr:to>
      <xdr:col>102</xdr:col>
      <xdr:colOff>114300</xdr:colOff>
      <xdr:row>64</xdr:row>
      <xdr:rowOff>80391</xdr:rowOff>
    </xdr:to>
    <xdr:cxnSp macro="">
      <xdr:nvCxnSpPr>
        <xdr:cNvPr id="610" name="直線コネクタ 609"/>
        <xdr:cNvCxnSpPr/>
      </xdr:nvCxnSpPr>
      <xdr:spPr>
        <a:xfrm>
          <a:off x="18656300" y="1103909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111650</xdr:rowOff>
    </xdr:from>
    <xdr:ext cx="469744" cy="259045"/>
    <xdr:sp macro="" textlink="">
      <xdr:nvSpPr>
        <xdr:cNvPr id="615" name="n_1mainValue【学校施設】&#10;一人当たり面積"/>
        <xdr:cNvSpPr txBox="1"/>
      </xdr:nvSpPr>
      <xdr:spPr>
        <a:xfrm>
          <a:off x="21075727" y="1108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110126</xdr:rowOff>
    </xdr:from>
    <xdr:ext cx="469744" cy="259045"/>
    <xdr:sp macro="" textlink="">
      <xdr:nvSpPr>
        <xdr:cNvPr id="616" name="n_2mainValue【学校施設】&#10;一人当たり面積"/>
        <xdr:cNvSpPr txBox="1"/>
      </xdr:nvSpPr>
      <xdr:spPr>
        <a:xfrm>
          <a:off x="20199427" y="110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122318</xdr:rowOff>
    </xdr:from>
    <xdr:ext cx="469744" cy="259045"/>
    <xdr:sp macro="" textlink="">
      <xdr:nvSpPr>
        <xdr:cNvPr id="617" name="n_3mainValue【学校施設】&#10;一人当たり面積"/>
        <xdr:cNvSpPr txBox="1"/>
      </xdr:nvSpPr>
      <xdr:spPr>
        <a:xfrm>
          <a:off x="19310427" y="1109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108221</xdr:rowOff>
    </xdr:from>
    <xdr:ext cx="469744" cy="259045"/>
    <xdr:sp macro="" textlink="">
      <xdr:nvSpPr>
        <xdr:cNvPr id="618" name="n_4mainValue【学校施設】&#10;一人当たり面積"/>
        <xdr:cNvSpPr txBox="1"/>
      </xdr:nvSpPr>
      <xdr:spPr>
        <a:xfrm>
          <a:off x="18421427" y="110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156845</xdr:rowOff>
    </xdr:from>
    <xdr:to>
      <xdr:col>85</xdr:col>
      <xdr:colOff>177800</xdr:colOff>
      <xdr:row>84</xdr:row>
      <xdr:rowOff>86995</xdr:rowOff>
    </xdr:to>
    <xdr:sp macro="" textlink="">
      <xdr:nvSpPr>
        <xdr:cNvPr id="659" name="楕円 658"/>
        <xdr:cNvSpPr/>
      </xdr:nvSpPr>
      <xdr:spPr>
        <a:xfrm>
          <a:off x="16268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135272</xdr:rowOff>
    </xdr:from>
    <xdr:ext cx="405111" cy="259045"/>
    <xdr:sp macro="" textlink="">
      <xdr:nvSpPr>
        <xdr:cNvPr id="660" name="【児童館】&#10;有形固定資産減価償却率該当値テキスト"/>
        <xdr:cNvSpPr txBox="1"/>
      </xdr:nvSpPr>
      <xdr:spPr>
        <a:xfrm>
          <a:off x="16357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661" name="楕円 660"/>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36195</xdr:rowOff>
    </xdr:to>
    <xdr:cxnSp macro="">
      <xdr:nvCxnSpPr>
        <xdr:cNvPr id="662" name="直線コネクタ 661"/>
        <xdr:cNvCxnSpPr/>
      </xdr:nvCxnSpPr>
      <xdr:spPr>
        <a:xfrm>
          <a:off x="15481300" y="14422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126364</xdr:rowOff>
    </xdr:from>
    <xdr:to>
      <xdr:col>76</xdr:col>
      <xdr:colOff>165100</xdr:colOff>
      <xdr:row>84</xdr:row>
      <xdr:rowOff>56514</xdr:rowOff>
    </xdr:to>
    <xdr:sp macro="" textlink="">
      <xdr:nvSpPr>
        <xdr:cNvPr id="663" name="楕円 662"/>
        <xdr:cNvSpPr/>
      </xdr:nvSpPr>
      <xdr:spPr>
        <a:xfrm>
          <a:off x="14541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5714</xdr:rowOff>
    </xdr:from>
    <xdr:to>
      <xdr:col>81</xdr:col>
      <xdr:colOff>50800</xdr:colOff>
      <xdr:row>84</xdr:row>
      <xdr:rowOff>20955</xdr:rowOff>
    </xdr:to>
    <xdr:cxnSp macro="">
      <xdr:nvCxnSpPr>
        <xdr:cNvPr id="664" name="直線コネクタ 663"/>
        <xdr:cNvCxnSpPr/>
      </xdr:nvCxnSpPr>
      <xdr:spPr>
        <a:xfrm>
          <a:off x="14592300" y="144075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5" name="楕円 664"/>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5714</xdr:rowOff>
    </xdr:from>
    <xdr:to>
      <xdr:col>76</xdr:col>
      <xdr:colOff>114300</xdr:colOff>
      <xdr:row>86</xdr:row>
      <xdr:rowOff>114300</xdr:rowOff>
    </xdr:to>
    <xdr:cxnSp macro="">
      <xdr:nvCxnSpPr>
        <xdr:cNvPr id="666" name="直線コネクタ 665"/>
        <xdr:cNvCxnSpPr/>
      </xdr:nvCxnSpPr>
      <xdr:spPr>
        <a:xfrm flipV="1">
          <a:off x="13703300" y="1440751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25400</xdr:rowOff>
    </xdr:from>
    <xdr:to>
      <xdr:col>67</xdr:col>
      <xdr:colOff>101600</xdr:colOff>
      <xdr:row>86</xdr:row>
      <xdr:rowOff>127000</xdr:rowOff>
    </xdr:to>
    <xdr:sp macro="" textlink="">
      <xdr:nvSpPr>
        <xdr:cNvPr id="667" name="楕円 666"/>
        <xdr:cNvSpPr/>
      </xdr:nvSpPr>
      <xdr:spPr>
        <a:xfrm>
          <a:off x="1276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76200</xdr:rowOff>
    </xdr:from>
    <xdr:to>
      <xdr:col>71</xdr:col>
      <xdr:colOff>177800</xdr:colOff>
      <xdr:row>86</xdr:row>
      <xdr:rowOff>114300</xdr:rowOff>
    </xdr:to>
    <xdr:cxnSp macro="">
      <xdr:nvCxnSpPr>
        <xdr:cNvPr id="668" name="直線コネクタ 667"/>
        <xdr:cNvCxnSpPr/>
      </xdr:nvCxnSpPr>
      <xdr:spPr>
        <a:xfrm>
          <a:off x="12814300" y="148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673" name="n_1mainValue【児童館】&#10;有形固定資産減価償却率"/>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47641</xdr:rowOff>
    </xdr:from>
    <xdr:ext cx="405111" cy="259045"/>
    <xdr:sp macro="" textlink="">
      <xdr:nvSpPr>
        <xdr:cNvPr id="674" name="n_2mainValue【児童館】&#10;有形固定資産減価償却率"/>
        <xdr:cNvSpPr txBox="1"/>
      </xdr:nvSpPr>
      <xdr:spPr>
        <a:xfrm>
          <a:off x="14389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5"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118127</xdr:rowOff>
    </xdr:from>
    <xdr:ext cx="405111" cy="259045"/>
    <xdr:sp macro="" textlink="">
      <xdr:nvSpPr>
        <xdr:cNvPr id="676" name="n_4mainValue【児童館】&#10;有形固定資産減価償却率"/>
        <xdr:cNvSpPr txBox="1"/>
      </xdr:nvSpPr>
      <xdr:spPr>
        <a:xfrm>
          <a:off x="12611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6" name="楕円 71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8" name="楕円 71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9" name="直線コネクタ 71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0" name="楕円 71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1" name="直線コネクタ 72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2" name="楕円 721"/>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3" name="直線コネクタ 722"/>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5" name="直線コネクタ 724"/>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74" name="楕円 773"/>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146066</xdr:rowOff>
    </xdr:from>
    <xdr:ext cx="405111" cy="259045"/>
    <xdr:sp macro="" textlink="">
      <xdr:nvSpPr>
        <xdr:cNvPr id="775" name="【公民館】&#10;有形固定資産減価償却率該当値テキスト"/>
        <xdr:cNvSpPr txBox="1"/>
      </xdr:nvSpPr>
      <xdr:spPr>
        <a:xfrm>
          <a:off x="16357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19686</xdr:rowOff>
    </xdr:from>
    <xdr:to>
      <xdr:col>81</xdr:col>
      <xdr:colOff>101600</xdr:colOff>
      <xdr:row>107</xdr:row>
      <xdr:rowOff>121286</xdr:rowOff>
    </xdr:to>
    <xdr:sp macro="" textlink="">
      <xdr:nvSpPr>
        <xdr:cNvPr id="776" name="楕円 775"/>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70486</xdr:rowOff>
    </xdr:from>
    <xdr:to>
      <xdr:col>85</xdr:col>
      <xdr:colOff>127000</xdr:colOff>
      <xdr:row>107</xdr:row>
      <xdr:rowOff>110489</xdr:rowOff>
    </xdr:to>
    <xdr:cxnSp macro="">
      <xdr:nvCxnSpPr>
        <xdr:cNvPr id="777" name="直線コネクタ 776"/>
        <xdr:cNvCxnSpPr/>
      </xdr:nvCxnSpPr>
      <xdr:spPr>
        <a:xfrm>
          <a:off x="15481300" y="18415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78" name="楕円 777"/>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70486</xdr:rowOff>
    </xdr:to>
    <xdr:cxnSp macro="">
      <xdr:nvCxnSpPr>
        <xdr:cNvPr id="779" name="直線コネクタ 778"/>
        <xdr:cNvCxnSpPr/>
      </xdr:nvCxnSpPr>
      <xdr:spPr>
        <a:xfrm>
          <a:off x="14592300" y="18377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780" name="楕円 779"/>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32386</xdr:rowOff>
    </xdr:to>
    <xdr:cxnSp macro="">
      <xdr:nvCxnSpPr>
        <xdr:cNvPr id="781" name="直線コネクタ 780"/>
        <xdr:cNvCxnSpPr/>
      </xdr:nvCxnSpPr>
      <xdr:spPr>
        <a:xfrm>
          <a:off x="13703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73025</xdr:rowOff>
    </xdr:from>
    <xdr:to>
      <xdr:col>67</xdr:col>
      <xdr:colOff>101600</xdr:colOff>
      <xdr:row>107</xdr:row>
      <xdr:rowOff>3175</xdr:rowOff>
    </xdr:to>
    <xdr:sp macro="" textlink="">
      <xdr:nvSpPr>
        <xdr:cNvPr id="782" name="楕円 781"/>
        <xdr:cNvSpPr/>
      </xdr:nvSpPr>
      <xdr:spPr>
        <a:xfrm>
          <a:off x="1276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123825</xdr:rowOff>
    </xdr:from>
    <xdr:to>
      <xdr:col>71</xdr:col>
      <xdr:colOff>177800</xdr:colOff>
      <xdr:row>106</xdr:row>
      <xdr:rowOff>163830</xdr:rowOff>
    </xdr:to>
    <xdr:cxnSp macro="">
      <xdr:nvCxnSpPr>
        <xdr:cNvPr id="783" name="直線コネクタ 782"/>
        <xdr:cNvCxnSpPr/>
      </xdr:nvCxnSpPr>
      <xdr:spPr>
        <a:xfrm>
          <a:off x="12814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112413</xdr:rowOff>
    </xdr:from>
    <xdr:ext cx="405111" cy="259045"/>
    <xdr:sp macro="" textlink="">
      <xdr:nvSpPr>
        <xdr:cNvPr id="788" name="n_1mainValue【公民館】&#10;有形固定資産減価償却率"/>
        <xdr:cNvSpPr txBox="1"/>
      </xdr:nvSpPr>
      <xdr:spPr>
        <a:xfrm>
          <a:off x="15266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89" name="n_2mainValue【公民館】&#10;有形固定資産減価償却率"/>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790" name="n_3mainValue【公民館】&#10;有形固定資産減価償却率"/>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165752</xdr:rowOff>
    </xdr:from>
    <xdr:ext cx="405111" cy="259045"/>
    <xdr:sp macro="" textlink="">
      <xdr:nvSpPr>
        <xdr:cNvPr id="791" name="n_4mainValue【公民館】&#10;有形固定資産減価償却率"/>
        <xdr:cNvSpPr txBox="1"/>
      </xdr:nvSpPr>
      <xdr:spPr>
        <a:xfrm>
          <a:off x="12611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33" name="楕円 832"/>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34" name="【公民館】&#10;一人当たり面積該当値テキスト"/>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35" name="楕円 834"/>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36" name="直線コネクタ 835"/>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37" name="楕円 836"/>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38" name="直線コネクタ 837"/>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39" name="楕円 838"/>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40" name="直線コネクタ 839"/>
        <xdr:cNvCxnSpPr/>
      </xdr:nvCxnSpPr>
      <xdr:spPr>
        <a:xfrm>
          <a:off x="19545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139700</xdr:rowOff>
    </xdr:from>
    <xdr:to>
      <xdr:col>98</xdr:col>
      <xdr:colOff>38100</xdr:colOff>
      <xdr:row>109</xdr:row>
      <xdr:rowOff>69850</xdr:rowOff>
    </xdr:to>
    <xdr:sp macro="" textlink="">
      <xdr:nvSpPr>
        <xdr:cNvPr id="841" name="楕円 840"/>
        <xdr:cNvSpPr/>
      </xdr:nvSpPr>
      <xdr:spPr>
        <a:xfrm>
          <a:off x="18605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19050</xdr:rowOff>
    </xdr:to>
    <xdr:cxnSp macro="">
      <xdr:nvCxnSpPr>
        <xdr:cNvPr id="842" name="直線コネクタ 841"/>
        <xdr:cNvCxnSpPr/>
      </xdr:nvCxnSpPr>
      <xdr:spPr>
        <a:xfrm>
          <a:off x="18656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47"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48" name="n_2mainValue【公民館】&#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49" name="n_3mainValue【公民館】&#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60977</xdr:rowOff>
    </xdr:from>
    <xdr:ext cx="469744" cy="259045"/>
    <xdr:sp macro="" textlink="">
      <xdr:nvSpPr>
        <xdr:cNvPr id="850" name="n_4mainValue【公民館】&#10;一人当たり面積"/>
        <xdr:cNvSpPr txBox="1"/>
      </xdr:nvSpPr>
      <xdr:spPr>
        <a:xfrm>
          <a:off x="18421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型において、老朽化により有形固定資産減価償却率は類似団体を上回っており、再編整備の必要性を確認したところである。平成２９年３月に「松戸市公共施設等総合管理計画」を、平成３１年４月には、「松戸市公共施設再編整備基本計画」を策定したところである。その中で、①将来的な人口動向に配慮し、公共施設の利便性を高めつつ、公共施設の延床面積の５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73" name="楕円 72"/>
        <xdr:cNvSpPr/>
      </xdr:nvSpPr>
      <xdr:spPr>
        <a:xfrm>
          <a:off x="4584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121937</xdr:rowOff>
    </xdr:from>
    <xdr:ext cx="405111" cy="259045"/>
    <xdr:sp macro="" textlink="">
      <xdr:nvSpPr>
        <xdr:cNvPr id="74" name="【図書館】&#10;有形固定資産減価償却率該当値テキスト"/>
        <xdr:cNvSpPr txBox="1"/>
      </xdr:nvSpPr>
      <xdr:spPr>
        <a:xfrm>
          <a:off x="4673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22860</xdr:rowOff>
    </xdr:to>
    <xdr:cxnSp macro="">
      <xdr:nvCxnSpPr>
        <xdr:cNvPr id="76" name="直線コネクタ 75"/>
        <xdr:cNvCxnSpPr/>
      </xdr:nvCxnSpPr>
      <xdr:spPr>
        <a:xfrm>
          <a:off x="3797300" y="68446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7" name="楕円 76"/>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158115</xdr:rowOff>
    </xdr:to>
    <xdr:cxnSp macro="">
      <xdr:nvCxnSpPr>
        <xdr:cNvPr id="78" name="直線コネクタ 77"/>
        <xdr:cNvCxnSpPr/>
      </xdr:nvCxnSpPr>
      <xdr:spPr>
        <a:xfrm>
          <a:off x="2908300" y="6804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xdr:rowOff>
    </xdr:from>
    <xdr:to>
      <xdr:col>10</xdr:col>
      <xdr:colOff>165100</xdr:colOff>
      <xdr:row>39</xdr:row>
      <xdr:rowOff>113665</xdr:rowOff>
    </xdr:to>
    <xdr:sp macro="" textlink="">
      <xdr:nvSpPr>
        <xdr:cNvPr id="79" name="楕円 78"/>
        <xdr:cNvSpPr/>
      </xdr:nvSpPr>
      <xdr:spPr>
        <a:xfrm>
          <a:off x="1968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118110</xdr:rowOff>
    </xdr:to>
    <xdr:cxnSp macro="">
      <xdr:nvCxnSpPr>
        <xdr:cNvPr id="80" name="直線コネクタ 79"/>
        <xdr:cNvCxnSpPr/>
      </xdr:nvCxnSpPr>
      <xdr:spPr>
        <a:xfrm>
          <a:off x="2019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149225</xdr:rowOff>
    </xdr:from>
    <xdr:to>
      <xdr:col>6</xdr:col>
      <xdr:colOff>38100</xdr:colOff>
      <xdr:row>39</xdr:row>
      <xdr:rowOff>79375</xdr:rowOff>
    </xdr:to>
    <xdr:sp macro="" textlink="">
      <xdr:nvSpPr>
        <xdr:cNvPr id="81" name="楕円 80"/>
        <xdr:cNvSpPr/>
      </xdr:nvSpPr>
      <xdr:spPr>
        <a:xfrm>
          <a:off x="107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28575</xdr:rowOff>
    </xdr:from>
    <xdr:to>
      <xdr:col>10</xdr:col>
      <xdr:colOff>114300</xdr:colOff>
      <xdr:row>39</xdr:row>
      <xdr:rowOff>62865</xdr:rowOff>
    </xdr:to>
    <xdr:cxnSp macro="">
      <xdr:nvCxnSpPr>
        <xdr:cNvPr id="82" name="直線コネクタ 81"/>
        <xdr:cNvCxnSpPr/>
      </xdr:nvCxnSpPr>
      <xdr:spPr>
        <a:xfrm>
          <a:off x="1130300" y="671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図書館】&#10;有形固定資産減価償却率"/>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8" name="n_2mainValue【図書館】&#10;有形固定資産減価償却率"/>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9" name="n_3mainValue【図書館】&#10;有形固定資産減価償却率"/>
        <xdr:cNvSpPr txBox="1"/>
      </xdr:nvSpPr>
      <xdr:spPr>
        <a:xfrm>
          <a:off x="1816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70502</xdr:rowOff>
    </xdr:from>
    <xdr:ext cx="405111" cy="259045"/>
    <xdr:sp macro="" textlink="">
      <xdr:nvSpPr>
        <xdr:cNvPr id="90" name="n_4mainValue【図書館】&#10;有形固定資産減価償却率"/>
        <xdr:cNvSpPr txBox="1"/>
      </xdr:nvSpPr>
      <xdr:spPr>
        <a:xfrm>
          <a:off x="927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0" name="楕円 129"/>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1"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2" name="楕円 131"/>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3" name="直線コネクタ 132"/>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4" name="楕円 133"/>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5" name="直線コネクタ 134"/>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6" name="楕円 135"/>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7" name="直線コネクタ 136"/>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8" name="楕円 137"/>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39" name="直線コネクタ 138"/>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4"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5"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6"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7"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8" name="楕円 187"/>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89"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90" name="楕円 18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61</xdr:row>
      <xdr:rowOff>161925</xdr:rowOff>
    </xdr:to>
    <xdr:cxnSp macro="">
      <xdr:nvCxnSpPr>
        <xdr:cNvPr id="191" name="直線コネクタ 190"/>
        <xdr:cNvCxnSpPr/>
      </xdr:nvCxnSpPr>
      <xdr:spPr>
        <a:xfrm flipV="1">
          <a:off x="3797300" y="106127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2" name="楕円 191"/>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161925</xdr:rowOff>
    </xdr:to>
    <xdr:cxnSp macro="">
      <xdr:nvCxnSpPr>
        <xdr:cNvPr id="193" name="直線コネクタ 192"/>
        <xdr:cNvCxnSpPr/>
      </xdr:nvCxnSpPr>
      <xdr:spPr>
        <a:xfrm>
          <a:off x="2908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4" name="楕円 193"/>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129540</xdr:rowOff>
    </xdr:to>
    <xdr:cxnSp macro="">
      <xdr:nvCxnSpPr>
        <xdr:cNvPr id="195" name="直線コネクタ 194"/>
        <xdr:cNvCxnSpPr/>
      </xdr:nvCxnSpPr>
      <xdr:spPr>
        <a:xfrm>
          <a:off x="2019300" y="10523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6" name="楕円 195"/>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64770</xdr:rowOff>
    </xdr:to>
    <xdr:cxnSp macro="">
      <xdr:nvCxnSpPr>
        <xdr:cNvPr id="197" name="直線コネクタ 196"/>
        <xdr:cNvCxnSpPr/>
      </xdr:nvCxnSpPr>
      <xdr:spPr>
        <a:xfrm>
          <a:off x="1130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2"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3"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106697</xdr:rowOff>
    </xdr:from>
    <xdr:ext cx="405111" cy="259045"/>
    <xdr:sp macro="" textlink="">
      <xdr:nvSpPr>
        <xdr:cNvPr id="204" name="n_3mainValue【体育館・プール】&#10;有形固定資産減価償却率"/>
        <xdr:cNvSpPr txBox="1"/>
      </xdr:nvSpPr>
      <xdr:spPr>
        <a:xfrm>
          <a:off x="1816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5"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xdr:rowOff>
    </xdr:from>
    <xdr:to>
      <xdr:col>55</xdr:col>
      <xdr:colOff>50800</xdr:colOff>
      <xdr:row>62</xdr:row>
      <xdr:rowOff>105664</xdr:rowOff>
    </xdr:to>
    <xdr:sp macro="" textlink="">
      <xdr:nvSpPr>
        <xdr:cNvPr id="243" name="楕円 242"/>
        <xdr:cNvSpPr/>
      </xdr:nvSpPr>
      <xdr:spPr>
        <a:xfrm>
          <a:off x="10426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153941</xdr:rowOff>
    </xdr:from>
    <xdr:ext cx="469744" cy="259045"/>
    <xdr:sp macro="" textlink="">
      <xdr:nvSpPr>
        <xdr:cNvPr id="244" name="【体育館・プール】&#10;一人当たり面積該当値テキスト"/>
        <xdr:cNvSpPr txBox="1"/>
      </xdr:nvSpPr>
      <xdr:spPr>
        <a:xfrm>
          <a:off x="10515600"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xdr:rowOff>
    </xdr:from>
    <xdr:to>
      <xdr:col>50</xdr:col>
      <xdr:colOff>165100</xdr:colOff>
      <xdr:row>62</xdr:row>
      <xdr:rowOff>114808</xdr:rowOff>
    </xdr:to>
    <xdr:sp macro="" textlink="">
      <xdr:nvSpPr>
        <xdr:cNvPr id="245" name="楕円 244"/>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54864</xdr:rowOff>
    </xdr:from>
    <xdr:to>
      <xdr:col>55</xdr:col>
      <xdr:colOff>0</xdr:colOff>
      <xdr:row>62</xdr:row>
      <xdr:rowOff>64008</xdr:rowOff>
    </xdr:to>
    <xdr:cxnSp macro="">
      <xdr:nvCxnSpPr>
        <xdr:cNvPr id="246" name="直線コネクタ 245"/>
        <xdr:cNvCxnSpPr/>
      </xdr:nvCxnSpPr>
      <xdr:spPr>
        <a:xfrm flipV="1">
          <a:off x="9639300" y="10684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xdr:rowOff>
    </xdr:from>
    <xdr:to>
      <xdr:col>46</xdr:col>
      <xdr:colOff>38100</xdr:colOff>
      <xdr:row>62</xdr:row>
      <xdr:rowOff>110236</xdr:rowOff>
    </xdr:to>
    <xdr:sp macro="" textlink="">
      <xdr:nvSpPr>
        <xdr:cNvPr id="247" name="楕円 246"/>
        <xdr:cNvSpPr/>
      </xdr:nvSpPr>
      <xdr:spPr>
        <a:xfrm>
          <a:off x="8699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64008</xdr:rowOff>
    </xdr:to>
    <xdr:cxnSp macro="">
      <xdr:nvCxnSpPr>
        <xdr:cNvPr id="248" name="直線コネクタ 247"/>
        <xdr:cNvCxnSpPr/>
      </xdr:nvCxnSpPr>
      <xdr:spPr>
        <a:xfrm>
          <a:off x="8750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9" name="楕円 248"/>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59436</xdr:rowOff>
    </xdr:from>
    <xdr:to>
      <xdr:col>45</xdr:col>
      <xdr:colOff>177800</xdr:colOff>
      <xdr:row>62</xdr:row>
      <xdr:rowOff>146304</xdr:rowOff>
    </xdr:to>
    <xdr:cxnSp macro="">
      <xdr:nvCxnSpPr>
        <xdr:cNvPr id="250" name="直線コネクタ 249"/>
        <xdr:cNvCxnSpPr/>
      </xdr:nvCxnSpPr>
      <xdr:spPr>
        <a:xfrm flipV="1">
          <a:off x="7861300" y="10689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95504</xdr:rowOff>
    </xdr:from>
    <xdr:to>
      <xdr:col>36</xdr:col>
      <xdr:colOff>165100</xdr:colOff>
      <xdr:row>63</xdr:row>
      <xdr:rowOff>25654</xdr:rowOff>
    </xdr:to>
    <xdr:sp macro="" textlink="">
      <xdr:nvSpPr>
        <xdr:cNvPr id="251" name="楕円 250"/>
        <xdr:cNvSpPr/>
      </xdr:nvSpPr>
      <xdr:spPr>
        <a:xfrm>
          <a:off x="692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146304</xdr:rowOff>
    </xdr:to>
    <xdr:cxnSp macro="">
      <xdr:nvCxnSpPr>
        <xdr:cNvPr id="252" name="直線コネクタ 251"/>
        <xdr:cNvCxnSpPr/>
      </xdr:nvCxnSpPr>
      <xdr:spPr>
        <a:xfrm>
          <a:off x="6972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105935</xdr:rowOff>
    </xdr:from>
    <xdr:ext cx="469744" cy="259045"/>
    <xdr:sp macro="" textlink="">
      <xdr:nvSpPr>
        <xdr:cNvPr id="257"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101363</xdr:rowOff>
    </xdr:from>
    <xdr:ext cx="469744" cy="259045"/>
    <xdr:sp macro="" textlink="">
      <xdr:nvSpPr>
        <xdr:cNvPr id="258" name="n_2mainValue【体育館・プール】&#10;一人当たり面積"/>
        <xdr:cNvSpPr txBox="1"/>
      </xdr:nvSpPr>
      <xdr:spPr>
        <a:xfrm>
          <a:off x="8515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9"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60" name="n_4main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2" name="楕円 301"/>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3"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304" name="楕円 303"/>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95250</xdr:rowOff>
    </xdr:to>
    <xdr:cxnSp macro="">
      <xdr:nvCxnSpPr>
        <xdr:cNvPr id="305" name="直線コネクタ 304"/>
        <xdr:cNvCxnSpPr/>
      </xdr:nvCxnSpPr>
      <xdr:spPr>
        <a:xfrm>
          <a:off x="3797300" y="142962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160382</xdr:rowOff>
    </xdr:from>
    <xdr:to>
      <xdr:col>15</xdr:col>
      <xdr:colOff>101600</xdr:colOff>
      <xdr:row>83</xdr:row>
      <xdr:rowOff>90532</xdr:rowOff>
    </xdr:to>
    <xdr:sp macro="" textlink="">
      <xdr:nvSpPr>
        <xdr:cNvPr id="306" name="楕円 305"/>
        <xdr:cNvSpPr/>
      </xdr:nvSpPr>
      <xdr:spPr>
        <a:xfrm>
          <a:off x="2857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39732</xdr:rowOff>
    </xdr:from>
    <xdr:to>
      <xdr:col>19</xdr:col>
      <xdr:colOff>177800</xdr:colOff>
      <xdr:row>83</xdr:row>
      <xdr:rowOff>65858</xdr:rowOff>
    </xdr:to>
    <xdr:cxnSp macro="">
      <xdr:nvCxnSpPr>
        <xdr:cNvPr id="307" name="直線コネクタ 306"/>
        <xdr:cNvCxnSpPr/>
      </xdr:nvCxnSpPr>
      <xdr:spPr>
        <a:xfrm>
          <a:off x="2908300" y="142700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308" name="楕円 307"/>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39732</xdr:rowOff>
    </xdr:to>
    <xdr:cxnSp macro="">
      <xdr:nvCxnSpPr>
        <xdr:cNvPr id="309" name="直線コネクタ 308"/>
        <xdr:cNvCxnSpPr/>
      </xdr:nvCxnSpPr>
      <xdr:spPr>
        <a:xfrm>
          <a:off x="2019300" y="142504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0" name="楕円 309"/>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160564</xdr:rowOff>
    </xdr:to>
    <xdr:cxnSp macro="">
      <xdr:nvCxnSpPr>
        <xdr:cNvPr id="311" name="直線コネクタ 310"/>
        <xdr:cNvCxnSpPr/>
      </xdr:nvCxnSpPr>
      <xdr:spPr>
        <a:xfrm flipV="1">
          <a:off x="1130300" y="1425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107785</xdr:rowOff>
    </xdr:from>
    <xdr:ext cx="405111" cy="259045"/>
    <xdr:sp macro="" textlink="">
      <xdr:nvSpPr>
        <xdr:cNvPr id="316" name="n_1mainValue【福祉施設】&#10;有形固定資産減価償却率"/>
        <xdr:cNvSpPr txBox="1"/>
      </xdr:nvSpPr>
      <xdr:spPr>
        <a:xfrm>
          <a:off x="3582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81659</xdr:rowOff>
    </xdr:from>
    <xdr:ext cx="405111" cy="259045"/>
    <xdr:sp macro="" textlink="">
      <xdr:nvSpPr>
        <xdr:cNvPr id="317" name="n_2mainValue【福祉施設】&#10;有形固定資産減価償却率"/>
        <xdr:cNvSpPr txBox="1"/>
      </xdr:nvSpPr>
      <xdr:spPr>
        <a:xfrm>
          <a:off x="2705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mainValue【福祉施設】&#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19" name="n_4mainValue【福祉施設】&#10;有形固定資産減価償却率"/>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59" name="楕円 35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60"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61" name="楕円 360"/>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88900</xdr:rowOff>
    </xdr:to>
    <xdr:cxnSp macro="">
      <xdr:nvCxnSpPr>
        <xdr:cNvPr id="362" name="直線コネクタ 361"/>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63" name="楕円 362"/>
        <xdr:cNvSpPr/>
      </xdr:nvSpPr>
      <xdr:spPr>
        <a:xfrm>
          <a:off x="8699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88900</xdr:rowOff>
    </xdr:from>
    <xdr:to>
      <xdr:col>50</xdr:col>
      <xdr:colOff>114300</xdr:colOff>
      <xdr:row>84</xdr:row>
      <xdr:rowOff>88900</xdr:rowOff>
    </xdr:to>
    <xdr:cxnSp macro="">
      <xdr:nvCxnSpPr>
        <xdr:cNvPr id="364" name="直線コネクタ 363"/>
        <xdr:cNvCxnSpPr/>
      </xdr:nvCxnSpPr>
      <xdr:spPr>
        <a:xfrm>
          <a:off x="8750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5" name="楕円 364"/>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88900</xdr:rowOff>
    </xdr:to>
    <xdr:cxnSp macro="">
      <xdr:nvCxnSpPr>
        <xdr:cNvPr id="366" name="直線コネクタ 365"/>
        <xdr:cNvCxnSpPr/>
      </xdr:nvCxnSpPr>
      <xdr:spPr>
        <a:xfrm>
          <a:off x="7861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146050</xdr:rowOff>
    </xdr:from>
    <xdr:to>
      <xdr:col>36</xdr:col>
      <xdr:colOff>165100</xdr:colOff>
      <xdr:row>86</xdr:row>
      <xdr:rowOff>76200</xdr:rowOff>
    </xdr:to>
    <xdr:sp macro="" textlink="">
      <xdr:nvSpPr>
        <xdr:cNvPr id="367" name="楕円 366"/>
        <xdr:cNvSpPr/>
      </xdr:nvSpPr>
      <xdr:spPr>
        <a:xfrm>
          <a:off x="6921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86</xdr:row>
      <xdr:rowOff>25400</xdr:rowOff>
    </xdr:to>
    <xdr:cxnSp macro="">
      <xdr:nvCxnSpPr>
        <xdr:cNvPr id="368" name="直線コネクタ 367"/>
        <xdr:cNvCxnSpPr/>
      </xdr:nvCxnSpPr>
      <xdr:spPr>
        <a:xfrm flipV="1">
          <a:off x="6972300" y="1447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73"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74" name="n_2mainValue【福祉施設】&#10;一人当たり面積"/>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5"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67327</xdr:rowOff>
    </xdr:from>
    <xdr:ext cx="469744" cy="259045"/>
    <xdr:sp macro="" textlink="">
      <xdr:nvSpPr>
        <xdr:cNvPr id="376" name="n_4mainValue【福祉施設】&#10;一人当たり面積"/>
        <xdr:cNvSpPr txBox="1"/>
      </xdr:nvSpPr>
      <xdr:spPr>
        <a:xfrm>
          <a:off x="6737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18" name="楕円 417"/>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19" name="【市民会館】&#10;有形固定資産減価償却率該当値テキスト"/>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20501</xdr:rowOff>
    </xdr:from>
    <xdr:to>
      <xdr:col>20</xdr:col>
      <xdr:colOff>38100</xdr:colOff>
      <xdr:row>105</xdr:row>
      <xdr:rowOff>122101</xdr:rowOff>
    </xdr:to>
    <xdr:sp macro="" textlink="">
      <xdr:nvSpPr>
        <xdr:cNvPr id="420" name="楕円 419"/>
        <xdr:cNvSpPr/>
      </xdr:nvSpPr>
      <xdr:spPr>
        <a:xfrm>
          <a:off x="3746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100693</xdr:rowOff>
    </xdr:to>
    <xdr:cxnSp macro="">
      <xdr:nvCxnSpPr>
        <xdr:cNvPr id="421" name="直線コネクタ 420"/>
        <xdr:cNvCxnSpPr/>
      </xdr:nvCxnSpPr>
      <xdr:spPr>
        <a:xfrm>
          <a:off x="3797300" y="180735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422" name="楕円 421"/>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71301</xdr:rowOff>
    </xdr:to>
    <xdr:cxnSp macro="">
      <xdr:nvCxnSpPr>
        <xdr:cNvPr id="423" name="直線コネクタ 422"/>
        <xdr:cNvCxnSpPr/>
      </xdr:nvCxnSpPr>
      <xdr:spPr>
        <a:xfrm>
          <a:off x="2908300" y="18050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424" name="楕円 423"/>
        <xdr:cNvSpPr/>
      </xdr:nvSpPr>
      <xdr:spPr>
        <a:xfrm>
          <a:off x="1968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105</xdr:row>
      <xdr:rowOff>48442</xdr:rowOff>
    </xdr:to>
    <xdr:cxnSp macro="">
      <xdr:nvCxnSpPr>
        <xdr:cNvPr id="425" name="直線コネクタ 424"/>
        <xdr:cNvCxnSpPr/>
      </xdr:nvCxnSpPr>
      <xdr:spPr>
        <a:xfrm>
          <a:off x="2019300" y="180000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6" name="楕円 425"/>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104</xdr:row>
      <xdr:rowOff>169273</xdr:rowOff>
    </xdr:to>
    <xdr:cxnSp macro="">
      <xdr:nvCxnSpPr>
        <xdr:cNvPr id="427" name="直線コネクタ 426"/>
        <xdr:cNvCxnSpPr/>
      </xdr:nvCxnSpPr>
      <xdr:spPr>
        <a:xfrm>
          <a:off x="1130300" y="1799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113228</xdr:rowOff>
    </xdr:from>
    <xdr:ext cx="405111" cy="259045"/>
    <xdr:sp macro="" textlink="">
      <xdr:nvSpPr>
        <xdr:cNvPr id="432" name="n_1mainValue【市民会館】&#10;有形固定資産減価償却率"/>
        <xdr:cNvSpPr txBox="1"/>
      </xdr:nvSpPr>
      <xdr:spPr>
        <a:xfrm>
          <a:off x="3582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90369</xdr:rowOff>
    </xdr:from>
    <xdr:ext cx="405111" cy="259045"/>
    <xdr:sp macro="" textlink="">
      <xdr:nvSpPr>
        <xdr:cNvPr id="433" name="n_2mainValue【市民会館】&#10;有形固定資産減価償却率"/>
        <xdr:cNvSpPr txBox="1"/>
      </xdr:nvSpPr>
      <xdr:spPr>
        <a:xfrm>
          <a:off x="2705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434" name="n_3mainValue【市民会館】&#10;有形固定資産減価償却率"/>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63516</xdr:rowOff>
    </xdr:from>
    <xdr:ext cx="405111" cy="259045"/>
    <xdr:sp macro="" textlink="">
      <xdr:nvSpPr>
        <xdr:cNvPr id="435" name="n_4mainValue【市民会館】&#10;有形固定資産減価償却率"/>
        <xdr:cNvSpPr txBox="1"/>
      </xdr:nvSpPr>
      <xdr:spPr>
        <a:xfrm>
          <a:off x="927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5" name="楕円 474"/>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6"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7" name="楕円 476"/>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78" name="直線コネクタ 477"/>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9" name="楕円 478"/>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0" name="直線コネクタ 479"/>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81" name="楕円 480"/>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95250</xdr:rowOff>
    </xdr:to>
    <xdr:cxnSp macro="">
      <xdr:nvCxnSpPr>
        <xdr:cNvPr id="482" name="直線コネクタ 481"/>
        <xdr:cNvCxnSpPr/>
      </xdr:nvCxnSpPr>
      <xdr:spPr>
        <a:xfrm flipV="1">
          <a:off x="7861300" y="1806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6350</xdr:rowOff>
    </xdr:from>
    <xdr:to>
      <xdr:col>36</xdr:col>
      <xdr:colOff>165100</xdr:colOff>
      <xdr:row>105</xdr:row>
      <xdr:rowOff>107950</xdr:rowOff>
    </xdr:to>
    <xdr:sp macro="" textlink="">
      <xdr:nvSpPr>
        <xdr:cNvPr id="483" name="楕円 482"/>
        <xdr:cNvSpPr/>
      </xdr:nvSpPr>
      <xdr:spPr>
        <a:xfrm>
          <a:off x="692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95250</xdr:rowOff>
    </xdr:to>
    <xdr:cxnSp macro="">
      <xdr:nvCxnSpPr>
        <xdr:cNvPr id="484" name="直線コネクタ 483"/>
        <xdr:cNvCxnSpPr/>
      </xdr:nvCxnSpPr>
      <xdr:spPr>
        <a:xfrm>
          <a:off x="697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89"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0"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main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124477</xdr:rowOff>
    </xdr:from>
    <xdr:ext cx="469744" cy="259045"/>
    <xdr:sp macro="" textlink="">
      <xdr:nvSpPr>
        <xdr:cNvPr id="492" name="n_4mainValue【市民会館】&#10;一人当たり面積"/>
        <xdr:cNvSpPr txBox="1"/>
      </xdr:nvSpPr>
      <xdr:spPr>
        <a:xfrm>
          <a:off x="6737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533" name="楕円 532"/>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534" name="【一般廃棄物処理施設】&#10;有形固定資産減価償却率該当値テキスト"/>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5" name="楕円 534"/>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66675</xdr:rowOff>
    </xdr:to>
    <xdr:cxnSp macro="">
      <xdr:nvCxnSpPr>
        <xdr:cNvPr id="536" name="直線コネクタ 535"/>
        <xdr:cNvCxnSpPr/>
      </xdr:nvCxnSpPr>
      <xdr:spPr>
        <a:xfrm>
          <a:off x="15481300" y="69094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537" name="楕円 536"/>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51435</xdr:rowOff>
    </xdr:from>
    <xdr:to>
      <xdr:col>81</xdr:col>
      <xdr:colOff>50800</xdr:colOff>
      <xdr:row>40</xdr:row>
      <xdr:rowOff>165735</xdr:rowOff>
    </xdr:to>
    <xdr:cxnSp macro="">
      <xdr:nvCxnSpPr>
        <xdr:cNvPr id="538" name="直線コネクタ 537"/>
        <xdr:cNvCxnSpPr/>
      </xdr:nvCxnSpPr>
      <xdr:spPr>
        <a:xfrm flipV="1">
          <a:off x="14592300" y="69094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107315</xdr:rowOff>
    </xdr:from>
    <xdr:to>
      <xdr:col>72</xdr:col>
      <xdr:colOff>38100</xdr:colOff>
      <xdr:row>41</xdr:row>
      <xdr:rowOff>37465</xdr:rowOff>
    </xdr:to>
    <xdr:sp macro="" textlink="">
      <xdr:nvSpPr>
        <xdr:cNvPr id="539" name="楕円 538"/>
        <xdr:cNvSpPr/>
      </xdr:nvSpPr>
      <xdr:spPr>
        <a:xfrm>
          <a:off x="13652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158115</xdr:rowOff>
    </xdr:from>
    <xdr:to>
      <xdr:col>76</xdr:col>
      <xdr:colOff>114300</xdr:colOff>
      <xdr:row>40</xdr:row>
      <xdr:rowOff>165735</xdr:rowOff>
    </xdr:to>
    <xdr:cxnSp macro="">
      <xdr:nvCxnSpPr>
        <xdr:cNvPr id="540" name="直線コネクタ 539"/>
        <xdr:cNvCxnSpPr/>
      </xdr:nvCxnSpPr>
      <xdr:spPr>
        <a:xfrm>
          <a:off x="13703300" y="7016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92075</xdr:rowOff>
    </xdr:from>
    <xdr:to>
      <xdr:col>67</xdr:col>
      <xdr:colOff>101600</xdr:colOff>
      <xdr:row>41</xdr:row>
      <xdr:rowOff>22225</xdr:rowOff>
    </xdr:to>
    <xdr:sp macro="" textlink="">
      <xdr:nvSpPr>
        <xdr:cNvPr id="541" name="楕円 540"/>
        <xdr:cNvSpPr/>
      </xdr:nvSpPr>
      <xdr:spPr>
        <a:xfrm>
          <a:off x="1276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142875</xdr:rowOff>
    </xdr:from>
    <xdr:to>
      <xdr:col>71</xdr:col>
      <xdr:colOff>177800</xdr:colOff>
      <xdr:row>40</xdr:row>
      <xdr:rowOff>158115</xdr:rowOff>
    </xdr:to>
    <xdr:cxnSp macro="">
      <xdr:nvCxnSpPr>
        <xdr:cNvPr id="542" name="直線コネクタ 541"/>
        <xdr:cNvCxnSpPr/>
      </xdr:nvCxnSpPr>
      <xdr:spPr>
        <a:xfrm>
          <a:off x="12814300" y="7000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47" name="n_1mainValue【一般廃棄物処理施設】&#10;有形固定資産減価償却率"/>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548" name="n_2mainValue【一般廃棄物処理施設】&#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28592</xdr:rowOff>
    </xdr:from>
    <xdr:ext cx="405111" cy="259045"/>
    <xdr:sp macro="" textlink="">
      <xdr:nvSpPr>
        <xdr:cNvPr id="549" name="n_3mainValue【一般廃棄物処理施設】&#10;有形固定資産減価償却率"/>
        <xdr:cNvSpPr txBox="1"/>
      </xdr:nvSpPr>
      <xdr:spPr>
        <a:xfrm>
          <a:off x="13500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13352</xdr:rowOff>
    </xdr:from>
    <xdr:ext cx="405111" cy="259045"/>
    <xdr:sp macro="" textlink="">
      <xdr:nvSpPr>
        <xdr:cNvPr id="550" name="n_4mainValue【一般廃棄物処理施設】&#10;有形固定資産減価償却率"/>
        <xdr:cNvSpPr txBox="1"/>
      </xdr:nvSpPr>
      <xdr:spPr>
        <a:xfrm>
          <a:off x="12611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31627</xdr:rowOff>
    </xdr:from>
    <xdr:to>
      <xdr:col>116</xdr:col>
      <xdr:colOff>114300</xdr:colOff>
      <xdr:row>37</xdr:row>
      <xdr:rowOff>133227</xdr:rowOff>
    </xdr:to>
    <xdr:sp macro="" textlink="">
      <xdr:nvSpPr>
        <xdr:cNvPr id="592" name="楕円 591"/>
        <xdr:cNvSpPr/>
      </xdr:nvSpPr>
      <xdr:spPr>
        <a:xfrm>
          <a:off x="22110700" y="63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54504</xdr:rowOff>
    </xdr:from>
    <xdr:ext cx="534377" cy="259045"/>
    <xdr:sp macro="" textlink="">
      <xdr:nvSpPr>
        <xdr:cNvPr id="593" name="【一般廃棄物処理施設】&#10;一人当たり有形固定資産（償却資産）額該当値テキスト"/>
        <xdr:cNvSpPr txBox="1"/>
      </xdr:nvSpPr>
      <xdr:spPr>
        <a:xfrm>
          <a:off x="22199600" y="62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32410</xdr:rowOff>
    </xdr:from>
    <xdr:to>
      <xdr:col>112</xdr:col>
      <xdr:colOff>38100</xdr:colOff>
      <xdr:row>37</xdr:row>
      <xdr:rowOff>134010</xdr:rowOff>
    </xdr:to>
    <xdr:sp macro="" textlink="">
      <xdr:nvSpPr>
        <xdr:cNvPr id="594" name="楕円 593"/>
        <xdr:cNvSpPr/>
      </xdr:nvSpPr>
      <xdr:spPr>
        <a:xfrm>
          <a:off x="21272500" y="63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82427</xdr:rowOff>
    </xdr:from>
    <xdr:to>
      <xdr:col>116</xdr:col>
      <xdr:colOff>63500</xdr:colOff>
      <xdr:row>37</xdr:row>
      <xdr:rowOff>83210</xdr:rowOff>
    </xdr:to>
    <xdr:cxnSp macro="">
      <xdr:nvCxnSpPr>
        <xdr:cNvPr id="595" name="直線コネクタ 594"/>
        <xdr:cNvCxnSpPr/>
      </xdr:nvCxnSpPr>
      <xdr:spPr>
        <a:xfrm flipV="1">
          <a:off x="21323300" y="642607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73275</xdr:rowOff>
    </xdr:from>
    <xdr:to>
      <xdr:col>107</xdr:col>
      <xdr:colOff>101600</xdr:colOff>
      <xdr:row>38</xdr:row>
      <xdr:rowOff>3425</xdr:rowOff>
    </xdr:to>
    <xdr:sp macro="" textlink="">
      <xdr:nvSpPr>
        <xdr:cNvPr id="596" name="楕円 595"/>
        <xdr:cNvSpPr/>
      </xdr:nvSpPr>
      <xdr:spPr>
        <a:xfrm>
          <a:off x="20383500" y="64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83210</xdr:rowOff>
    </xdr:from>
    <xdr:to>
      <xdr:col>111</xdr:col>
      <xdr:colOff>177800</xdr:colOff>
      <xdr:row>37</xdr:row>
      <xdr:rowOff>124075</xdr:rowOff>
    </xdr:to>
    <xdr:cxnSp macro="">
      <xdr:nvCxnSpPr>
        <xdr:cNvPr id="597" name="直線コネクタ 596"/>
        <xdr:cNvCxnSpPr/>
      </xdr:nvCxnSpPr>
      <xdr:spPr>
        <a:xfrm flipV="1">
          <a:off x="20434300" y="6426860"/>
          <a:ext cx="8890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70303</xdr:rowOff>
    </xdr:from>
    <xdr:to>
      <xdr:col>102</xdr:col>
      <xdr:colOff>165100</xdr:colOff>
      <xdr:row>38</xdr:row>
      <xdr:rowOff>453</xdr:rowOff>
    </xdr:to>
    <xdr:sp macro="" textlink="">
      <xdr:nvSpPr>
        <xdr:cNvPr id="598" name="楕円 597"/>
        <xdr:cNvSpPr/>
      </xdr:nvSpPr>
      <xdr:spPr>
        <a:xfrm>
          <a:off x="19494500" y="64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121103</xdr:rowOff>
    </xdr:from>
    <xdr:to>
      <xdr:col>107</xdr:col>
      <xdr:colOff>50800</xdr:colOff>
      <xdr:row>37</xdr:row>
      <xdr:rowOff>124075</xdr:rowOff>
    </xdr:to>
    <xdr:cxnSp macro="">
      <xdr:nvCxnSpPr>
        <xdr:cNvPr id="599" name="直線コネクタ 598"/>
        <xdr:cNvCxnSpPr/>
      </xdr:nvCxnSpPr>
      <xdr:spPr>
        <a:xfrm>
          <a:off x="19545300" y="646475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65231</xdr:rowOff>
    </xdr:from>
    <xdr:to>
      <xdr:col>98</xdr:col>
      <xdr:colOff>38100</xdr:colOff>
      <xdr:row>37</xdr:row>
      <xdr:rowOff>166831</xdr:rowOff>
    </xdr:to>
    <xdr:sp macro="" textlink="">
      <xdr:nvSpPr>
        <xdr:cNvPr id="600" name="楕円 599"/>
        <xdr:cNvSpPr/>
      </xdr:nvSpPr>
      <xdr:spPr>
        <a:xfrm>
          <a:off x="18605500" y="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116031</xdr:rowOff>
    </xdr:from>
    <xdr:to>
      <xdr:col>102</xdr:col>
      <xdr:colOff>114300</xdr:colOff>
      <xdr:row>37</xdr:row>
      <xdr:rowOff>121103</xdr:rowOff>
    </xdr:to>
    <xdr:cxnSp macro="">
      <xdr:nvCxnSpPr>
        <xdr:cNvPr id="601" name="直線コネクタ 600"/>
        <xdr:cNvCxnSpPr/>
      </xdr:nvCxnSpPr>
      <xdr:spPr>
        <a:xfrm>
          <a:off x="18656300" y="6459681"/>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150537</xdr:rowOff>
    </xdr:from>
    <xdr:ext cx="534377" cy="259045"/>
    <xdr:sp macro="" textlink="">
      <xdr:nvSpPr>
        <xdr:cNvPr id="606" name="n_1mainValue【一般廃棄物処理施設】&#10;一人当たり有形固定資産（償却資産）額"/>
        <xdr:cNvSpPr txBox="1"/>
      </xdr:nvSpPr>
      <xdr:spPr>
        <a:xfrm>
          <a:off x="21043411" y="61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19952</xdr:rowOff>
    </xdr:from>
    <xdr:ext cx="534377" cy="259045"/>
    <xdr:sp macro="" textlink="">
      <xdr:nvSpPr>
        <xdr:cNvPr id="607" name="n_2mainValue【一般廃棄物処理施設】&#10;一人当たり有形固定資産（償却資産）額"/>
        <xdr:cNvSpPr txBox="1"/>
      </xdr:nvSpPr>
      <xdr:spPr>
        <a:xfrm>
          <a:off x="20167111" y="61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16980</xdr:rowOff>
    </xdr:from>
    <xdr:ext cx="534377" cy="259045"/>
    <xdr:sp macro="" textlink="">
      <xdr:nvSpPr>
        <xdr:cNvPr id="608" name="n_3mainValue【一般廃棄物処理施設】&#10;一人当たり有形固定資産（償却資産）額"/>
        <xdr:cNvSpPr txBox="1"/>
      </xdr:nvSpPr>
      <xdr:spPr>
        <a:xfrm>
          <a:off x="19278111" y="61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11908</xdr:rowOff>
    </xdr:from>
    <xdr:ext cx="534377" cy="259045"/>
    <xdr:sp macro="" textlink="">
      <xdr:nvSpPr>
        <xdr:cNvPr id="609" name="n_4mainValue【一般廃棄物処理施設】&#10;一人当たり有形固定資産（償却資産）額"/>
        <xdr:cNvSpPr txBox="1"/>
      </xdr:nvSpPr>
      <xdr:spPr>
        <a:xfrm>
          <a:off x="18389111" y="61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49784</xdr:rowOff>
    </xdr:from>
    <xdr:to>
      <xdr:col>85</xdr:col>
      <xdr:colOff>177800</xdr:colOff>
      <xdr:row>56</xdr:row>
      <xdr:rowOff>151384</xdr:rowOff>
    </xdr:to>
    <xdr:sp macro="" textlink="">
      <xdr:nvSpPr>
        <xdr:cNvPr id="648" name="楕円 647"/>
        <xdr:cNvSpPr/>
      </xdr:nvSpPr>
      <xdr:spPr>
        <a:xfrm>
          <a:off x="16268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72661</xdr:rowOff>
    </xdr:from>
    <xdr:ext cx="405111" cy="259045"/>
    <xdr:sp macro="" textlink="">
      <xdr:nvSpPr>
        <xdr:cNvPr id="649" name="【保健センター・保健所】&#10;有形固定資産減価償却率該当値テキスト"/>
        <xdr:cNvSpPr txBox="1"/>
      </xdr:nvSpPr>
      <xdr:spPr>
        <a:xfrm>
          <a:off x="16357600" y="950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141224</xdr:rowOff>
    </xdr:from>
    <xdr:to>
      <xdr:col>81</xdr:col>
      <xdr:colOff>101600</xdr:colOff>
      <xdr:row>56</xdr:row>
      <xdr:rowOff>71374</xdr:rowOff>
    </xdr:to>
    <xdr:sp macro="" textlink="">
      <xdr:nvSpPr>
        <xdr:cNvPr id="650" name="楕円 649"/>
        <xdr:cNvSpPr/>
      </xdr:nvSpPr>
      <xdr:spPr>
        <a:xfrm>
          <a:off x="15430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20574</xdr:rowOff>
    </xdr:from>
    <xdr:to>
      <xdr:col>85</xdr:col>
      <xdr:colOff>127000</xdr:colOff>
      <xdr:row>56</xdr:row>
      <xdr:rowOff>100584</xdr:rowOff>
    </xdr:to>
    <xdr:cxnSp macro="">
      <xdr:nvCxnSpPr>
        <xdr:cNvPr id="651" name="直線コネクタ 650"/>
        <xdr:cNvCxnSpPr/>
      </xdr:nvCxnSpPr>
      <xdr:spPr>
        <a:xfrm>
          <a:off x="15481300" y="962177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93218</xdr:rowOff>
    </xdr:from>
    <xdr:to>
      <xdr:col>76</xdr:col>
      <xdr:colOff>165100</xdr:colOff>
      <xdr:row>56</xdr:row>
      <xdr:rowOff>23368</xdr:rowOff>
    </xdr:to>
    <xdr:sp macro="" textlink="">
      <xdr:nvSpPr>
        <xdr:cNvPr id="652" name="楕円 651"/>
        <xdr:cNvSpPr/>
      </xdr:nvSpPr>
      <xdr:spPr>
        <a:xfrm>
          <a:off x="14541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144018</xdr:rowOff>
    </xdr:from>
    <xdr:to>
      <xdr:col>81</xdr:col>
      <xdr:colOff>50800</xdr:colOff>
      <xdr:row>56</xdr:row>
      <xdr:rowOff>20574</xdr:rowOff>
    </xdr:to>
    <xdr:cxnSp macro="">
      <xdr:nvCxnSpPr>
        <xdr:cNvPr id="653" name="直線コネクタ 652"/>
        <xdr:cNvCxnSpPr/>
      </xdr:nvCxnSpPr>
      <xdr:spPr>
        <a:xfrm>
          <a:off x="14592300" y="9573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134366</xdr:rowOff>
    </xdr:from>
    <xdr:to>
      <xdr:col>72</xdr:col>
      <xdr:colOff>38100</xdr:colOff>
      <xdr:row>57</xdr:row>
      <xdr:rowOff>64516</xdr:rowOff>
    </xdr:to>
    <xdr:sp macro="" textlink="">
      <xdr:nvSpPr>
        <xdr:cNvPr id="654" name="楕円 653"/>
        <xdr:cNvSpPr/>
      </xdr:nvSpPr>
      <xdr:spPr>
        <a:xfrm>
          <a:off x="13652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144018</xdr:rowOff>
    </xdr:from>
    <xdr:to>
      <xdr:col>76</xdr:col>
      <xdr:colOff>114300</xdr:colOff>
      <xdr:row>57</xdr:row>
      <xdr:rowOff>13716</xdr:rowOff>
    </xdr:to>
    <xdr:cxnSp macro="">
      <xdr:nvCxnSpPr>
        <xdr:cNvPr id="655" name="直線コネクタ 654"/>
        <xdr:cNvCxnSpPr/>
      </xdr:nvCxnSpPr>
      <xdr:spPr>
        <a:xfrm flipV="1">
          <a:off x="13703300" y="9573768"/>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84074</xdr:rowOff>
    </xdr:from>
    <xdr:to>
      <xdr:col>67</xdr:col>
      <xdr:colOff>101600</xdr:colOff>
      <xdr:row>57</xdr:row>
      <xdr:rowOff>14224</xdr:rowOff>
    </xdr:to>
    <xdr:sp macro="" textlink="">
      <xdr:nvSpPr>
        <xdr:cNvPr id="656" name="楕円 655"/>
        <xdr:cNvSpPr/>
      </xdr:nvSpPr>
      <xdr:spPr>
        <a:xfrm>
          <a:off x="12763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134874</xdr:rowOff>
    </xdr:from>
    <xdr:to>
      <xdr:col>71</xdr:col>
      <xdr:colOff>177800</xdr:colOff>
      <xdr:row>57</xdr:row>
      <xdr:rowOff>13716</xdr:rowOff>
    </xdr:to>
    <xdr:cxnSp macro="">
      <xdr:nvCxnSpPr>
        <xdr:cNvPr id="657" name="直線コネクタ 656"/>
        <xdr:cNvCxnSpPr/>
      </xdr:nvCxnSpPr>
      <xdr:spPr>
        <a:xfrm>
          <a:off x="12814300" y="973607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87901</xdr:rowOff>
    </xdr:from>
    <xdr:ext cx="405111" cy="259045"/>
    <xdr:sp macro="" textlink="">
      <xdr:nvSpPr>
        <xdr:cNvPr id="662" name="n_1mainValue【保健センター・保健所】&#10;有形固定資産減価償却率"/>
        <xdr:cNvSpPr txBox="1"/>
      </xdr:nvSpPr>
      <xdr:spPr>
        <a:xfrm>
          <a:off x="152660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39895</xdr:rowOff>
    </xdr:from>
    <xdr:ext cx="405111" cy="259045"/>
    <xdr:sp macro="" textlink="">
      <xdr:nvSpPr>
        <xdr:cNvPr id="663" name="n_2mainValue【保健センター・保健所】&#10;有形固定資産減価償却率"/>
        <xdr:cNvSpPr txBox="1"/>
      </xdr:nvSpPr>
      <xdr:spPr>
        <a:xfrm>
          <a:off x="14389744" y="929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81043</xdr:rowOff>
    </xdr:from>
    <xdr:ext cx="405111" cy="259045"/>
    <xdr:sp macro="" textlink="">
      <xdr:nvSpPr>
        <xdr:cNvPr id="664" name="n_3mainValue【保健センター・保健所】&#10;有形固定資産減価償却率"/>
        <xdr:cNvSpPr txBox="1"/>
      </xdr:nvSpPr>
      <xdr:spPr>
        <a:xfrm>
          <a:off x="13500744" y="95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65" name="n_4main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1" name="楕円 710"/>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2" name="直線コネクタ 711"/>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0"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9" name="楕円 75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60"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761" name="楕円 760"/>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72389</xdr:rowOff>
    </xdr:to>
    <xdr:cxnSp macro="">
      <xdr:nvCxnSpPr>
        <xdr:cNvPr id="762" name="直線コネクタ 761"/>
        <xdr:cNvCxnSpPr/>
      </xdr:nvCxnSpPr>
      <xdr:spPr>
        <a:xfrm>
          <a:off x="15481300" y="142821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63" name="楕円 762"/>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51815</xdr:rowOff>
    </xdr:to>
    <xdr:cxnSp macro="">
      <xdr:nvCxnSpPr>
        <xdr:cNvPr id="764" name="直線コネクタ 763"/>
        <xdr:cNvCxnSpPr/>
      </xdr:nvCxnSpPr>
      <xdr:spPr>
        <a:xfrm>
          <a:off x="14592300" y="142455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87885</xdr:rowOff>
    </xdr:from>
    <xdr:to>
      <xdr:col>72</xdr:col>
      <xdr:colOff>38100</xdr:colOff>
      <xdr:row>85</xdr:row>
      <xdr:rowOff>18035</xdr:rowOff>
    </xdr:to>
    <xdr:sp macro="" textlink="">
      <xdr:nvSpPr>
        <xdr:cNvPr id="765" name="楕円 764"/>
        <xdr:cNvSpPr/>
      </xdr:nvSpPr>
      <xdr:spPr>
        <a:xfrm>
          <a:off x="1365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84</xdr:row>
      <xdr:rowOff>138685</xdr:rowOff>
    </xdr:to>
    <xdr:cxnSp macro="">
      <xdr:nvCxnSpPr>
        <xdr:cNvPr id="766" name="直線コネクタ 765"/>
        <xdr:cNvCxnSpPr/>
      </xdr:nvCxnSpPr>
      <xdr:spPr>
        <a:xfrm flipV="1">
          <a:off x="13703300" y="14245589"/>
          <a:ext cx="889000" cy="29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53594</xdr:rowOff>
    </xdr:from>
    <xdr:to>
      <xdr:col>67</xdr:col>
      <xdr:colOff>101600</xdr:colOff>
      <xdr:row>84</xdr:row>
      <xdr:rowOff>155194</xdr:rowOff>
    </xdr:to>
    <xdr:sp macro="" textlink="">
      <xdr:nvSpPr>
        <xdr:cNvPr id="767" name="楕円 766"/>
        <xdr:cNvSpPr/>
      </xdr:nvSpPr>
      <xdr:spPr>
        <a:xfrm>
          <a:off x="12763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104394</xdr:rowOff>
    </xdr:from>
    <xdr:to>
      <xdr:col>71</xdr:col>
      <xdr:colOff>177800</xdr:colOff>
      <xdr:row>84</xdr:row>
      <xdr:rowOff>138685</xdr:rowOff>
    </xdr:to>
    <xdr:cxnSp macro="">
      <xdr:nvCxnSpPr>
        <xdr:cNvPr id="768" name="直線コネクタ 767"/>
        <xdr:cNvCxnSpPr/>
      </xdr:nvCxnSpPr>
      <xdr:spPr>
        <a:xfrm>
          <a:off x="12814300" y="1450619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93742</xdr:rowOff>
    </xdr:from>
    <xdr:ext cx="405111" cy="259045"/>
    <xdr:sp macro="" textlink="">
      <xdr:nvSpPr>
        <xdr:cNvPr id="773" name="n_1main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774" name="n_2main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9162</xdr:rowOff>
    </xdr:from>
    <xdr:ext cx="405111" cy="259045"/>
    <xdr:sp macro="" textlink="">
      <xdr:nvSpPr>
        <xdr:cNvPr id="775" name="n_3mainValue【消防施設】&#10;有形固定資産減価償却率"/>
        <xdr:cNvSpPr txBox="1"/>
      </xdr:nvSpPr>
      <xdr:spPr>
        <a:xfrm>
          <a:off x="135007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146321</xdr:rowOff>
    </xdr:from>
    <xdr:ext cx="405111" cy="259045"/>
    <xdr:sp macro="" textlink="">
      <xdr:nvSpPr>
        <xdr:cNvPr id="776" name="n_4mainValue【消防施設】&#10;有形固定資産減価償却率"/>
        <xdr:cNvSpPr txBox="1"/>
      </xdr:nvSpPr>
      <xdr:spPr>
        <a:xfrm>
          <a:off x="12611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16" name="楕円 815"/>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817" name="【消防施設】&#10;一人当たり面積該当値テキスト"/>
        <xdr:cNvSpPr txBox="1"/>
      </xdr:nvSpPr>
      <xdr:spPr>
        <a:xfrm>
          <a:off x="22199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8" name="楕円 817"/>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9" name="直線コネクタ 818"/>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20" name="楕円 819"/>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21" name="直線コネクタ 820"/>
        <xdr:cNvCxnSpPr/>
      </xdr:nvCxnSpPr>
      <xdr:spPr>
        <a:xfrm>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22" name="楕円 821"/>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158750</xdr:rowOff>
    </xdr:to>
    <xdr:cxnSp macro="">
      <xdr:nvCxnSpPr>
        <xdr:cNvPr id="823" name="直線コネクタ 822"/>
        <xdr:cNvCxnSpPr/>
      </xdr:nvCxnSpPr>
      <xdr:spPr>
        <a:xfrm flipV="1">
          <a:off x="19545300" y="1430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24" name="楕円 823"/>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83</xdr:row>
      <xdr:rowOff>158750</xdr:rowOff>
    </xdr:to>
    <xdr:cxnSp macro="">
      <xdr:nvCxnSpPr>
        <xdr:cNvPr id="825" name="直線コネクタ 824"/>
        <xdr:cNvCxnSpPr/>
      </xdr:nvCxnSpPr>
      <xdr:spPr>
        <a:xfrm>
          <a:off x="18656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830" name="n_1mainValue【消防施設】&#10;一人当たり面積"/>
        <xdr:cNvSpPr txBox="1"/>
      </xdr:nvSpPr>
      <xdr:spPr>
        <a:xfrm>
          <a:off x="21075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1" name="n_2main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832" name="n_3mainValue【消防施設】&#10;一人当たり面積"/>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33"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156845</xdr:rowOff>
    </xdr:from>
    <xdr:to>
      <xdr:col>85</xdr:col>
      <xdr:colOff>177800</xdr:colOff>
      <xdr:row>109</xdr:row>
      <xdr:rowOff>86995</xdr:rowOff>
    </xdr:to>
    <xdr:sp macro="" textlink="">
      <xdr:nvSpPr>
        <xdr:cNvPr id="873" name="楕円 872"/>
        <xdr:cNvSpPr/>
      </xdr:nvSpPr>
      <xdr:spPr>
        <a:xfrm>
          <a:off x="162687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71772</xdr:rowOff>
    </xdr:from>
    <xdr:ext cx="405111" cy="259045"/>
    <xdr:sp macro="" textlink="">
      <xdr:nvSpPr>
        <xdr:cNvPr id="874" name="【庁舎】&#10;有形固定資産減価償却率該当値テキスト"/>
        <xdr:cNvSpPr txBox="1"/>
      </xdr:nvSpPr>
      <xdr:spPr>
        <a:xfrm>
          <a:off x="16357600" y="185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143511</xdr:rowOff>
    </xdr:from>
    <xdr:to>
      <xdr:col>81</xdr:col>
      <xdr:colOff>101600</xdr:colOff>
      <xdr:row>109</xdr:row>
      <xdr:rowOff>73661</xdr:rowOff>
    </xdr:to>
    <xdr:sp macro="" textlink="">
      <xdr:nvSpPr>
        <xdr:cNvPr id="875" name="楕円 874"/>
        <xdr:cNvSpPr/>
      </xdr:nvSpPr>
      <xdr:spPr>
        <a:xfrm>
          <a:off x="15430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22861</xdr:rowOff>
    </xdr:from>
    <xdr:to>
      <xdr:col>85</xdr:col>
      <xdr:colOff>127000</xdr:colOff>
      <xdr:row>109</xdr:row>
      <xdr:rowOff>36195</xdr:rowOff>
    </xdr:to>
    <xdr:cxnSp macro="">
      <xdr:nvCxnSpPr>
        <xdr:cNvPr id="876" name="直線コネクタ 875"/>
        <xdr:cNvCxnSpPr/>
      </xdr:nvCxnSpPr>
      <xdr:spPr>
        <a:xfrm>
          <a:off x="15481300" y="187109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103505</xdr:rowOff>
    </xdr:from>
    <xdr:to>
      <xdr:col>76</xdr:col>
      <xdr:colOff>165100</xdr:colOff>
      <xdr:row>109</xdr:row>
      <xdr:rowOff>33655</xdr:rowOff>
    </xdr:to>
    <xdr:sp macro="" textlink="">
      <xdr:nvSpPr>
        <xdr:cNvPr id="877" name="楕円 876"/>
        <xdr:cNvSpPr/>
      </xdr:nvSpPr>
      <xdr:spPr>
        <a:xfrm>
          <a:off x="145415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154305</xdr:rowOff>
    </xdr:from>
    <xdr:to>
      <xdr:col>81</xdr:col>
      <xdr:colOff>50800</xdr:colOff>
      <xdr:row>109</xdr:row>
      <xdr:rowOff>22861</xdr:rowOff>
    </xdr:to>
    <xdr:cxnSp macro="">
      <xdr:nvCxnSpPr>
        <xdr:cNvPr id="878" name="直線コネクタ 877"/>
        <xdr:cNvCxnSpPr/>
      </xdr:nvCxnSpPr>
      <xdr:spPr>
        <a:xfrm>
          <a:off x="14592300" y="186709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86361</xdr:rowOff>
    </xdr:from>
    <xdr:to>
      <xdr:col>72</xdr:col>
      <xdr:colOff>38100</xdr:colOff>
      <xdr:row>109</xdr:row>
      <xdr:rowOff>16511</xdr:rowOff>
    </xdr:to>
    <xdr:sp macro="" textlink="">
      <xdr:nvSpPr>
        <xdr:cNvPr id="879" name="楕円 878"/>
        <xdr:cNvSpPr/>
      </xdr:nvSpPr>
      <xdr:spPr>
        <a:xfrm>
          <a:off x="1365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137161</xdr:rowOff>
    </xdr:from>
    <xdr:to>
      <xdr:col>76</xdr:col>
      <xdr:colOff>114300</xdr:colOff>
      <xdr:row>108</xdr:row>
      <xdr:rowOff>154305</xdr:rowOff>
    </xdr:to>
    <xdr:cxnSp macro="">
      <xdr:nvCxnSpPr>
        <xdr:cNvPr id="880" name="直線コネクタ 879"/>
        <xdr:cNvCxnSpPr/>
      </xdr:nvCxnSpPr>
      <xdr:spPr>
        <a:xfrm>
          <a:off x="13703300" y="186537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63500</xdr:rowOff>
    </xdr:from>
    <xdr:to>
      <xdr:col>67</xdr:col>
      <xdr:colOff>101600</xdr:colOff>
      <xdr:row>108</xdr:row>
      <xdr:rowOff>165100</xdr:rowOff>
    </xdr:to>
    <xdr:sp macro="" textlink="">
      <xdr:nvSpPr>
        <xdr:cNvPr id="881" name="楕円 880"/>
        <xdr:cNvSpPr/>
      </xdr:nvSpPr>
      <xdr:spPr>
        <a:xfrm>
          <a:off x="1276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114300</xdr:rowOff>
    </xdr:from>
    <xdr:to>
      <xdr:col>71</xdr:col>
      <xdr:colOff>177800</xdr:colOff>
      <xdr:row>108</xdr:row>
      <xdr:rowOff>137161</xdr:rowOff>
    </xdr:to>
    <xdr:cxnSp macro="">
      <xdr:nvCxnSpPr>
        <xdr:cNvPr id="882" name="直線コネクタ 881"/>
        <xdr:cNvCxnSpPr/>
      </xdr:nvCxnSpPr>
      <xdr:spPr>
        <a:xfrm>
          <a:off x="12814300" y="18630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64788</xdr:rowOff>
    </xdr:from>
    <xdr:ext cx="405111" cy="259045"/>
    <xdr:sp macro="" textlink="">
      <xdr:nvSpPr>
        <xdr:cNvPr id="887" name="n_1mainValue【庁舎】&#10;有形固定資産減価償却率"/>
        <xdr:cNvSpPr txBox="1"/>
      </xdr:nvSpPr>
      <xdr:spPr>
        <a:xfrm>
          <a:off x="15266044"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24782</xdr:rowOff>
    </xdr:from>
    <xdr:ext cx="405111" cy="259045"/>
    <xdr:sp macro="" textlink="">
      <xdr:nvSpPr>
        <xdr:cNvPr id="888" name="n_2mainValue【庁舎】&#10;有形固定資産減価償却率"/>
        <xdr:cNvSpPr txBox="1"/>
      </xdr:nvSpPr>
      <xdr:spPr>
        <a:xfrm>
          <a:off x="14389744"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7638</xdr:rowOff>
    </xdr:from>
    <xdr:ext cx="405111" cy="259045"/>
    <xdr:sp macro="" textlink="">
      <xdr:nvSpPr>
        <xdr:cNvPr id="889" name="n_3mainValue【庁舎】&#10;有形固定資産減価償却率"/>
        <xdr:cNvSpPr txBox="1"/>
      </xdr:nvSpPr>
      <xdr:spPr>
        <a:xfrm>
          <a:off x="13500744"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156227</xdr:rowOff>
    </xdr:from>
    <xdr:ext cx="405111" cy="259045"/>
    <xdr:sp macro="" textlink="">
      <xdr:nvSpPr>
        <xdr:cNvPr id="890" name="n_4mainValue【庁舎】&#10;有形固定資産減価償却率"/>
        <xdr:cNvSpPr txBox="1"/>
      </xdr:nvSpPr>
      <xdr:spPr>
        <a:xfrm>
          <a:off x="12611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931" name="楕円 930"/>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932" name="【庁舎】&#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933" name="楕円 932"/>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934" name="直線コネクタ 933"/>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935" name="楕円 934"/>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936" name="直線コネクタ 935"/>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937" name="楕円 936"/>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938" name="直線コネクタ 937"/>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939" name="楕円 938"/>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38100</xdr:rowOff>
    </xdr:from>
    <xdr:to>
      <xdr:col>102</xdr:col>
      <xdr:colOff>114300</xdr:colOff>
      <xdr:row>108</xdr:row>
      <xdr:rowOff>99061</xdr:rowOff>
    </xdr:to>
    <xdr:cxnSp macro="">
      <xdr:nvCxnSpPr>
        <xdr:cNvPr id="940" name="直線コネクタ 939"/>
        <xdr:cNvCxnSpPr/>
      </xdr:nvCxnSpPr>
      <xdr:spPr>
        <a:xfrm flipV="1">
          <a:off x="18656300" y="18554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945" name="n_1mainValue【庁舎】&#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946" name="n_2mainValue【庁舎】&#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947" name="n_3mainValue【庁舎】&#10;一人当たり面積"/>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948" name="n_4mainValue【庁舎】&#10;一人当たり面積"/>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月には、「松戸市公共施設再編整備基本計画」を策定したところである。その中で、①将来的な人口動向に配慮し、公共施設の利便性を高めつつ、公共施設の延床面積の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基準財政収入額は、固定資産税や地方消費税交付金が前年度より増えたため、また、法人事業税交付金の皆増により、増額となりました。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償還費の増加や、保育所在籍人員や高齢者人口の増加による社会福祉費や高齢者保健福祉費等が前年度より増えたこと、及び、地域社会再生事業費の創設により、増額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基準財政需要額の増加率が基準財政収入額の増加率を上回りましたが、財政力指数は前年度と同じ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公債費、繰出金等の経常経費充当一般財源の増額よりも、地方消費税交付金、地方交付金等の経常一般財源が増額となり、前年度より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子ども医療費助成事業の助成件数が減少したことで扶助費は減少しましたが、子育て施策等の推進により今後も増加が見込まれます。また、高齢化の進展により、介護保険及び後期高齢者医療特別会計への繰出金は年々増加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今後も事務事業の見直しを行い、義務的経費の削減に努めてまいります。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157734</xdr:rowOff>
    </xdr:to>
    <xdr:cxnSp macro="">
      <xdr:nvCxnSpPr>
        <xdr:cNvPr id="130" name="直線コネクタ 129"/>
        <xdr:cNvCxnSpPr/>
      </xdr:nvCxnSpPr>
      <xdr:spPr>
        <a:xfrm flipV="1">
          <a:off x="4114800" y="109108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157734</xdr:rowOff>
    </xdr:to>
    <xdr:cxnSp macro="">
      <xdr:nvCxnSpPr>
        <xdr:cNvPr id="133" name="直線コネクタ 132"/>
        <xdr:cNvCxnSpPr/>
      </xdr:nvCxnSpPr>
      <xdr:spPr>
        <a:xfrm>
          <a:off x="3225800" y="108432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41910</xdr:rowOff>
    </xdr:to>
    <xdr:cxnSp macro="">
      <xdr:nvCxnSpPr>
        <xdr:cNvPr id="136" name="直線コネクタ 135"/>
        <xdr:cNvCxnSpPr/>
      </xdr:nvCxnSpPr>
      <xdr:spPr>
        <a:xfrm>
          <a:off x="2336800" y="1078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39" name="直線コネクタ 138"/>
        <xdr:cNvCxnSpPr/>
      </xdr:nvCxnSpPr>
      <xdr:spPr>
        <a:xfrm flipV="1">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人件費・物件費ともに、類似団体の平均よりも低い決算額となっております。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経年変化について、前年度よりも増額となっておりますが、主な要因は会計年度任用職員制度への移行によるものと、特別定額給付金給付事業の実施等に伴う事務費の増加によるものです。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今後も引き続き、人件費の抑制及び従来の仕様条件を見直す等の委託事業の見直しを継続し、削減に努めてまいります。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80142</xdr:rowOff>
    </xdr:from>
    <xdr:to>
      <xdr:col>23</xdr:col>
      <xdr:colOff>133350</xdr:colOff>
      <xdr:row>81</xdr:row>
      <xdr:rowOff>134569</xdr:rowOff>
    </xdr:to>
    <xdr:cxnSp macro="">
      <xdr:nvCxnSpPr>
        <xdr:cNvPr id="193" name="直線コネクタ 192"/>
        <xdr:cNvCxnSpPr/>
      </xdr:nvCxnSpPr>
      <xdr:spPr>
        <a:xfrm>
          <a:off x="4114800" y="13967592"/>
          <a:ext cx="8382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29094</xdr:rowOff>
    </xdr:from>
    <xdr:to>
      <xdr:col>19</xdr:col>
      <xdr:colOff>133350</xdr:colOff>
      <xdr:row>81</xdr:row>
      <xdr:rowOff>80142</xdr:rowOff>
    </xdr:to>
    <xdr:cxnSp macro="">
      <xdr:nvCxnSpPr>
        <xdr:cNvPr id="196" name="直線コネクタ 195"/>
        <xdr:cNvCxnSpPr/>
      </xdr:nvCxnSpPr>
      <xdr:spPr>
        <a:xfrm>
          <a:off x="3225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8128</xdr:rowOff>
    </xdr:from>
    <xdr:to>
      <xdr:col>15</xdr:col>
      <xdr:colOff>82550</xdr:colOff>
      <xdr:row>81</xdr:row>
      <xdr:rowOff>29094</xdr:rowOff>
    </xdr:to>
    <xdr:cxnSp macro="">
      <xdr:nvCxnSpPr>
        <xdr:cNvPr id="199" name="直線コネクタ 198"/>
        <xdr:cNvCxnSpPr/>
      </xdr:nvCxnSpPr>
      <xdr:spPr>
        <a:xfrm>
          <a:off x="2336800" y="1389557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6614</xdr:rowOff>
    </xdr:from>
    <xdr:to>
      <xdr:col>11</xdr:col>
      <xdr:colOff>31750</xdr:colOff>
      <xdr:row>81</xdr:row>
      <xdr:rowOff>8128</xdr:rowOff>
    </xdr:to>
    <xdr:cxnSp macro="">
      <xdr:nvCxnSpPr>
        <xdr:cNvPr id="202" name="直線コネクタ 201"/>
        <xdr:cNvCxnSpPr/>
      </xdr:nvCxnSpPr>
      <xdr:spPr>
        <a:xfrm>
          <a:off x="1447800" y="13894064"/>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83769</xdr:rowOff>
    </xdr:from>
    <xdr:to>
      <xdr:col>23</xdr:col>
      <xdr:colOff>184150</xdr:colOff>
      <xdr:row>82</xdr:row>
      <xdr:rowOff>13919</xdr:rowOff>
    </xdr:to>
    <xdr:sp macro="" textlink="">
      <xdr:nvSpPr>
        <xdr:cNvPr id="212" name="楕円 211"/>
        <xdr:cNvSpPr/>
      </xdr:nvSpPr>
      <xdr:spPr>
        <a:xfrm>
          <a:off x="49022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100296</xdr:rowOff>
    </xdr:from>
    <xdr:ext cx="762000" cy="259045"/>
    <xdr:sp macro="" textlink="">
      <xdr:nvSpPr>
        <xdr:cNvPr id="213" name="人件費・物件費等の状況該当値テキスト"/>
        <xdr:cNvSpPr txBox="1"/>
      </xdr:nvSpPr>
      <xdr:spPr>
        <a:xfrm>
          <a:off x="5041900" y="1381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29342</xdr:rowOff>
    </xdr:from>
    <xdr:to>
      <xdr:col>19</xdr:col>
      <xdr:colOff>184150</xdr:colOff>
      <xdr:row>81</xdr:row>
      <xdr:rowOff>130942</xdr:rowOff>
    </xdr:to>
    <xdr:sp macro="" textlink="">
      <xdr:nvSpPr>
        <xdr:cNvPr id="214" name="楕円 213"/>
        <xdr:cNvSpPr/>
      </xdr:nvSpPr>
      <xdr:spPr>
        <a:xfrm>
          <a:off x="4064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141119</xdr:rowOff>
    </xdr:from>
    <xdr:ext cx="736600" cy="259045"/>
    <xdr:sp macro="" textlink="">
      <xdr:nvSpPr>
        <xdr:cNvPr id="215" name="テキスト ボックス 214"/>
        <xdr:cNvSpPr txBox="1"/>
      </xdr:nvSpPr>
      <xdr:spPr>
        <a:xfrm>
          <a:off x="3733800" y="1368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149744</xdr:rowOff>
    </xdr:from>
    <xdr:to>
      <xdr:col>15</xdr:col>
      <xdr:colOff>133350</xdr:colOff>
      <xdr:row>81</xdr:row>
      <xdr:rowOff>79894</xdr:rowOff>
    </xdr:to>
    <xdr:sp macro="" textlink="">
      <xdr:nvSpPr>
        <xdr:cNvPr id="216" name="楕円 215"/>
        <xdr:cNvSpPr/>
      </xdr:nvSpPr>
      <xdr:spPr>
        <a:xfrm>
          <a:off x="3175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90071</xdr:rowOff>
    </xdr:from>
    <xdr:ext cx="762000" cy="259045"/>
    <xdr:sp macro="" textlink="">
      <xdr:nvSpPr>
        <xdr:cNvPr id="217" name="テキスト ボックス 216"/>
        <xdr:cNvSpPr txBox="1"/>
      </xdr:nvSpPr>
      <xdr:spPr>
        <a:xfrm>
          <a:off x="2844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128778</xdr:rowOff>
    </xdr:from>
    <xdr:to>
      <xdr:col>11</xdr:col>
      <xdr:colOff>82550</xdr:colOff>
      <xdr:row>81</xdr:row>
      <xdr:rowOff>58928</xdr:rowOff>
    </xdr:to>
    <xdr:sp macro="" textlink="">
      <xdr:nvSpPr>
        <xdr:cNvPr id="218" name="楕円 217"/>
        <xdr:cNvSpPr/>
      </xdr:nvSpPr>
      <xdr:spPr>
        <a:xfrm>
          <a:off x="2286000" y="138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69105</xdr:rowOff>
    </xdr:from>
    <xdr:ext cx="762000" cy="259045"/>
    <xdr:sp macro="" textlink="">
      <xdr:nvSpPr>
        <xdr:cNvPr id="219" name="テキスト ボックス 218"/>
        <xdr:cNvSpPr txBox="1"/>
      </xdr:nvSpPr>
      <xdr:spPr>
        <a:xfrm>
          <a:off x="1955800" y="136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127264</xdr:rowOff>
    </xdr:from>
    <xdr:to>
      <xdr:col>7</xdr:col>
      <xdr:colOff>31750</xdr:colOff>
      <xdr:row>81</xdr:row>
      <xdr:rowOff>57414</xdr:rowOff>
    </xdr:to>
    <xdr:sp macro="" textlink="">
      <xdr:nvSpPr>
        <xdr:cNvPr id="220" name="楕円 219"/>
        <xdr:cNvSpPr/>
      </xdr:nvSpPr>
      <xdr:spPr>
        <a:xfrm>
          <a:off x="1397000" y="138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67591</xdr:rowOff>
    </xdr:from>
    <xdr:ext cx="762000" cy="259045"/>
    <xdr:sp macro="" textlink="">
      <xdr:nvSpPr>
        <xdr:cNvPr id="221" name="テキスト ボックス 220"/>
        <xdr:cNvSpPr txBox="1"/>
      </xdr:nvSpPr>
      <xdr:spPr>
        <a:xfrm>
          <a:off x="1066800" y="1361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類似団体の平均よりも高い状況なっております。引き続き、給与制度、職員構成の適正化を図り、縮減に努めてまい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5" name="直線コネクタ 254"/>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58" name="直線コネクタ 257"/>
        <xdr:cNvCxnSpPr/>
      </xdr:nvCxnSpPr>
      <xdr:spPr>
        <a:xfrm>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121709</xdr:rowOff>
    </xdr:to>
    <xdr:cxnSp macro="">
      <xdr:nvCxnSpPr>
        <xdr:cNvPr id="261" name="直線コネクタ 260"/>
        <xdr:cNvCxnSpPr/>
      </xdr:nvCxnSpPr>
      <xdr:spPr>
        <a:xfrm flipV="1">
          <a:off x="14401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131234</xdr:rowOff>
    </xdr:to>
    <xdr:cxnSp macro="">
      <xdr:nvCxnSpPr>
        <xdr:cNvPr id="264" name="直線コネクタ 263"/>
        <xdr:cNvCxnSpPr/>
      </xdr:nvCxnSpPr>
      <xdr:spPr>
        <a:xfrm flipV="1">
          <a:off x="13512800" y="148664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9" name="テキスト ボックス 27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ここ数年、人口千人当たりの職員数は同水準で推移しており、類似団体の平均値と比較しても少ない数値を保っております。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112485</xdr:rowOff>
    </xdr:to>
    <xdr:cxnSp macro="">
      <xdr:nvCxnSpPr>
        <xdr:cNvPr id="320" name="直線コネクタ 319"/>
        <xdr:cNvCxnSpPr/>
      </xdr:nvCxnSpPr>
      <xdr:spPr>
        <a:xfrm>
          <a:off x="16179800" y="105571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98697</xdr:rowOff>
    </xdr:to>
    <xdr:cxnSp macro="">
      <xdr:nvCxnSpPr>
        <xdr:cNvPr id="323" name="直線コネクタ 322"/>
        <xdr:cNvCxnSpPr/>
      </xdr:nvCxnSpPr>
      <xdr:spPr>
        <a:xfrm>
          <a:off x="15290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78015</xdr:rowOff>
    </xdr:from>
    <xdr:to>
      <xdr:col>72</xdr:col>
      <xdr:colOff>203200</xdr:colOff>
      <xdr:row>61</xdr:row>
      <xdr:rowOff>98697</xdr:rowOff>
    </xdr:to>
    <xdr:cxnSp macro="">
      <xdr:nvCxnSpPr>
        <xdr:cNvPr id="326" name="直線コネクタ 325"/>
        <xdr:cNvCxnSpPr/>
      </xdr:nvCxnSpPr>
      <xdr:spPr>
        <a:xfrm>
          <a:off x="14401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78015</xdr:rowOff>
    </xdr:to>
    <xdr:cxnSp macro="">
      <xdr:nvCxnSpPr>
        <xdr:cNvPr id="329" name="直線コネクタ 328"/>
        <xdr:cNvCxnSpPr/>
      </xdr:nvCxnSpPr>
      <xdr:spPr>
        <a:xfrm>
          <a:off x="13512800" y="1051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39" name="楕円 338"/>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0"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1" name="楕円 340"/>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2" name="テキスト ボックス 341"/>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44" name="テキスト ボックス 343"/>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5" name="楕円 344"/>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138992</xdr:rowOff>
    </xdr:from>
    <xdr:ext cx="762000" cy="259045"/>
    <xdr:sp macro="" textlink="">
      <xdr:nvSpPr>
        <xdr:cNvPr id="346" name="テキスト ボックス 345"/>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47" name="楕円 346"/>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121755</xdr:rowOff>
    </xdr:from>
    <xdr:ext cx="762000" cy="259045"/>
    <xdr:sp macro="" textlink="">
      <xdr:nvSpPr>
        <xdr:cNvPr id="348" name="テキスト ボックス 347"/>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年度との単年度比較において、臨時財政対策債や普通債の元利償還金が約</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億円増、病院や下水道事業の企業債の償還充当繰入金は約</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億増となりました。債務負担行為に基づく支出は、健康福祉会館の賃借料の減などにより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億円減、算入公債費は都市計画税充当分の増などにより約</a:t>
          </a:r>
          <a:r>
            <a:rPr kumimoji="1" lang="en-US" altLang="ja-JP" sz="1100">
              <a:latin typeface="ＭＳ Ｐゴシック" panose="020B0600070205080204" pitchFamily="50" charset="-128"/>
              <a:ea typeface="ＭＳ Ｐゴシック" panose="020B0600070205080204" pitchFamily="50" charset="-128"/>
            </a:rPr>
            <a:t>3.15</a:t>
          </a:r>
          <a:r>
            <a:rPr kumimoji="1" lang="ja-JP" altLang="en-US" sz="1100">
              <a:latin typeface="ＭＳ Ｐゴシック" panose="020B0600070205080204" pitchFamily="50" charset="-128"/>
              <a:ea typeface="ＭＳ Ｐゴシック" panose="020B0600070205080204" pitchFamily="50" charset="-128"/>
            </a:rPr>
            <a:t>億増となり、実質公債費率の分子は約</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億円増となりました。標準財政規模の増などにより、分母は約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億増となりました。実質公債費率は、前年度よりも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83" name="直線コネクタ 382"/>
        <xdr:cNvCxnSpPr/>
      </xdr:nvCxnSpPr>
      <xdr:spPr>
        <a:xfrm>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6" name="直線コネクタ 385"/>
        <xdr:cNvCxnSpPr/>
      </xdr:nvCxnSpPr>
      <xdr:spPr>
        <a:xfrm flipV="1">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67733</xdr:rowOff>
    </xdr:to>
    <xdr:cxnSp macro="">
      <xdr:nvCxnSpPr>
        <xdr:cNvPr id="389" name="直線コネクタ 388"/>
        <xdr:cNvCxnSpPr/>
      </xdr:nvCxnSpPr>
      <xdr:spPr>
        <a:xfrm>
          <a:off x="14401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56243</xdr:rowOff>
    </xdr:to>
    <xdr:cxnSp macro="">
      <xdr:nvCxnSpPr>
        <xdr:cNvPr id="392" name="直線コネクタ 391"/>
        <xdr:cNvCxnSpPr/>
      </xdr:nvCxnSpPr>
      <xdr:spPr>
        <a:xfrm>
          <a:off x="13512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2" name="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4" name="楕円 403"/>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5" name="テキスト ボックス 404"/>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08" name="楕円 407"/>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09" name="テキスト ボックス 408"/>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0" name="楕円 409"/>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1" name="テキスト ボックス 410"/>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算定の分子となる将来負担については、昨年度と比較して地方債現在高が約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億円減少したのに対して、国民健康保険事業財政調整基金の取り崩し等により充当可能財源は約</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億円減少したため、将来負担比率の分子は約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億増えました。標準財政規模等の増加により、将来負担比率の分母も増加しましたが、分母の伸び率よりも分子の伸び率が大きく、将来負担比率は昨年度よりも増加しました。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を下回る水準を維持しておりますが、財政運営が圧迫されることのないよう、各種債務の的確な把握に努めるとともに、充当可能財源のさらなる確保に努め、将来負担額の抑制を図ってまい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158767</xdr:rowOff>
    </xdr:from>
    <xdr:ext cx="762000" cy="259045"/>
    <xdr:sp macro="" textlink="">
      <xdr:nvSpPr>
        <xdr:cNvPr id="445" name="将来負担の状況平均値テキスト"/>
        <xdr:cNvSpPr txBox="1"/>
      </xdr:nvSpPr>
      <xdr:spPr>
        <a:xfrm>
          <a:off x="17106900" y="238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2540</xdr:rowOff>
    </xdr:from>
    <xdr:to>
      <xdr:col>72</xdr:col>
      <xdr:colOff>203200</xdr:colOff>
      <xdr:row>14</xdr:row>
      <xdr:rowOff>40075</xdr:rowOff>
    </xdr:to>
    <xdr:cxnSp macro="">
      <xdr:nvCxnSpPr>
        <xdr:cNvPr id="447" name="直線コネクタ 446"/>
        <xdr:cNvCxnSpPr/>
      </xdr:nvCxnSpPr>
      <xdr:spPr>
        <a:xfrm flipV="1">
          <a:off x="14401800" y="240284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8" name="フローチャート: 判断 447"/>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9" name="テキスト ボックス 448"/>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50" name="フローチャート: 判断 449"/>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168151</xdr:rowOff>
    </xdr:from>
    <xdr:ext cx="762000" cy="259045"/>
    <xdr:sp macro="" textlink="">
      <xdr:nvSpPr>
        <xdr:cNvPr id="451" name="テキスト ボックス 450"/>
        <xdr:cNvSpPr txBox="1"/>
      </xdr:nvSpPr>
      <xdr:spPr>
        <a:xfrm>
          <a:off x="14909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2" name="フローチャート: 判断 451"/>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53" name="テキスト ボックス 452"/>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4" name="フローチャート: 判断 453"/>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5" name="テキスト ボックス 454"/>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123190</xdr:rowOff>
    </xdr:from>
    <xdr:to>
      <xdr:col>81</xdr:col>
      <xdr:colOff>95250</xdr:colOff>
      <xdr:row>14</xdr:row>
      <xdr:rowOff>53340</xdr:rowOff>
    </xdr:to>
    <xdr:sp macro="" textlink="">
      <xdr:nvSpPr>
        <xdr:cNvPr id="461" name="楕円 460"/>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44467</xdr:rowOff>
    </xdr:from>
    <xdr:ext cx="762000" cy="259045"/>
    <xdr:sp macro="" textlink="">
      <xdr:nvSpPr>
        <xdr:cNvPr id="462" name="将来負担の状況該当値テキスト"/>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123190</xdr:rowOff>
    </xdr:from>
    <xdr:to>
      <xdr:col>73</xdr:col>
      <xdr:colOff>44450</xdr:colOff>
      <xdr:row>14</xdr:row>
      <xdr:rowOff>53340</xdr:rowOff>
    </xdr:to>
    <xdr:sp macro="" textlink="">
      <xdr:nvSpPr>
        <xdr:cNvPr id="463" name="楕円 462"/>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63517</xdr:rowOff>
    </xdr:from>
    <xdr:ext cx="762000" cy="259045"/>
    <xdr:sp macro="" textlink="">
      <xdr:nvSpPr>
        <xdr:cNvPr id="464" name="テキスト ボックス 463"/>
        <xdr:cNvSpPr txBox="1"/>
      </xdr:nvSpPr>
      <xdr:spPr>
        <a:xfrm>
          <a:off x="14909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65" name="楕円 464"/>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66" name="テキスト ボックス 465"/>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定年退職者の増加に伴う退職手当の増加、会計年度任用職員制度への移行などにより人件費の支出は増え、類似団体の平均より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ポイント、昨年と比較して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ポイント高くなっております。一方、人口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年度に住居手当の見直し、平成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119380</xdr:rowOff>
    </xdr:to>
    <xdr:cxnSp macro="">
      <xdr:nvCxnSpPr>
        <xdr:cNvPr id="66" name="直線コネクタ 65"/>
        <xdr:cNvCxnSpPr/>
      </xdr:nvCxnSpPr>
      <xdr:spPr>
        <a:xfrm>
          <a:off x="3987800" y="654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xdr:cNvCxnSpPr/>
      </xdr:nvCxnSpPr>
      <xdr:spPr>
        <a:xfrm flipV="1">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104140</xdr:rowOff>
    </xdr:to>
    <xdr:cxnSp macro="">
      <xdr:nvCxnSpPr>
        <xdr:cNvPr id="75" name="直線コネクタ 74"/>
        <xdr:cNvCxnSpPr/>
      </xdr:nvCxnSpPr>
      <xdr:spPr>
        <a:xfrm flipV="1">
          <a:off x="1320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ポイント低下しました。主な要因は、会計年度任用職員制度への移行と、令和元年度に老朽化によりクリーンセンターが稼働停止したため、委託料などの物件費が減額となったためです。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引き続き、従来の仕様条件を見直す等の委託事業の見直しを継続し、物件費の削減に努めてまいります。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143002</xdr:rowOff>
    </xdr:to>
    <xdr:cxnSp macro="">
      <xdr:nvCxnSpPr>
        <xdr:cNvPr id="125" name="直線コネクタ 124"/>
        <xdr:cNvCxnSpPr/>
      </xdr:nvCxnSpPr>
      <xdr:spPr>
        <a:xfrm flipV="1">
          <a:off x="15671800" y="26553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143002</xdr:rowOff>
    </xdr:to>
    <xdr:cxnSp macro="">
      <xdr:nvCxnSpPr>
        <xdr:cNvPr id="128" name="直線コネクタ 127"/>
        <xdr:cNvCxnSpPr/>
      </xdr:nvCxnSpPr>
      <xdr:spPr>
        <a:xfrm>
          <a:off x="14782800" y="2710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138430</xdr:rowOff>
    </xdr:to>
    <xdr:cxnSp macro="">
      <xdr:nvCxnSpPr>
        <xdr:cNvPr id="131" name="直線コネクタ 130"/>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15</xdr:row>
      <xdr:rowOff>138430</xdr:rowOff>
    </xdr:to>
    <xdr:cxnSp macro="">
      <xdr:nvCxnSpPr>
        <xdr:cNvPr id="134" name="直線コネクタ 133"/>
        <xdr:cNvCxnSpPr/>
      </xdr:nvCxnSpPr>
      <xdr:spPr>
        <a:xfrm>
          <a:off x="13004800" y="2696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4843</xdr:rowOff>
    </xdr:from>
    <xdr:ext cx="762000" cy="259045"/>
    <xdr:sp macro="" textlink="">
      <xdr:nvSpPr>
        <xdr:cNvPr id="145" name="物件費該当値テキスト"/>
        <xdr:cNvSpPr txBox="1"/>
      </xdr:nvSpPr>
      <xdr:spPr>
        <a:xfrm>
          <a:off x="165989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6" name="楕円 145"/>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7129</xdr:rowOff>
    </xdr:from>
    <xdr:ext cx="736600" cy="259045"/>
    <xdr:sp macro="" textlink="">
      <xdr:nvSpPr>
        <xdr:cNvPr id="147" name="テキスト ボックス 146"/>
        <xdr:cNvSpPr txBox="1"/>
      </xdr:nvSpPr>
      <xdr:spPr>
        <a:xfrm>
          <a:off x="15290800" y="275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2" name="楕円 151"/>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160291</xdr:rowOff>
    </xdr:from>
    <xdr:ext cx="762000" cy="259045"/>
    <xdr:sp macro="" textlink="">
      <xdr:nvSpPr>
        <xdr:cNvPr id="153" name="テキスト ボックス 152"/>
        <xdr:cNvSpPr txBox="1"/>
      </xdr:nvSpPr>
      <xdr:spPr>
        <a:xfrm>
          <a:off x="126238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年度は新型コロナウイルス感染症による医療機関への受診控えの影響で、子ども医療費助成事業の助成件数が落ち込んだため、扶助費は減少。経常収支比率も昨年に比べて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ポイント低下しました。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類似団体の平均との差は、平成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年度と比較すると縮小傾向にありますが、平均よりも</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高くなっております。今後も障害福祉給付費や保育所の運営経費の増加、生活保護世帯の増加が見込まれており、限られた財源の中で最大限の効果を発揮するため、緊急的・重要性の高い施策を優先するなど、事業の重点化・効率化を進めてまい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165100</xdr:rowOff>
    </xdr:to>
    <xdr:cxnSp macro="">
      <xdr:nvCxnSpPr>
        <xdr:cNvPr id="186" name="直線コネクタ 185"/>
        <xdr:cNvCxnSpPr/>
      </xdr:nvCxnSpPr>
      <xdr:spPr>
        <a:xfrm flipV="1">
          <a:off x="3987800" y="10128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59</xdr:row>
      <xdr:rowOff>165100</xdr:rowOff>
    </xdr:to>
    <xdr:cxnSp macro="">
      <xdr:nvCxnSpPr>
        <xdr:cNvPr id="189" name="直線コネクタ 188"/>
        <xdr:cNvCxnSpPr/>
      </xdr:nvCxnSpPr>
      <xdr:spPr>
        <a:xfrm>
          <a:off x="3098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59</xdr:row>
      <xdr:rowOff>165100</xdr:rowOff>
    </xdr:to>
    <xdr:cxnSp macro="">
      <xdr:nvCxnSpPr>
        <xdr:cNvPr id="192" name="直線コネクタ 191"/>
        <xdr:cNvCxnSpPr/>
      </xdr:nvCxnSpPr>
      <xdr:spPr>
        <a:xfrm>
          <a:off x="2209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165100</xdr:rowOff>
    </xdr:to>
    <xdr:cxnSp macro="">
      <xdr:nvCxnSpPr>
        <xdr:cNvPr id="195" name="直線コネクタ 194"/>
        <xdr:cNvCxnSpPr/>
      </xdr:nvCxnSpPr>
      <xdr:spPr>
        <a:xfrm>
          <a:off x="1320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1" name="楕円 210"/>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2" name="テキスト ボックス 211"/>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主な支出は、介護保険特別会計や後期高齢者医療特別会計への繰出金です。平成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年度は下水道会計の地方公営企業法の一部法適用に伴い、性質別経費が繰出金から補助費等に変更したことにより、類似団体の平均に近づきましたが、類似団体の平均よりも高い状態が続いております。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高齢化の進展により、介護保険特別会計や後期高齢者医療特別会計への繰出金は増加しているため、介護予防と保健事業を一体的に実施していくなど効率的・効果的な事業実施を推進し、繰出金の抑制に努めてまい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152400</xdr:rowOff>
    </xdr:to>
    <xdr:cxnSp macro="">
      <xdr:nvCxnSpPr>
        <xdr:cNvPr id="247" name="直線コネクタ 246"/>
        <xdr:cNvCxnSpPr/>
      </xdr:nvCxnSpPr>
      <xdr:spPr>
        <a:xfrm flipV="1">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152400</xdr:rowOff>
    </xdr:to>
    <xdr:cxnSp macro="">
      <xdr:nvCxnSpPr>
        <xdr:cNvPr id="250" name="直線コネクタ 249"/>
        <xdr:cNvCxnSpPr/>
      </xdr:nvCxnSpPr>
      <xdr:spPr>
        <a:xfrm>
          <a:off x="14782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59</xdr:row>
      <xdr:rowOff>69850</xdr:rowOff>
    </xdr:to>
    <xdr:cxnSp macro="">
      <xdr:nvCxnSpPr>
        <xdr:cNvPr id="253" name="直線コネクタ 252"/>
        <xdr:cNvCxnSpPr/>
      </xdr:nvCxnSpPr>
      <xdr:spPr>
        <a:xfrm flipV="1">
          <a:off x="13893800" y="1004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25400</xdr:rowOff>
    </xdr:to>
    <xdr:cxnSp macro="">
      <xdr:nvCxnSpPr>
        <xdr:cNvPr id="256" name="直線コネクタ 255"/>
        <xdr:cNvCxnSpPr/>
      </xdr:nvCxnSpPr>
      <xdr:spPr>
        <a:xfrm flipV="1">
          <a:off x="13004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6" name="楕円 265"/>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68" name="楕円 267"/>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69" name="テキスト ボックス 268"/>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0" name="楕円 269"/>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1" name="テキスト ボックス 270"/>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4" name="楕円 273"/>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5" name="テキスト ボックス 274"/>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また、子育て施策に積極的に取り組んでおり、増加傾向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75293</xdr:rowOff>
    </xdr:from>
    <xdr:to>
      <xdr:col>82</xdr:col>
      <xdr:colOff>107950</xdr:colOff>
      <xdr:row>35</xdr:row>
      <xdr:rowOff>86178</xdr:rowOff>
    </xdr:to>
    <xdr:cxnSp macro="">
      <xdr:nvCxnSpPr>
        <xdr:cNvPr id="310" name="直線コネクタ 309"/>
        <xdr:cNvCxnSpPr/>
      </xdr:nvCxnSpPr>
      <xdr:spPr>
        <a:xfrm>
          <a:off x="15671800" y="607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35</xdr:row>
      <xdr:rowOff>86178</xdr:rowOff>
    </xdr:to>
    <xdr:cxnSp macro="">
      <xdr:nvCxnSpPr>
        <xdr:cNvPr id="313" name="直線コネクタ 312"/>
        <xdr:cNvCxnSpPr/>
      </xdr:nvCxnSpPr>
      <xdr:spPr>
        <a:xfrm flipV="1">
          <a:off x="14782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35</xdr:row>
      <xdr:rowOff>86178</xdr:rowOff>
    </xdr:to>
    <xdr:cxnSp macro="">
      <xdr:nvCxnSpPr>
        <xdr:cNvPr id="316" name="直線コネクタ 315"/>
        <xdr:cNvCxnSpPr/>
      </xdr:nvCxnSpPr>
      <xdr:spPr>
        <a:xfrm>
          <a:off x="13893800" y="5858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34</xdr:row>
      <xdr:rowOff>29028</xdr:rowOff>
    </xdr:to>
    <xdr:cxnSp macro="">
      <xdr:nvCxnSpPr>
        <xdr:cNvPr id="319" name="直線コネクタ 318"/>
        <xdr:cNvCxnSpPr/>
      </xdr:nvCxnSpPr>
      <xdr:spPr>
        <a:xfrm>
          <a:off x="13004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3" name="楕円 33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4" name="テキスト ボックス 33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35" name="楕円 334"/>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36" name="テキスト ボックス 335"/>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37" name="楕円 336"/>
        <xdr:cNvSpPr/>
      </xdr:nvSpPr>
      <xdr:spPr>
        <a:xfrm>
          <a:off x="12954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79120</xdr:rowOff>
    </xdr:from>
    <xdr:ext cx="762000" cy="259045"/>
    <xdr:sp macro="" textlink="">
      <xdr:nvSpPr>
        <xdr:cNvPr id="338" name="テキスト ボックス 337"/>
        <xdr:cNvSpPr txBox="1"/>
      </xdr:nvSpPr>
      <xdr:spPr>
        <a:xfrm>
          <a:off x="12623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ポイント低い状況となっておりますが、昨年に比べると類似団体との差は縮小となりました。普通債及び臨時財政対策債の債務残高の増加により償還元金が増加しております。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115570</xdr:rowOff>
    </xdr:to>
    <xdr:cxnSp macro="">
      <xdr:nvCxnSpPr>
        <xdr:cNvPr id="371" name="直線コネクタ 370"/>
        <xdr:cNvCxnSpPr/>
      </xdr:nvCxnSpPr>
      <xdr:spPr>
        <a:xfrm>
          <a:off x="3987800" y="12943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85090</xdr:rowOff>
    </xdr:to>
    <xdr:cxnSp macro="">
      <xdr:nvCxnSpPr>
        <xdr:cNvPr id="374" name="直線コネクタ 373"/>
        <xdr:cNvCxnSpPr/>
      </xdr:nvCxnSpPr>
      <xdr:spPr>
        <a:xfrm>
          <a:off x="3098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54610</xdr:rowOff>
    </xdr:to>
    <xdr:cxnSp macro="">
      <xdr:nvCxnSpPr>
        <xdr:cNvPr id="377" name="直線コネクタ 376"/>
        <xdr:cNvCxnSpPr/>
      </xdr:nvCxnSpPr>
      <xdr:spPr>
        <a:xfrm>
          <a:off x="2209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54610</xdr:rowOff>
    </xdr:to>
    <xdr:cxnSp macro="">
      <xdr:nvCxnSpPr>
        <xdr:cNvPr id="380" name="直線コネクタ 379"/>
        <xdr:cNvCxnSpPr/>
      </xdr:nvCxnSpPr>
      <xdr:spPr>
        <a:xfrm>
          <a:off x="1320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0" name="楕円 38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1"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3" name="テキスト ボックス 392"/>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4" name="楕円 393"/>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5" name="テキスト ボックス 394"/>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6" name="楕円 395"/>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7" name="テキスト ボックス 396"/>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8" name="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9" name="テキスト ボックス 398"/>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全体としては、会計年度任用職員制度への移行による物件費の減少や子ども医療費助成事業の助成件数減等による扶助費の減少により、経常収支比率は低下しました。しかし、今後は高齢化や子育て施策の推進による扶助費の増加も見込まれるため、引き続き事業の重点化・効率化を進め、経常的経費の見直しを行うとともに、市税収入を含めた経常一般財源の確保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165100</xdr:rowOff>
    </xdr:to>
    <xdr:cxnSp macro="">
      <xdr:nvCxnSpPr>
        <xdr:cNvPr id="432" name="直線コネクタ 431"/>
        <xdr:cNvCxnSpPr/>
      </xdr:nvCxnSpPr>
      <xdr:spPr>
        <a:xfrm flipV="1">
          <a:off x="15671800" y="1346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165100</xdr:rowOff>
    </xdr:to>
    <xdr:cxnSp macro="">
      <xdr:nvCxnSpPr>
        <xdr:cNvPr id="435" name="直線コネクタ 434"/>
        <xdr:cNvCxnSpPr/>
      </xdr:nvCxnSpPr>
      <xdr:spPr>
        <a:xfrm>
          <a:off x="14782800" y="13477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8" name="直線コネクタ 437"/>
        <xdr:cNvCxnSpPr/>
      </xdr:nvCxnSpPr>
      <xdr:spPr>
        <a:xfrm>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127000</xdr:rowOff>
    </xdr:to>
    <xdr:cxnSp macro="">
      <xdr:nvCxnSpPr>
        <xdr:cNvPr id="441" name="直線コネクタ 440"/>
        <xdr:cNvCxnSpPr/>
      </xdr:nvCxnSpPr>
      <xdr:spPr>
        <a:xfrm flipV="1">
          <a:off x="13004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3" name="楕円 45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4" name="テキスト ボックス 45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5" name="楕円 45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6" name="テキスト ボックス 45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7" name="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9" name="楕円 458"/>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0" name="テキスト ボックス 459"/>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89860</xdr:rowOff>
    </xdr:from>
    <xdr:to>
      <xdr:col>29</xdr:col>
      <xdr:colOff>127000</xdr:colOff>
      <xdr:row>17</xdr:row>
      <xdr:rowOff>133340</xdr:rowOff>
    </xdr:to>
    <xdr:cxnSp macro="">
      <xdr:nvCxnSpPr>
        <xdr:cNvPr id="48" name="直線コネクタ 47"/>
        <xdr:cNvCxnSpPr/>
      </xdr:nvCxnSpPr>
      <xdr:spPr bwMode="auto">
        <a:xfrm flipV="1">
          <a:off x="5003800" y="3052135"/>
          <a:ext cx="6477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133340</xdr:rowOff>
    </xdr:from>
    <xdr:to>
      <xdr:col>26</xdr:col>
      <xdr:colOff>50800</xdr:colOff>
      <xdr:row>17</xdr:row>
      <xdr:rowOff>161595</xdr:rowOff>
    </xdr:to>
    <xdr:cxnSp macro="">
      <xdr:nvCxnSpPr>
        <xdr:cNvPr id="51" name="直線コネクタ 50"/>
        <xdr:cNvCxnSpPr/>
      </xdr:nvCxnSpPr>
      <xdr:spPr bwMode="auto">
        <a:xfrm flipV="1">
          <a:off x="4305300" y="3095615"/>
          <a:ext cx="698500" cy="2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144404</xdr:rowOff>
    </xdr:from>
    <xdr:to>
      <xdr:col>22</xdr:col>
      <xdr:colOff>114300</xdr:colOff>
      <xdr:row>17</xdr:row>
      <xdr:rowOff>161595</xdr:rowOff>
    </xdr:to>
    <xdr:cxnSp macro="">
      <xdr:nvCxnSpPr>
        <xdr:cNvPr id="54" name="直線コネクタ 53"/>
        <xdr:cNvCxnSpPr/>
      </xdr:nvCxnSpPr>
      <xdr:spPr bwMode="auto">
        <a:xfrm>
          <a:off x="3606800" y="3106679"/>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144404</xdr:rowOff>
    </xdr:from>
    <xdr:to>
      <xdr:col>18</xdr:col>
      <xdr:colOff>177800</xdr:colOff>
      <xdr:row>17</xdr:row>
      <xdr:rowOff>166487</xdr:rowOff>
    </xdr:to>
    <xdr:cxnSp macro="">
      <xdr:nvCxnSpPr>
        <xdr:cNvPr id="57" name="直線コネクタ 56"/>
        <xdr:cNvCxnSpPr/>
      </xdr:nvCxnSpPr>
      <xdr:spPr bwMode="auto">
        <a:xfrm flipV="1">
          <a:off x="2908300" y="310667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39060</xdr:rowOff>
    </xdr:from>
    <xdr:to>
      <xdr:col>29</xdr:col>
      <xdr:colOff>177800</xdr:colOff>
      <xdr:row>17</xdr:row>
      <xdr:rowOff>140660</xdr:rowOff>
    </xdr:to>
    <xdr:sp macro="" textlink="">
      <xdr:nvSpPr>
        <xdr:cNvPr id="67" name="楕円 66"/>
        <xdr:cNvSpPr/>
      </xdr:nvSpPr>
      <xdr:spPr bwMode="auto">
        <a:xfrm>
          <a:off x="5600700" y="300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11137</xdr:rowOff>
    </xdr:from>
    <xdr:ext cx="762000" cy="259045"/>
    <xdr:sp macro="" textlink="">
      <xdr:nvSpPr>
        <xdr:cNvPr id="68" name="人口1人当たり決算額の推移該当値テキスト130"/>
        <xdr:cNvSpPr txBox="1"/>
      </xdr:nvSpPr>
      <xdr:spPr>
        <a:xfrm>
          <a:off x="5740400" y="29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82540</xdr:rowOff>
    </xdr:from>
    <xdr:to>
      <xdr:col>26</xdr:col>
      <xdr:colOff>101600</xdr:colOff>
      <xdr:row>18</xdr:row>
      <xdr:rowOff>12690</xdr:rowOff>
    </xdr:to>
    <xdr:sp macro="" textlink="">
      <xdr:nvSpPr>
        <xdr:cNvPr id="69" name="楕円 68"/>
        <xdr:cNvSpPr/>
      </xdr:nvSpPr>
      <xdr:spPr bwMode="auto">
        <a:xfrm>
          <a:off x="4953000" y="30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168917</xdr:rowOff>
    </xdr:from>
    <xdr:ext cx="736600" cy="259045"/>
    <xdr:sp macro="" textlink="">
      <xdr:nvSpPr>
        <xdr:cNvPr id="70" name="テキスト ボックス 69"/>
        <xdr:cNvSpPr txBox="1"/>
      </xdr:nvSpPr>
      <xdr:spPr>
        <a:xfrm>
          <a:off x="4622800" y="313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110795</xdr:rowOff>
    </xdr:from>
    <xdr:to>
      <xdr:col>22</xdr:col>
      <xdr:colOff>165100</xdr:colOff>
      <xdr:row>18</xdr:row>
      <xdr:rowOff>40945</xdr:rowOff>
    </xdr:to>
    <xdr:sp macro="" textlink="">
      <xdr:nvSpPr>
        <xdr:cNvPr id="71" name="楕円 70"/>
        <xdr:cNvSpPr/>
      </xdr:nvSpPr>
      <xdr:spPr bwMode="auto">
        <a:xfrm>
          <a:off x="42545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25722</xdr:rowOff>
    </xdr:from>
    <xdr:ext cx="762000" cy="259045"/>
    <xdr:sp macro="" textlink="">
      <xdr:nvSpPr>
        <xdr:cNvPr id="72" name="テキスト ボックス 71"/>
        <xdr:cNvSpPr txBox="1"/>
      </xdr:nvSpPr>
      <xdr:spPr>
        <a:xfrm>
          <a:off x="3924300" y="315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93604</xdr:rowOff>
    </xdr:from>
    <xdr:to>
      <xdr:col>19</xdr:col>
      <xdr:colOff>38100</xdr:colOff>
      <xdr:row>18</xdr:row>
      <xdr:rowOff>23754</xdr:rowOff>
    </xdr:to>
    <xdr:sp macro="" textlink="">
      <xdr:nvSpPr>
        <xdr:cNvPr id="73" name="楕円 72"/>
        <xdr:cNvSpPr/>
      </xdr:nvSpPr>
      <xdr:spPr bwMode="auto">
        <a:xfrm>
          <a:off x="35560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8531</xdr:rowOff>
    </xdr:from>
    <xdr:ext cx="762000" cy="259045"/>
    <xdr:sp macro="" textlink="">
      <xdr:nvSpPr>
        <xdr:cNvPr id="74" name="テキスト ボックス 73"/>
        <xdr:cNvSpPr txBox="1"/>
      </xdr:nvSpPr>
      <xdr:spPr>
        <a:xfrm>
          <a:off x="3225800" y="3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115687</xdr:rowOff>
    </xdr:from>
    <xdr:to>
      <xdr:col>15</xdr:col>
      <xdr:colOff>101600</xdr:colOff>
      <xdr:row>18</xdr:row>
      <xdr:rowOff>45837</xdr:rowOff>
    </xdr:to>
    <xdr:sp macro="" textlink="">
      <xdr:nvSpPr>
        <xdr:cNvPr id="75" name="楕円 74"/>
        <xdr:cNvSpPr/>
      </xdr:nvSpPr>
      <xdr:spPr bwMode="auto">
        <a:xfrm>
          <a:off x="28575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30614</xdr:rowOff>
    </xdr:from>
    <xdr:ext cx="762000" cy="259045"/>
    <xdr:sp macro="" textlink="">
      <xdr:nvSpPr>
        <xdr:cNvPr id="76" name="テキスト ボックス 75"/>
        <xdr:cNvSpPr txBox="1"/>
      </xdr:nvSpPr>
      <xdr:spPr>
        <a:xfrm>
          <a:off x="2527300" y="31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126657</xdr:rowOff>
    </xdr:from>
    <xdr:to>
      <xdr:col>29</xdr:col>
      <xdr:colOff>127000</xdr:colOff>
      <xdr:row>36</xdr:row>
      <xdr:rowOff>146545</xdr:rowOff>
    </xdr:to>
    <xdr:cxnSp macro="">
      <xdr:nvCxnSpPr>
        <xdr:cNvPr id="109" name="直線コネクタ 108"/>
        <xdr:cNvCxnSpPr/>
      </xdr:nvCxnSpPr>
      <xdr:spPr bwMode="auto">
        <a:xfrm flipV="1">
          <a:off x="5003800" y="7079907"/>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146545</xdr:rowOff>
    </xdr:from>
    <xdr:to>
      <xdr:col>26</xdr:col>
      <xdr:colOff>50800</xdr:colOff>
      <xdr:row>37</xdr:row>
      <xdr:rowOff>35065</xdr:rowOff>
    </xdr:to>
    <xdr:cxnSp macro="">
      <xdr:nvCxnSpPr>
        <xdr:cNvPr id="112" name="直線コネクタ 111"/>
        <xdr:cNvCxnSpPr/>
      </xdr:nvCxnSpPr>
      <xdr:spPr bwMode="auto">
        <a:xfrm flipV="1">
          <a:off x="43053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28969</xdr:rowOff>
    </xdr:from>
    <xdr:to>
      <xdr:col>22</xdr:col>
      <xdr:colOff>114300</xdr:colOff>
      <xdr:row>37</xdr:row>
      <xdr:rowOff>35065</xdr:rowOff>
    </xdr:to>
    <xdr:cxnSp macro="">
      <xdr:nvCxnSpPr>
        <xdr:cNvPr id="115" name="直線コネクタ 114"/>
        <xdr:cNvCxnSpPr/>
      </xdr:nvCxnSpPr>
      <xdr:spPr bwMode="auto">
        <a:xfrm>
          <a:off x="36068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66383</xdr:rowOff>
    </xdr:from>
    <xdr:to>
      <xdr:col>18</xdr:col>
      <xdr:colOff>177800</xdr:colOff>
      <xdr:row>37</xdr:row>
      <xdr:rowOff>28969</xdr:rowOff>
    </xdr:to>
    <xdr:cxnSp macro="">
      <xdr:nvCxnSpPr>
        <xdr:cNvPr id="118" name="直線コネクタ 117"/>
        <xdr:cNvCxnSpPr/>
      </xdr:nvCxnSpPr>
      <xdr:spPr bwMode="auto">
        <a:xfrm>
          <a:off x="2908300" y="7019633"/>
          <a:ext cx="6985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75857</xdr:rowOff>
    </xdr:from>
    <xdr:to>
      <xdr:col>29</xdr:col>
      <xdr:colOff>177800</xdr:colOff>
      <xdr:row>37</xdr:row>
      <xdr:rowOff>6007</xdr:rowOff>
    </xdr:to>
    <xdr:sp macro="" textlink="">
      <xdr:nvSpPr>
        <xdr:cNvPr id="128" name="楕円 127"/>
        <xdr:cNvSpPr/>
      </xdr:nvSpPr>
      <xdr:spPr bwMode="auto">
        <a:xfrm>
          <a:off x="56007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47934</xdr:rowOff>
    </xdr:from>
    <xdr:ext cx="762000" cy="259045"/>
    <xdr:sp macro="" textlink="">
      <xdr:nvSpPr>
        <xdr:cNvPr id="129" name="人口1人当たり決算額の推移該当値テキスト445"/>
        <xdr:cNvSpPr txBox="1"/>
      </xdr:nvSpPr>
      <xdr:spPr>
        <a:xfrm>
          <a:off x="5740400" y="700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95745</xdr:rowOff>
    </xdr:from>
    <xdr:to>
      <xdr:col>26</xdr:col>
      <xdr:colOff>101600</xdr:colOff>
      <xdr:row>37</xdr:row>
      <xdr:rowOff>25895</xdr:rowOff>
    </xdr:to>
    <xdr:sp macro="" textlink="">
      <xdr:nvSpPr>
        <xdr:cNvPr id="130" name="楕円 129"/>
        <xdr:cNvSpPr/>
      </xdr:nvSpPr>
      <xdr:spPr bwMode="auto">
        <a:xfrm>
          <a:off x="49530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10672</xdr:rowOff>
    </xdr:from>
    <xdr:ext cx="736600" cy="259045"/>
    <xdr:sp macro="" textlink="">
      <xdr:nvSpPr>
        <xdr:cNvPr id="131" name="テキスト ボックス 130"/>
        <xdr:cNvSpPr txBox="1"/>
      </xdr:nvSpPr>
      <xdr:spPr>
        <a:xfrm>
          <a:off x="4622800" y="713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155715</xdr:rowOff>
    </xdr:from>
    <xdr:to>
      <xdr:col>22</xdr:col>
      <xdr:colOff>165100</xdr:colOff>
      <xdr:row>37</xdr:row>
      <xdr:rowOff>85865</xdr:rowOff>
    </xdr:to>
    <xdr:sp macro="" textlink="">
      <xdr:nvSpPr>
        <xdr:cNvPr id="132" name="楕円 131"/>
        <xdr:cNvSpPr/>
      </xdr:nvSpPr>
      <xdr:spPr bwMode="auto">
        <a:xfrm>
          <a:off x="42545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70642</xdr:rowOff>
    </xdr:from>
    <xdr:ext cx="762000" cy="259045"/>
    <xdr:sp macro="" textlink="">
      <xdr:nvSpPr>
        <xdr:cNvPr id="133" name="テキスト ボックス 132"/>
        <xdr:cNvSpPr txBox="1"/>
      </xdr:nvSpPr>
      <xdr:spPr>
        <a:xfrm>
          <a:off x="39243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149619</xdr:rowOff>
    </xdr:from>
    <xdr:to>
      <xdr:col>19</xdr:col>
      <xdr:colOff>38100</xdr:colOff>
      <xdr:row>37</xdr:row>
      <xdr:rowOff>79769</xdr:rowOff>
    </xdr:to>
    <xdr:sp macro="" textlink="">
      <xdr:nvSpPr>
        <xdr:cNvPr id="134" name="楕円 133"/>
        <xdr:cNvSpPr/>
      </xdr:nvSpPr>
      <xdr:spPr bwMode="auto">
        <a:xfrm>
          <a:off x="35560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64546</xdr:rowOff>
    </xdr:from>
    <xdr:ext cx="762000" cy="259045"/>
    <xdr:sp macro="" textlink="">
      <xdr:nvSpPr>
        <xdr:cNvPr id="135" name="テキスト ボックス 134"/>
        <xdr:cNvSpPr txBox="1"/>
      </xdr:nvSpPr>
      <xdr:spPr>
        <a:xfrm>
          <a:off x="32258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15583</xdr:rowOff>
    </xdr:from>
    <xdr:to>
      <xdr:col>15</xdr:col>
      <xdr:colOff>101600</xdr:colOff>
      <xdr:row>36</xdr:row>
      <xdr:rowOff>117183</xdr:rowOff>
    </xdr:to>
    <xdr:sp macro="" textlink="">
      <xdr:nvSpPr>
        <xdr:cNvPr id="136" name="楕円 135"/>
        <xdr:cNvSpPr/>
      </xdr:nvSpPr>
      <xdr:spPr bwMode="auto">
        <a:xfrm>
          <a:off x="28575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101960</xdr:rowOff>
    </xdr:from>
    <xdr:ext cx="762000" cy="259045"/>
    <xdr:sp macro="" textlink="">
      <xdr:nvSpPr>
        <xdr:cNvPr id="137" name="テキスト ボックス 136"/>
        <xdr:cNvSpPr txBox="1"/>
      </xdr:nvSpPr>
      <xdr:spPr>
        <a:xfrm>
          <a:off x="2527300" y="7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116268</xdr:rowOff>
    </xdr:from>
    <xdr:to>
      <xdr:col>24</xdr:col>
      <xdr:colOff>63500</xdr:colOff>
      <xdr:row>36</xdr:row>
      <xdr:rowOff>99581</xdr:rowOff>
    </xdr:to>
    <xdr:cxnSp macro="">
      <xdr:nvCxnSpPr>
        <xdr:cNvPr id="61" name="直線コネクタ 60"/>
        <xdr:cNvCxnSpPr/>
      </xdr:nvCxnSpPr>
      <xdr:spPr>
        <a:xfrm flipV="1">
          <a:off x="3797300" y="6117018"/>
          <a:ext cx="8382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99581</xdr:rowOff>
    </xdr:from>
    <xdr:to>
      <xdr:col>19</xdr:col>
      <xdr:colOff>177800</xdr:colOff>
      <xdr:row>36</xdr:row>
      <xdr:rowOff>138709</xdr:rowOff>
    </xdr:to>
    <xdr:cxnSp macro="">
      <xdr:nvCxnSpPr>
        <xdr:cNvPr id="64" name="直線コネクタ 63"/>
        <xdr:cNvCxnSpPr/>
      </xdr:nvCxnSpPr>
      <xdr:spPr>
        <a:xfrm flipV="1">
          <a:off x="2908300" y="6271781"/>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114821</xdr:rowOff>
    </xdr:from>
    <xdr:to>
      <xdr:col>15</xdr:col>
      <xdr:colOff>50800</xdr:colOff>
      <xdr:row>36</xdr:row>
      <xdr:rowOff>138709</xdr:rowOff>
    </xdr:to>
    <xdr:cxnSp macro="">
      <xdr:nvCxnSpPr>
        <xdr:cNvPr id="67" name="直線コネクタ 66"/>
        <xdr:cNvCxnSpPr/>
      </xdr:nvCxnSpPr>
      <xdr:spPr>
        <a:xfrm>
          <a:off x="2019300" y="62870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77673</xdr:rowOff>
    </xdr:from>
    <xdr:to>
      <xdr:col>10</xdr:col>
      <xdr:colOff>114300</xdr:colOff>
      <xdr:row>36</xdr:row>
      <xdr:rowOff>114821</xdr:rowOff>
    </xdr:to>
    <xdr:cxnSp macro="">
      <xdr:nvCxnSpPr>
        <xdr:cNvPr id="70" name="直線コネクタ 69"/>
        <xdr:cNvCxnSpPr/>
      </xdr:nvCxnSpPr>
      <xdr:spPr>
        <a:xfrm>
          <a:off x="1130300" y="624987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65468</xdr:rowOff>
    </xdr:from>
    <xdr:to>
      <xdr:col>24</xdr:col>
      <xdr:colOff>114300</xdr:colOff>
      <xdr:row>35</xdr:row>
      <xdr:rowOff>167068</xdr:rowOff>
    </xdr:to>
    <xdr:sp macro="" textlink="">
      <xdr:nvSpPr>
        <xdr:cNvPr id="80" name="楕円 79"/>
        <xdr:cNvSpPr/>
      </xdr:nvSpPr>
      <xdr:spPr>
        <a:xfrm>
          <a:off x="4584700" y="6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43895</xdr:rowOff>
    </xdr:from>
    <xdr:ext cx="534377" cy="259045"/>
    <xdr:sp macro="" textlink="">
      <xdr:nvSpPr>
        <xdr:cNvPr id="81" name="人件費該当値テキスト"/>
        <xdr:cNvSpPr txBox="1"/>
      </xdr:nvSpPr>
      <xdr:spPr>
        <a:xfrm>
          <a:off x="4686300" y="6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48781</xdr:rowOff>
    </xdr:from>
    <xdr:to>
      <xdr:col>20</xdr:col>
      <xdr:colOff>38100</xdr:colOff>
      <xdr:row>36</xdr:row>
      <xdr:rowOff>150381</xdr:rowOff>
    </xdr:to>
    <xdr:sp macro="" textlink="">
      <xdr:nvSpPr>
        <xdr:cNvPr id="82" name="楕円 81"/>
        <xdr:cNvSpPr/>
      </xdr:nvSpPr>
      <xdr:spPr>
        <a:xfrm>
          <a:off x="3746500" y="62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141508</xdr:rowOff>
    </xdr:from>
    <xdr:ext cx="534377" cy="259045"/>
    <xdr:sp macro="" textlink="">
      <xdr:nvSpPr>
        <xdr:cNvPr id="83" name="テキスト ボックス 82"/>
        <xdr:cNvSpPr txBox="1"/>
      </xdr:nvSpPr>
      <xdr:spPr>
        <a:xfrm>
          <a:off x="3530111" y="63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87909</xdr:rowOff>
    </xdr:from>
    <xdr:to>
      <xdr:col>15</xdr:col>
      <xdr:colOff>101600</xdr:colOff>
      <xdr:row>37</xdr:row>
      <xdr:rowOff>18059</xdr:rowOff>
    </xdr:to>
    <xdr:sp macro="" textlink="">
      <xdr:nvSpPr>
        <xdr:cNvPr id="84" name="楕円 83"/>
        <xdr:cNvSpPr/>
      </xdr:nvSpPr>
      <xdr:spPr>
        <a:xfrm>
          <a:off x="2857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9186</xdr:rowOff>
    </xdr:from>
    <xdr:ext cx="534377" cy="259045"/>
    <xdr:sp macro="" textlink="">
      <xdr:nvSpPr>
        <xdr:cNvPr id="85" name="テキスト ボックス 84"/>
        <xdr:cNvSpPr txBox="1"/>
      </xdr:nvSpPr>
      <xdr:spPr>
        <a:xfrm>
          <a:off x="2641111" y="63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64021</xdr:rowOff>
    </xdr:from>
    <xdr:to>
      <xdr:col>10</xdr:col>
      <xdr:colOff>165100</xdr:colOff>
      <xdr:row>36</xdr:row>
      <xdr:rowOff>165621</xdr:rowOff>
    </xdr:to>
    <xdr:sp macro="" textlink="">
      <xdr:nvSpPr>
        <xdr:cNvPr id="86" name="楕円 85"/>
        <xdr:cNvSpPr/>
      </xdr:nvSpPr>
      <xdr:spPr>
        <a:xfrm>
          <a:off x="1968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156748</xdr:rowOff>
    </xdr:from>
    <xdr:ext cx="534377" cy="259045"/>
    <xdr:sp macro="" textlink="">
      <xdr:nvSpPr>
        <xdr:cNvPr id="87" name="テキスト ボックス 86"/>
        <xdr:cNvSpPr txBox="1"/>
      </xdr:nvSpPr>
      <xdr:spPr>
        <a:xfrm>
          <a:off x="1752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26873</xdr:rowOff>
    </xdr:from>
    <xdr:to>
      <xdr:col>6</xdr:col>
      <xdr:colOff>38100</xdr:colOff>
      <xdr:row>36</xdr:row>
      <xdr:rowOff>128473</xdr:rowOff>
    </xdr:to>
    <xdr:sp macro="" textlink="">
      <xdr:nvSpPr>
        <xdr:cNvPr id="88" name="楕円 87"/>
        <xdr:cNvSpPr/>
      </xdr:nvSpPr>
      <xdr:spPr>
        <a:xfrm>
          <a:off x="1079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119600</xdr:rowOff>
    </xdr:from>
    <xdr:ext cx="534377" cy="259045"/>
    <xdr:sp macro="" textlink="">
      <xdr:nvSpPr>
        <xdr:cNvPr id="89" name="テキスト ボックス 88"/>
        <xdr:cNvSpPr txBox="1"/>
      </xdr:nvSpPr>
      <xdr:spPr>
        <a:xfrm>
          <a:off x="863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142933</xdr:rowOff>
    </xdr:from>
    <xdr:to>
      <xdr:col>24</xdr:col>
      <xdr:colOff>63500</xdr:colOff>
      <xdr:row>56</xdr:row>
      <xdr:rowOff>143782</xdr:rowOff>
    </xdr:to>
    <xdr:cxnSp macro="">
      <xdr:nvCxnSpPr>
        <xdr:cNvPr id="121" name="直線コネクタ 120"/>
        <xdr:cNvCxnSpPr/>
      </xdr:nvCxnSpPr>
      <xdr:spPr>
        <a:xfrm flipV="1">
          <a:off x="3797300" y="9744133"/>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143782</xdr:rowOff>
    </xdr:from>
    <xdr:to>
      <xdr:col>19</xdr:col>
      <xdr:colOff>177800</xdr:colOff>
      <xdr:row>57</xdr:row>
      <xdr:rowOff>27833</xdr:rowOff>
    </xdr:to>
    <xdr:cxnSp macro="">
      <xdr:nvCxnSpPr>
        <xdr:cNvPr id="124" name="直線コネクタ 123"/>
        <xdr:cNvCxnSpPr/>
      </xdr:nvCxnSpPr>
      <xdr:spPr>
        <a:xfrm flipV="1">
          <a:off x="2908300" y="9744982"/>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27833</xdr:rowOff>
    </xdr:from>
    <xdr:to>
      <xdr:col>15</xdr:col>
      <xdr:colOff>50800</xdr:colOff>
      <xdr:row>57</xdr:row>
      <xdr:rowOff>51689</xdr:rowOff>
    </xdr:to>
    <xdr:cxnSp macro="">
      <xdr:nvCxnSpPr>
        <xdr:cNvPr id="127" name="直線コネクタ 126"/>
        <xdr:cNvCxnSpPr/>
      </xdr:nvCxnSpPr>
      <xdr:spPr>
        <a:xfrm flipV="1">
          <a:off x="2019300" y="9800483"/>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51689</xdr:rowOff>
    </xdr:from>
    <xdr:to>
      <xdr:col>10</xdr:col>
      <xdr:colOff>114300</xdr:colOff>
      <xdr:row>57</xdr:row>
      <xdr:rowOff>55771</xdr:rowOff>
    </xdr:to>
    <xdr:cxnSp macro="">
      <xdr:nvCxnSpPr>
        <xdr:cNvPr id="130" name="直線コネクタ 129"/>
        <xdr:cNvCxnSpPr/>
      </xdr:nvCxnSpPr>
      <xdr:spPr>
        <a:xfrm flipV="1">
          <a:off x="1130300" y="982433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92133</xdr:rowOff>
    </xdr:from>
    <xdr:to>
      <xdr:col>24</xdr:col>
      <xdr:colOff>114300</xdr:colOff>
      <xdr:row>57</xdr:row>
      <xdr:rowOff>22283</xdr:rowOff>
    </xdr:to>
    <xdr:sp macro="" textlink="">
      <xdr:nvSpPr>
        <xdr:cNvPr id="140" name="楕円 139"/>
        <xdr:cNvSpPr/>
      </xdr:nvSpPr>
      <xdr:spPr>
        <a:xfrm>
          <a:off x="4584700" y="96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70560</xdr:rowOff>
    </xdr:from>
    <xdr:ext cx="534377" cy="259045"/>
    <xdr:sp macro="" textlink="">
      <xdr:nvSpPr>
        <xdr:cNvPr id="141" name="物件費該当値テキスト"/>
        <xdr:cNvSpPr txBox="1"/>
      </xdr:nvSpPr>
      <xdr:spPr>
        <a:xfrm>
          <a:off x="4686300" y="96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92982</xdr:rowOff>
    </xdr:from>
    <xdr:to>
      <xdr:col>20</xdr:col>
      <xdr:colOff>38100</xdr:colOff>
      <xdr:row>57</xdr:row>
      <xdr:rowOff>23132</xdr:rowOff>
    </xdr:to>
    <xdr:sp macro="" textlink="">
      <xdr:nvSpPr>
        <xdr:cNvPr id="142" name="楕円 141"/>
        <xdr:cNvSpPr/>
      </xdr:nvSpPr>
      <xdr:spPr>
        <a:xfrm>
          <a:off x="3746500" y="96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14259</xdr:rowOff>
    </xdr:from>
    <xdr:ext cx="534377" cy="259045"/>
    <xdr:sp macro="" textlink="">
      <xdr:nvSpPr>
        <xdr:cNvPr id="143" name="テキスト ボックス 142"/>
        <xdr:cNvSpPr txBox="1"/>
      </xdr:nvSpPr>
      <xdr:spPr>
        <a:xfrm>
          <a:off x="3530111" y="97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148483</xdr:rowOff>
    </xdr:from>
    <xdr:to>
      <xdr:col>15</xdr:col>
      <xdr:colOff>101600</xdr:colOff>
      <xdr:row>57</xdr:row>
      <xdr:rowOff>78633</xdr:rowOff>
    </xdr:to>
    <xdr:sp macro="" textlink="">
      <xdr:nvSpPr>
        <xdr:cNvPr id="144" name="楕円 143"/>
        <xdr:cNvSpPr/>
      </xdr:nvSpPr>
      <xdr:spPr>
        <a:xfrm>
          <a:off x="2857500" y="97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69760</xdr:rowOff>
    </xdr:from>
    <xdr:ext cx="534377" cy="259045"/>
    <xdr:sp macro="" textlink="">
      <xdr:nvSpPr>
        <xdr:cNvPr id="145" name="テキスト ボックス 144"/>
        <xdr:cNvSpPr txBox="1"/>
      </xdr:nvSpPr>
      <xdr:spPr>
        <a:xfrm>
          <a:off x="2641111" y="98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xdr:rowOff>
    </xdr:from>
    <xdr:to>
      <xdr:col>10</xdr:col>
      <xdr:colOff>165100</xdr:colOff>
      <xdr:row>57</xdr:row>
      <xdr:rowOff>102489</xdr:rowOff>
    </xdr:to>
    <xdr:sp macro="" textlink="">
      <xdr:nvSpPr>
        <xdr:cNvPr id="146" name="楕円 145"/>
        <xdr:cNvSpPr/>
      </xdr:nvSpPr>
      <xdr:spPr>
        <a:xfrm>
          <a:off x="1968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93616</xdr:rowOff>
    </xdr:from>
    <xdr:ext cx="534377" cy="259045"/>
    <xdr:sp macro="" textlink="">
      <xdr:nvSpPr>
        <xdr:cNvPr id="147" name="テキスト ボックス 146"/>
        <xdr:cNvSpPr txBox="1"/>
      </xdr:nvSpPr>
      <xdr:spPr>
        <a:xfrm>
          <a:off x="1752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4971</xdr:rowOff>
    </xdr:from>
    <xdr:to>
      <xdr:col>6</xdr:col>
      <xdr:colOff>38100</xdr:colOff>
      <xdr:row>57</xdr:row>
      <xdr:rowOff>106571</xdr:rowOff>
    </xdr:to>
    <xdr:sp macro="" textlink="">
      <xdr:nvSpPr>
        <xdr:cNvPr id="148" name="楕円 147"/>
        <xdr:cNvSpPr/>
      </xdr:nvSpPr>
      <xdr:spPr>
        <a:xfrm>
          <a:off x="1079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97698</xdr:rowOff>
    </xdr:from>
    <xdr:ext cx="534377" cy="259045"/>
    <xdr:sp macro="" textlink="">
      <xdr:nvSpPr>
        <xdr:cNvPr id="149" name="テキスト ボックス 148"/>
        <xdr:cNvSpPr txBox="1"/>
      </xdr:nvSpPr>
      <xdr:spPr>
        <a:xfrm>
          <a:off x="863111" y="98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3084</xdr:rowOff>
    </xdr:from>
    <xdr:to>
      <xdr:col>24</xdr:col>
      <xdr:colOff>63500</xdr:colOff>
      <xdr:row>77</xdr:row>
      <xdr:rowOff>3955</xdr:rowOff>
    </xdr:to>
    <xdr:cxnSp macro="">
      <xdr:nvCxnSpPr>
        <xdr:cNvPr id="180" name="直線コネクタ 179"/>
        <xdr:cNvCxnSpPr/>
      </xdr:nvCxnSpPr>
      <xdr:spPr>
        <a:xfrm flipV="1">
          <a:off x="3797300" y="1320473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170180</xdr:rowOff>
    </xdr:from>
    <xdr:to>
      <xdr:col>19</xdr:col>
      <xdr:colOff>177800</xdr:colOff>
      <xdr:row>77</xdr:row>
      <xdr:rowOff>3955</xdr:rowOff>
    </xdr:to>
    <xdr:cxnSp macro="">
      <xdr:nvCxnSpPr>
        <xdr:cNvPr id="183" name="直線コネクタ 182"/>
        <xdr:cNvCxnSpPr/>
      </xdr:nvCxnSpPr>
      <xdr:spPr>
        <a:xfrm>
          <a:off x="2908300" y="132003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170180</xdr:rowOff>
    </xdr:from>
    <xdr:to>
      <xdr:col>15</xdr:col>
      <xdr:colOff>50800</xdr:colOff>
      <xdr:row>77</xdr:row>
      <xdr:rowOff>6023</xdr:rowOff>
    </xdr:to>
    <xdr:cxnSp macro="">
      <xdr:nvCxnSpPr>
        <xdr:cNvPr id="186" name="直線コネクタ 185"/>
        <xdr:cNvCxnSpPr/>
      </xdr:nvCxnSpPr>
      <xdr:spPr>
        <a:xfrm flipV="1">
          <a:off x="2019300" y="1320038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162669</xdr:rowOff>
    </xdr:from>
    <xdr:to>
      <xdr:col>10</xdr:col>
      <xdr:colOff>114300</xdr:colOff>
      <xdr:row>77</xdr:row>
      <xdr:rowOff>6023</xdr:rowOff>
    </xdr:to>
    <xdr:cxnSp macro="">
      <xdr:nvCxnSpPr>
        <xdr:cNvPr id="189" name="直線コネクタ 188"/>
        <xdr:cNvCxnSpPr/>
      </xdr:nvCxnSpPr>
      <xdr:spPr>
        <a:xfrm>
          <a:off x="1130300" y="1319286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123734</xdr:rowOff>
    </xdr:from>
    <xdr:to>
      <xdr:col>24</xdr:col>
      <xdr:colOff>114300</xdr:colOff>
      <xdr:row>77</xdr:row>
      <xdr:rowOff>53884</xdr:rowOff>
    </xdr:to>
    <xdr:sp macro="" textlink="">
      <xdr:nvSpPr>
        <xdr:cNvPr id="199" name="楕円 198"/>
        <xdr:cNvSpPr/>
      </xdr:nvSpPr>
      <xdr:spPr>
        <a:xfrm>
          <a:off x="4584700" y="131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146611</xdr:rowOff>
    </xdr:from>
    <xdr:ext cx="469744" cy="259045"/>
    <xdr:sp macro="" textlink="">
      <xdr:nvSpPr>
        <xdr:cNvPr id="200" name="維持補修費該当値テキスト"/>
        <xdr:cNvSpPr txBox="1"/>
      </xdr:nvSpPr>
      <xdr:spPr>
        <a:xfrm>
          <a:off x="4686300"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124605</xdr:rowOff>
    </xdr:from>
    <xdr:to>
      <xdr:col>20</xdr:col>
      <xdr:colOff>38100</xdr:colOff>
      <xdr:row>77</xdr:row>
      <xdr:rowOff>54755</xdr:rowOff>
    </xdr:to>
    <xdr:sp macro="" textlink="">
      <xdr:nvSpPr>
        <xdr:cNvPr id="201" name="楕円 200"/>
        <xdr:cNvSpPr/>
      </xdr:nvSpPr>
      <xdr:spPr>
        <a:xfrm>
          <a:off x="37465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71282</xdr:rowOff>
    </xdr:from>
    <xdr:ext cx="469744" cy="259045"/>
    <xdr:sp macro="" textlink="">
      <xdr:nvSpPr>
        <xdr:cNvPr id="202" name="テキスト ボックス 201"/>
        <xdr:cNvSpPr txBox="1"/>
      </xdr:nvSpPr>
      <xdr:spPr>
        <a:xfrm>
          <a:off x="3562428" y="129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119380</xdr:rowOff>
    </xdr:from>
    <xdr:to>
      <xdr:col>15</xdr:col>
      <xdr:colOff>101600</xdr:colOff>
      <xdr:row>77</xdr:row>
      <xdr:rowOff>49530</xdr:rowOff>
    </xdr:to>
    <xdr:sp macro="" textlink="">
      <xdr:nvSpPr>
        <xdr:cNvPr id="203" name="楕円 202"/>
        <xdr:cNvSpPr/>
      </xdr:nvSpPr>
      <xdr:spPr>
        <a:xfrm>
          <a:off x="2857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66057</xdr:rowOff>
    </xdr:from>
    <xdr:ext cx="469744" cy="259045"/>
    <xdr:sp macro="" textlink="">
      <xdr:nvSpPr>
        <xdr:cNvPr id="204" name="テキスト ボックス 203"/>
        <xdr:cNvSpPr txBox="1"/>
      </xdr:nvSpPr>
      <xdr:spPr>
        <a:xfrm>
          <a:off x="2673428" y="129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126673</xdr:rowOff>
    </xdr:from>
    <xdr:to>
      <xdr:col>10</xdr:col>
      <xdr:colOff>165100</xdr:colOff>
      <xdr:row>77</xdr:row>
      <xdr:rowOff>56823</xdr:rowOff>
    </xdr:to>
    <xdr:sp macro="" textlink="">
      <xdr:nvSpPr>
        <xdr:cNvPr id="205" name="楕円 204"/>
        <xdr:cNvSpPr/>
      </xdr:nvSpPr>
      <xdr:spPr>
        <a:xfrm>
          <a:off x="19685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73351</xdr:rowOff>
    </xdr:from>
    <xdr:ext cx="469744" cy="259045"/>
    <xdr:sp macro="" textlink="">
      <xdr:nvSpPr>
        <xdr:cNvPr id="206" name="テキスト ボックス 205"/>
        <xdr:cNvSpPr txBox="1"/>
      </xdr:nvSpPr>
      <xdr:spPr>
        <a:xfrm>
          <a:off x="1784428" y="129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111869</xdr:rowOff>
    </xdr:from>
    <xdr:to>
      <xdr:col>6</xdr:col>
      <xdr:colOff>38100</xdr:colOff>
      <xdr:row>77</xdr:row>
      <xdr:rowOff>42019</xdr:rowOff>
    </xdr:to>
    <xdr:sp macro="" textlink="">
      <xdr:nvSpPr>
        <xdr:cNvPr id="207" name="楕円 206"/>
        <xdr:cNvSpPr/>
      </xdr:nvSpPr>
      <xdr:spPr>
        <a:xfrm>
          <a:off x="1079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58546</xdr:rowOff>
    </xdr:from>
    <xdr:ext cx="469744" cy="259045"/>
    <xdr:sp macro="" textlink="">
      <xdr:nvSpPr>
        <xdr:cNvPr id="208" name="テキスト ボックス 207"/>
        <xdr:cNvSpPr txBox="1"/>
      </xdr:nvSpPr>
      <xdr:spPr>
        <a:xfrm>
          <a:off x="895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19799</xdr:rowOff>
    </xdr:from>
    <xdr:to>
      <xdr:col>24</xdr:col>
      <xdr:colOff>63500</xdr:colOff>
      <xdr:row>97</xdr:row>
      <xdr:rowOff>101229</xdr:rowOff>
    </xdr:to>
    <xdr:cxnSp macro="">
      <xdr:nvCxnSpPr>
        <xdr:cNvPr id="240" name="直線コネクタ 239"/>
        <xdr:cNvCxnSpPr/>
      </xdr:nvCxnSpPr>
      <xdr:spPr>
        <a:xfrm flipV="1">
          <a:off x="3797300" y="16650449"/>
          <a:ext cx="838200" cy="8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101229</xdr:rowOff>
    </xdr:from>
    <xdr:to>
      <xdr:col>19</xdr:col>
      <xdr:colOff>177800</xdr:colOff>
      <xdr:row>97</xdr:row>
      <xdr:rowOff>160796</xdr:rowOff>
    </xdr:to>
    <xdr:cxnSp macro="">
      <xdr:nvCxnSpPr>
        <xdr:cNvPr id="243" name="直線コネクタ 242"/>
        <xdr:cNvCxnSpPr/>
      </xdr:nvCxnSpPr>
      <xdr:spPr>
        <a:xfrm flipV="1">
          <a:off x="2908300" y="16731879"/>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150166</xdr:rowOff>
    </xdr:from>
    <xdr:to>
      <xdr:col>15</xdr:col>
      <xdr:colOff>50800</xdr:colOff>
      <xdr:row>97</xdr:row>
      <xdr:rowOff>160796</xdr:rowOff>
    </xdr:to>
    <xdr:cxnSp macro="">
      <xdr:nvCxnSpPr>
        <xdr:cNvPr id="246" name="直線コネクタ 245"/>
        <xdr:cNvCxnSpPr/>
      </xdr:nvCxnSpPr>
      <xdr:spPr>
        <a:xfrm>
          <a:off x="2019300" y="1678081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150166</xdr:rowOff>
    </xdr:from>
    <xdr:to>
      <xdr:col>10</xdr:col>
      <xdr:colOff>114300</xdr:colOff>
      <xdr:row>98</xdr:row>
      <xdr:rowOff>58417</xdr:rowOff>
    </xdr:to>
    <xdr:cxnSp macro="">
      <xdr:nvCxnSpPr>
        <xdr:cNvPr id="249" name="直線コネクタ 248"/>
        <xdr:cNvCxnSpPr/>
      </xdr:nvCxnSpPr>
      <xdr:spPr>
        <a:xfrm flipV="1">
          <a:off x="1130300" y="16780816"/>
          <a:ext cx="889000" cy="7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140449</xdr:rowOff>
    </xdr:from>
    <xdr:to>
      <xdr:col>24</xdr:col>
      <xdr:colOff>114300</xdr:colOff>
      <xdr:row>97</xdr:row>
      <xdr:rowOff>70599</xdr:rowOff>
    </xdr:to>
    <xdr:sp macro="" textlink="">
      <xdr:nvSpPr>
        <xdr:cNvPr id="259" name="楕円 258"/>
        <xdr:cNvSpPr/>
      </xdr:nvSpPr>
      <xdr:spPr>
        <a:xfrm>
          <a:off x="4584700" y="165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118876</xdr:rowOff>
    </xdr:from>
    <xdr:ext cx="599010" cy="259045"/>
    <xdr:sp macro="" textlink="">
      <xdr:nvSpPr>
        <xdr:cNvPr id="260" name="扶助費該当値テキスト"/>
        <xdr:cNvSpPr txBox="1"/>
      </xdr:nvSpPr>
      <xdr:spPr>
        <a:xfrm>
          <a:off x="4686300" y="165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50429</xdr:rowOff>
    </xdr:from>
    <xdr:to>
      <xdr:col>20</xdr:col>
      <xdr:colOff>38100</xdr:colOff>
      <xdr:row>97</xdr:row>
      <xdr:rowOff>152029</xdr:rowOff>
    </xdr:to>
    <xdr:sp macro="" textlink="">
      <xdr:nvSpPr>
        <xdr:cNvPr id="261" name="楕円 260"/>
        <xdr:cNvSpPr/>
      </xdr:nvSpPr>
      <xdr:spPr>
        <a:xfrm>
          <a:off x="37465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143156</xdr:rowOff>
    </xdr:from>
    <xdr:ext cx="599010" cy="259045"/>
    <xdr:sp macro="" textlink="">
      <xdr:nvSpPr>
        <xdr:cNvPr id="262" name="テキスト ボックス 261"/>
        <xdr:cNvSpPr txBox="1"/>
      </xdr:nvSpPr>
      <xdr:spPr>
        <a:xfrm>
          <a:off x="3497795" y="1677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109996</xdr:rowOff>
    </xdr:from>
    <xdr:to>
      <xdr:col>15</xdr:col>
      <xdr:colOff>101600</xdr:colOff>
      <xdr:row>98</xdr:row>
      <xdr:rowOff>40146</xdr:rowOff>
    </xdr:to>
    <xdr:sp macro="" textlink="">
      <xdr:nvSpPr>
        <xdr:cNvPr id="263" name="楕円 262"/>
        <xdr:cNvSpPr/>
      </xdr:nvSpPr>
      <xdr:spPr>
        <a:xfrm>
          <a:off x="2857500" y="1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31273</xdr:rowOff>
    </xdr:from>
    <xdr:ext cx="534377" cy="259045"/>
    <xdr:sp macro="" textlink="">
      <xdr:nvSpPr>
        <xdr:cNvPr id="264" name="テキスト ボックス 263"/>
        <xdr:cNvSpPr txBox="1"/>
      </xdr:nvSpPr>
      <xdr:spPr>
        <a:xfrm>
          <a:off x="2641111" y="1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99366</xdr:rowOff>
    </xdr:from>
    <xdr:to>
      <xdr:col>10</xdr:col>
      <xdr:colOff>165100</xdr:colOff>
      <xdr:row>98</xdr:row>
      <xdr:rowOff>29516</xdr:rowOff>
    </xdr:to>
    <xdr:sp macro="" textlink="">
      <xdr:nvSpPr>
        <xdr:cNvPr id="265" name="楕円 264"/>
        <xdr:cNvSpPr/>
      </xdr:nvSpPr>
      <xdr:spPr>
        <a:xfrm>
          <a:off x="1968500" y="167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46043</xdr:rowOff>
    </xdr:from>
    <xdr:ext cx="534377" cy="259045"/>
    <xdr:sp macro="" textlink="">
      <xdr:nvSpPr>
        <xdr:cNvPr id="266" name="テキスト ボックス 265"/>
        <xdr:cNvSpPr txBox="1"/>
      </xdr:nvSpPr>
      <xdr:spPr>
        <a:xfrm>
          <a:off x="1752111" y="165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7617</xdr:rowOff>
    </xdr:from>
    <xdr:to>
      <xdr:col>6</xdr:col>
      <xdr:colOff>38100</xdr:colOff>
      <xdr:row>98</xdr:row>
      <xdr:rowOff>109217</xdr:rowOff>
    </xdr:to>
    <xdr:sp macro="" textlink="">
      <xdr:nvSpPr>
        <xdr:cNvPr id="267" name="楕円 266"/>
        <xdr:cNvSpPr/>
      </xdr:nvSpPr>
      <xdr:spPr>
        <a:xfrm>
          <a:off x="1079500" y="168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125744</xdr:rowOff>
    </xdr:from>
    <xdr:ext cx="534377" cy="259045"/>
    <xdr:sp macro="" textlink="">
      <xdr:nvSpPr>
        <xdr:cNvPr id="268" name="テキスト ボックス 267"/>
        <xdr:cNvSpPr txBox="1"/>
      </xdr:nvSpPr>
      <xdr:spPr>
        <a:xfrm>
          <a:off x="863111" y="16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117305</xdr:rowOff>
    </xdr:from>
    <xdr:to>
      <xdr:col>55</xdr:col>
      <xdr:colOff>0</xdr:colOff>
      <xdr:row>38</xdr:row>
      <xdr:rowOff>67089</xdr:rowOff>
    </xdr:to>
    <xdr:cxnSp macro="">
      <xdr:nvCxnSpPr>
        <xdr:cNvPr id="297" name="直線コネクタ 296"/>
        <xdr:cNvCxnSpPr/>
      </xdr:nvCxnSpPr>
      <xdr:spPr>
        <a:xfrm flipV="1">
          <a:off x="9639300" y="5775155"/>
          <a:ext cx="838200" cy="8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58075</xdr:rowOff>
    </xdr:from>
    <xdr:to>
      <xdr:col>50</xdr:col>
      <xdr:colOff>114300</xdr:colOff>
      <xdr:row>38</xdr:row>
      <xdr:rowOff>67089</xdr:rowOff>
    </xdr:to>
    <xdr:cxnSp macro="">
      <xdr:nvCxnSpPr>
        <xdr:cNvPr id="300" name="直線コネクタ 299"/>
        <xdr:cNvCxnSpPr/>
      </xdr:nvCxnSpPr>
      <xdr:spPr>
        <a:xfrm>
          <a:off x="8750300" y="657317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58075</xdr:rowOff>
    </xdr:from>
    <xdr:to>
      <xdr:col>45</xdr:col>
      <xdr:colOff>177800</xdr:colOff>
      <xdr:row>38</xdr:row>
      <xdr:rowOff>77963</xdr:rowOff>
    </xdr:to>
    <xdr:cxnSp macro="">
      <xdr:nvCxnSpPr>
        <xdr:cNvPr id="303" name="直線コネクタ 302"/>
        <xdr:cNvCxnSpPr/>
      </xdr:nvCxnSpPr>
      <xdr:spPr>
        <a:xfrm flipV="1">
          <a:off x="7861300" y="657317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77963</xdr:rowOff>
    </xdr:from>
    <xdr:to>
      <xdr:col>41</xdr:col>
      <xdr:colOff>50800</xdr:colOff>
      <xdr:row>38</xdr:row>
      <xdr:rowOff>92220</xdr:rowOff>
    </xdr:to>
    <xdr:cxnSp macro="">
      <xdr:nvCxnSpPr>
        <xdr:cNvPr id="306" name="直線コネクタ 305"/>
        <xdr:cNvCxnSpPr/>
      </xdr:nvCxnSpPr>
      <xdr:spPr>
        <a:xfrm flipV="1">
          <a:off x="6972300" y="6593063"/>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66505</xdr:rowOff>
    </xdr:from>
    <xdr:to>
      <xdr:col>55</xdr:col>
      <xdr:colOff>50800</xdr:colOff>
      <xdr:row>33</xdr:row>
      <xdr:rowOff>168105</xdr:rowOff>
    </xdr:to>
    <xdr:sp macro="" textlink="">
      <xdr:nvSpPr>
        <xdr:cNvPr id="316" name="楕円 315"/>
        <xdr:cNvSpPr/>
      </xdr:nvSpPr>
      <xdr:spPr>
        <a:xfrm>
          <a:off x="10426700" y="57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152882</xdr:rowOff>
    </xdr:from>
    <xdr:ext cx="599010" cy="259045"/>
    <xdr:sp macro="" textlink="">
      <xdr:nvSpPr>
        <xdr:cNvPr id="317" name="補助費等該当値テキスト"/>
        <xdr:cNvSpPr txBox="1"/>
      </xdr:nvSpPr>
      <xdr:spPr>
        <a:xfrm>
          <a:off x="10528300" y="563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16289</xdr:rowOff>
    </xdr:from>
    <xdr:to>
      <xdr:col>50</xdr:col>
      <xdr:colOff>165100</xdr:colOff>
      <xdr:row>38</xdr:row>
      <xdr:rowOff>117889</xdr:rowOff>
    </xdr:to>
    <xdr:sp macro="" textlink="">
      <xdr:nvSpPr>
        <xdr:cNvPr id="318" name="楕円 317"/>
        <xdr:cNvSpPr/>
      </xdr:nvSpPr>
      <xdr:spPr>
        <a:xfrm>
          <a:off x="9588500" y="65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109016</xdr:rowOff>
    </xdr:from>
    <xdr:ext cx="534377" cy="259045"/>
    <xdr:sp macro="" textlink="">
      <xdr:nvSpPr>
        <xdr:cNvPr id="319" name="テキスト ボックス 318"/>
        <xdr:cNvSpPr txBox="1"/>
      </xdr:nvSpPr>
      <xdr:spPr>
        <a:xfrm>
          <a:off x="9372111" y="66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7275</xdr:rowOff>
    </xdr:from>
    <xdr:to>
      <xdr:col>46</xdr:col>
      <xdr:colOff>38100</xdr:colOff>
      <xdr:row>38</xdr:row>
      <xdr:rowOff>108875</xdr:rowOff>
    </xdr:to>
    <xdr:sp macro="" textlink="">
      <xdr:nvSpPr>
        <xdr:cNvPr id="320" name="楕円 319"/>
        <xdr:cNvSpPr/>
      </xdr:nvSpPr>
      <xdr:spPr>
        <a:xfrm>
          <a:off x="8699500" y="65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100002</xdr:rowOff>
    </xdr:from>
    <xdr:ext cx="534377" cy="259045"/>
    <xdr:sp macro="" textlink="">
      <xdr:nvSpPr>
        <xdr:cNvPr id="321" name="テキスト ボックス 320"/>
        <xdr:cNvSpPr txBox="1"/>
      </xdr:nvSpPr>
      <xdr:spPr>
        <a:xfrm>
          <a:off x="8483111" y="66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27163</xdr:rowOff>
    </xdr:from>
    <xdr:to>
      <xdr:col>41</xdr:col>
      <xdr:colOff>101600</xdr:colOff>
      <xdr:row>38</xdr:row>
      <xdr:rowOff>128763</xdr:rowOff>
    </xdr:to>
    <xdr:sp macro="" textlink="">
      <xdr:nvSpPr>
        <xdr:cNvPr id="322" name="楕円 321"/>
        <xdr:cNvSpPr/>
      </xdr:nvSpPr>
      <xdr:spPr>
        <a:xfrm>
          <a:off x="7810500" y="6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119890</xdr:rowOff>
    </xdr:from>
    <xdr:ext cx="534377" cy="259045"/>
    <xdr:sp macro="" textlink="">
      <xdr:nvSpPr>
        <xdr:cNvPr id="323" name="テキスト ボックス 322"/>
        <xdr:cNvSpPr txBox="1"/>
      </xdr:nvSpPr>
      <xdr:spPr>
        <a:xfrm>
          <a:off x="7594111" y="66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41420</xdr:rowOff>
    </xdr:from>
    <xdr:to>
      <xdr:col>36</xdr:col>
      <xdr:colOff>165100</xdr:colOff>
      <xdr:row>38</xdr:row>
      <xdr:rowOff>143020</xdr:rowOff>
    </xdr:to>
    <xdr:sp macro="" textlink="">
      <xdr:nvSpPr>
        <xdr:cNvPr id="324" name="楕円 323"/>
        <xdr:cNvSpPr/>
      </xdr:nvSpPr>
      <xdr:spPr>
        <a:xfrm>
          <a:off x="6921500" y="65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134147</xdr:rowOff>
    </xdr:from>
    <xdr:ext cx="534377" cy="259045"/>
    <xdr:sp macro="" textlink="">
      <xdr:nvSpPr>
        <xdr:cNvPr id="325" name="テキスト ボックス 324"/>
        <xdr:cNvSpPr txBox="1"/>
      </xdr:nvSpPr>
      <xdr:spPr>
        <a:xfrm>
          <a:off x="6705111" y="66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156945</xdr:rowOff>
    </xdr:from>
    <xdr:to>
      <xdr:col>55</xdr:col>
      <xdr:colOff>0</xdr:colOff>
      <xdr:row>58</xdr:row>
      <xdr:rowOff>19685</xdr:rowOff>
    </xdr:to>
    <xdr:cxnSp macro="">
      <xdr:nvCxnSpPr>
        <xdr:cNvPr id="358" name="直線コネクタ 357"/>
        <xdr:cNvCxnSpPr/>
      </xdr:nvCxnSpPr>
      <xdr:spPr>
        <a:xfrm>
          <a:off x="9639300" y="9929595"/>
          <a:ext cx="8382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59"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151973</xdr:rowOff>
    </xdr:from>
    <xdr:to>
      <xdr:col>50</xdr:col>
      <xdr:colOff>114300</xdr:colOff>
      <xdr:row>57</xdr:row>
      <xdr:rowOff>156945</xdr:rowOff>
    </xdr:to>
    <xdr:cxnSp macro="">
      <xdr:nvCxnSpPr>
        <xdr:cNvPr id="361" name="直線コネクタ 360"/>
        <xdr:cNvCxnSpPr/>
      </xdr:nvCxnSpPr>
      <xdr:spPr>
        <a:xfrm>
          <a:off x="8750300" y="9924623"/>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3" name="テキスト ボックス 362"/>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100995</xdr:rowOff>
    </xdr:from>
    <xdr:to>
      <xdr:col>45</xdr:col>
      <xdr:colOff>177800</xdr:colOff>
      <xdr:row>57</xdr:row>
      <xdr:rowOff>151973</xdr:rowOff>
    </xdr:to>
    <xdr:cxnSp macro="">
      <xdr:nvCxnSpPr>
        <xdr:cNvPr id="364" name="直線コネクタ 363"/>
        <xdr:cNvCxnSpPr/>
      </xdr:nvCxnSpPr>
      <xdr:spPr>
        <a:xfrm>
          <a:off x="7861300" y="987364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6" name="テキスト ボックス 365"/>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36430</xdr:rowOff>
    </xdr:from>
    <xdr:to>
      <xdr:col>41</xdr:col>
      <xdr:colOff>50800</xdr:colOff>
      <xdr:row>57</xdr:row>
      <xdr:rowOff>100995</xdr:rowOff>
    </xdr:to>
    <xdr:cxnSp macro="">
      <xdr:nvCxnSpPr>
        <xdr:cNvPr id="367" name="直線コネクタ 366"/>
        <xdr:cNvCxnSpPr/>
      </xdr:nvCxnSpPr>
      <xdr:spPr>
        <a:xfrm>
          <a:off x="6972300" y="9637630"/>
          <a:ext cx="889000" cy="2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9" name="テキスト ボックス 368"/>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1" name="テキスト ボックス 370"/>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140335</xdr:rowOff>
    </xdr:from>
    <xdr:to>
      <xdr:col>55</xdr:col>
      <xdr:colOff>50800</xdr:colOff>
      <xdr:row>58</xdr:row>
      <xdr:rowOff>70485</xdr:rowOff>
    </xdr:to>
    <xdr:sp macro="" textlink="">
      <xdr:nvSpPr>
        <xdr:cNvPr id="377" name="楕円 376"/>
        <xdr:cNvSpPr/>
      </xdr:nvSpPr>
      <xdr:spPr>
        <a:xfrm>
          <a:off x="10426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55262</xdr:rowOff>
    </xdr:from>
    <xdr:ext cx="534377" cy="259045"/>
    <xdr:sp macro="" textlink="">
      <xdr:nvSpPr>
        <xdr:cNvPr id="378" name="普通建設事業費該当値テキスト"/>
        <xdr:cNvSpPr txBox="1"/>
      </xdr:nvSpPr>
      <xdr:spPr>
        <a:xfrm>
          <a:off x="10528300" y="98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106145</xdr:rowOff>
    </xdr:from>
    <xdr:to>
      <xdr:col>50</xdr:col>
      <xdr:colOff>165100</xdr:colOff>
      <xdr:row>58</xdr:row>
      <xdr:rowOff>36295</xdr:rowOff>
    </xdr:to>
    <xdr:sp macro="" textlink="">
      <xdr:nvSpPr>
        <xdr:cNvPr id="379" name="楕円 378"/>
        <xdr:cNvSpPr/>
      </xdr:nvSpPr>
      <xdr:spPr>
        <a:xfrm>
          <a:off x="9588500" y="98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27422</xdr:rowOff>
    </xdr:from>
    <xdr:ext cx="534377" cy="259045"/>
    <xdr:sp macro="" textlink="">
      <xdr:nvSpPr>
        <xdr:cNvPr id="380" name="テキスト ボックス 379"/>
        <xdr:cNvSpPr txBox="1"/>
      </xdr:nvSpPr>
      <xdr:spPr>
        <a:xfrm>
          <a:off x="9372111" y="99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101173</xdr:rowOff>
    </xdr:from>
    <xdr:to>
      <xdr:col>46</xdr:col>
      <xdr:colOff>38100</xdr:colOff>
      <xdr:row>58</xdr:row>
      <xdr:rowOff>31323</xdr:rowOff>
    </xdr:to>
    <xdr:sp macro="" textlink="">
      <xdr:nvSpPr>
        <xdr:cNvPr id="381" name="楕円 380"/>
        <xdr:cNvSpPr/>
      </xdr:nvSpPr>
      <xdr:spPr>
        <a:xfrm>
          <a:off x="8699500" y="98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22450</xdr:rowOff>
    </xdr:from>
    <xdr:ext cx="534377" cy="259045"/>
    <xdr:sp macro="" textlink="">
      <xdr:nvSpPr>
        <xdr:cNvPr id="382" name="テキスト ボックス 381"/>
        <xdr:cNvSpPr txBox="1"/>
      </xdr:nvSpPr>
      <xdr:spPr>
        <a:xfrm>
          <a:off x="8483111" y="99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50195</xdr:rowOff>
    </xdr:from>
    <xdr:to>
      <xdr:col>41</xdr:col>
      <xdr:colOff>101600</xdr:colOff>
      <xdr:row>57</xdr:row>
      <xdr:rowOff>151795</xdr:rowOff>
    </xdr:to>
    <xdr:sp macro="" textlink="">
      <xdr:nvSpPr>
        <xdr:cNvPr id="383" name="楕円 382"/>
        <xdr:cNvSpPr/>
      </xdr:nvSpPr>
      <xdr:spPr>
        <a:xfrm>
          <a:off x="7810500" y="98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142922</xdr:rowOff>
    </xdr:from>
    <xdr:ext cx="534377" cy="259045"/>
    <xdr:sp macro="" textlink="">
      <xdr:nvSpPr>
        <xdr:cNvPr id="384" name="テキスト ボックス 383"/>
        <xdr:cNvSpPr txBox="1"/>
      </xdr:nvSpPr>
      <xdr:spPr>
        <a:xfrm>
          <a:off x="7594111" y="991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157080</xdr:rowOff>
    </xdr:from>
    <xdr:to>
      <xdr:col>36</xdr:col>
      <xdr:colOff>165100</xdr:colOff>
      <xdr:row>56</xdr:row>
      <xdr:rowOff>87230</xdr:rowOff>
    </xdr:to>
    <xdr:sp macro="" textlink="">
      <xdr:nvSpPr>
        <xdr:cNvPr id="385" name="楕円 384"/>
        <xdr:cNvSpPr/>
      </xdr:nvSpPr>
      <xdr:spPr>
        <a:xfrm>
          <a:off x="6921500" y="95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103757</xdr:rowOff>
    </xdr:from>
    <xdr:ext cx="534377" cy="259045"/>
    <xdr:sp macro="" textlink="">
      <xdr:nvSpPr>
        <xdr:cNvPr id="386" name="テキスト ボックス 385"/>
        <xdr:cNvSpPr txBox="1"/>
      </xdr:nvSpPr>
      <xdr:spPr>
        <a:xfrm>
          <a:off x="6705111" y="9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60742</xdr:rowOff>
    </xdr:from>
    <xdr:to>
      <xdr:col>55</xdr:col>
      <xdr:colOff>0</xdr:colOff>
      <xdr:row>78</xdr:row>
      <xdr:rowOff>107102</xdr:rowOff>
    </xdr:to>
    <xdr:cxnSp macro="">
      <xdr:nvCxnSpPr>
        <xdr:cNvPr id="413" name="直線コネクタ 412"/>
        <xdr:cNvCxnSpPr/>
      </xdr:nvCxnSpPr>
      <xdr:spPr>
        <a:xfrm flipV="1">
          <a:off x="9639300" y="13433842"/>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4"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97044</xdr:rowOff>
    </xdr:from>
    <xdr:to>
      <xdr:col>50</xdr:col>
      <xdr:colOff>114300</xdr:colOff>
      <xdr:row>78</xdr:row>
      <xdr:rowOff>107102</xdr:rowOff>
    </xdr:to>
    <xdr:cxnSp macro="">
      <xdr:nvCxnSpPr>
        <xdr:cNvPr id="416" name="直線コネクタ 415"/>
        <xdr:cNvCxnSpPr/>
      </xdr:nvCxnSpPr>
      <xdr:spPr>
        <a:xfrm>
          <a:off x="8750300" y="134701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18" name="テキスト ボックス 417"/>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67165</xdr:rowOff>
    </xdr:from>
    <xdr:to>
      <xdr:col>45</xdr:col>
      <xdr:colOff>177800</xdr:colOff>
      <xdr:row>78</xdr:row>
      <xdr:rowOff>97044</xdr:rowOff>
    </xdr:to>
    <xdr:cxnSp macro="">
      <xdr:nvCxnSpPr>
        <xdr:cNvPr id="419" name="直線コネクタ 418"/>
        <xdr:cNvCxnSpPr/>
      </xdr:nvCxnSpPr>
      <xdr:spPr>
        <a:xfrm>
          <a:off x="7861300" y="13440265"/>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1" name="テキスト ボックス 420"/>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79442</xdr:rowOff>
    </xdr:from>
    <xdr:to>
      <xdr:col>41</xdr:col>
      <xdr:colOff>50800</xdr:colOff>
      <xdr:row>78</xdr:row>
      <xdr:rowOff>67165</xdr:rowOff>
    </xdr:to>
    <xdr:cxnSp macro="">
      <xdr:nvCxnSpPr>
        <xdr:cNvPr id="422" name="直線コネクタ 421"/>
        <xdr:cNvCxnSpPr/>
      </xdr:nvCxnSpPr>
      <xdr:spPr>
        <a:xfrm>
          <a:off x="6972300" y="13281092"/>
          <a:ext cx="889000" cy="1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4" name="テキスト ボックス 423"/>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9942</xdr:rowOff>
    </xdr:from>
    <xdr:to>
      <xdr:col>55</xdr:col>
      <xdr:colOff>50800</xdr:colOff>
      <xdr:row>78</xdr:row>
      <xdr:rowOff>111542</xdr:rowOff>
    </xdr:to>
    <xdr:sp macro="" textlink="">
      <xdr:nvSpPr>
        <xdr:cNvPr id="432" name="楕円 431"/>
        <xdr:cNvSpPr/>
      </xdr:nvSpPr>
      <xdr:spPr>
        <a:xfrm>
          <a:off x="104267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96319</xdr:rowOff>
    </xdr:from>
    <xdr:ext cx="469744" cy="259045"/>
    <xdr:sp macro="" textlink="">
      <xdr:nvSpPr>
        <xdr:cNvPr id="433" name="普通建設事業費 （ うち新規整備　）該当値テキスト"/>
        <xdr:cNvSpPr txBox="1"/>
      </xdr:nvSpPr>
      <xdr:spPr>
        <a:xfrm>
          <a:off x="10528300" y="1329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56302</xdr:rowOff>
    </xdr:from>
    <xdr:to>
      <xdr:col>50</xdr:col>
      <xdr:colOff>165100</xdr:colOff>
      <xdr:row>78</xdr:row>
      <xdr:rowOff>157902</xdr:rowOff>
    </xdr:to>
    <xdr:sp macro="" textlink="">
      <xdr:nvSpPr>
        <xdr:cNvPr id="434" name="楕円 433"/>
        <xdr:cNvSpPr/>
      </xdr:nvSpPr>
      <xdr:spPr>
        <a:xfrm>
          <a:off x="9588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149029</xdr:rowOff>
    </xdr:from>
    <xdr:ext cx="469744" cy="259045"/>
    <xdr:sp macro="" textlink="">
      <xdr:nvSpPr>
        <xdr:cNvPr id="435" name="テキスト ボックス 434"/>
        <xdr:cNvSpPr txBox="1"/>
      </xdr:nvSpPr>
      <xdr:spPr>
        <a:xfrm>
          <a:off x="9404428" y="135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46244</xdr:rowOff>
    </xdr:from>
    <xdr:to>
      <xdr:col>46</xdr:col>
      <xdr:colOff>38100</xdr:colOff>
      <xdr:row>78</xdr:row>
      <xdr:rowOff>147844</xdr:rowOff>
    </xdr:to>
    <xdr:sp macro="" textlink="">
      <xdr:nvSpPr>
        <xdr:cNvPr id="436" name="楕円 435"/>
        <xdr:cNvSpPr/>
      </xdr:nvSpPr>
      <xdr:spPr>
        <a:xfrm>
          <a:off x="8699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138971</xdr:rowOff>
    </xdr:from>
    <xdr:ext cx="469744" cy="259045"/>
    <xdr:sp macro="" textlink="">
      <xdr:nvSpPr>
        <xdr:cNvPr id="437" name="テキスト ボックス 436"/>
        <xdr:cNvSpPr txBox="1"/>
      </xdr:nvSpPr>
      <xdr:spPr>
        <a:xfrm>
          <a:off x="8515428" y="13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16365</xdr:rowOff>
    </xdr:from>
    <xdr:to>
      <xdr:col>41</xdr:col>
      <xdr:colOff>101600</xdr:colOff>
      <xdr:row>78</xdr:row>
      <xdr:rowOff>117965</xdr:rowOff>
    </xdr:to>
    <xdr:sp macro="" textlink="">
      <xdr:nvSpPr>
        <xdr:cNvPr id="438" name="楕円 437"/>
        <xdr:cNvSpPr/>
      </xdr:nvSpPr>
      <xdr:spPr>
        <a:xfrm>
          <a:off x="7810500" y="133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109092</xdr:rowOff>
    </xdr:from>
    <xdr:ext cx="469744" cy="259045"/>
    <xdr:sp macro="" textlink="">
      <xdr:nvSpPr>
        <xdr:cNvPr id="439" name="テキスト ボックス 438"/>
        <xdr:cNvSpPr txBox="1"/>
      </xdr:nvSpPr>
      <xdr:spPr>
        <a:xfrm>
          <a:off x="7626428" y="134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28642</xdr:rowOff>
    </xdr:from>
    <xdr:to>
      <xdr:col>36</xdr:col>
      <xdr:colOff>165100</xdr:colOff>
      <xdr:row>77</xdr:row>
      <xdr:rowOff>130242</xdr:rowOff>
    </xdr:to>
    <xdr:sp macro="" textlink="">
      <xdr:nvSpPr>
        <xdr:cNvPr id="440" name="楕円 439"/>
        <xdr:cNvSpPr/>
      </xdr:nvSpPr>
      <xdr:spPr>
        <a:xfrm>
          <a:off x="6921500" y="13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146769</xdr:rowOff>
    </xdr:from>
    <xdr:ext cx="534377" cy="259045"/>
    <xdr:sp macro="" textlink="">
      <xdr:nvSpPr>
        <xdr:cNvPr id="441" name="テキスト ボックス 440"/>
        <xdr:cNvSpPr txBox="1"/>
      </xdr:nvSpPr>
      <xdr:spPr>
        <a:xfrm>
          <a:off x="6705111" y="13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62091</xdr:rowOff>
    </xdr:from>
    <xdr:to>
      <xdr:col>55</xdr:col>
      <xdr:colOff>0</xdr:colOff>
      <xdr:row>97</xdr:row>
      <xdr:rowOff>145681</xdr:rowOff>
    </xdr:to>
    <xdr:cxnSp macro="">
      <xdr:nvCxnSpPr>
        <xdr:cNvPr id="470" name="直線コネクタ 469"/>
        <xdr:cNvCxnSpPr/>
      </xdr:nvCxnSpPr>
      <xdr:spPr>
        <a:xfrm>
          <a:off x="9639300" y="16692741"/>
          <a:ext cx="8382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62091</xdr:rowOff>
    </xdr:from>
    <xdr:to>
      <xdr:col>50</xdr:col>
      <xdr:colOff>114300</xdr:colOff>
      <xdr:row>97</xdr:row>
      <xdr:rowOff>63005</xdr:rowOff>
    </xdr:to>
    <xdr:cxnSp macro="">
      <xdr:nvCxnSpPr>
        <xdr:cNvPr id="473" name="直線コネクタ 472"/>
        <xdr:cNvCxnSpPr/>
      </xdr:nvCxnSpPr>
      <xdr:spPr>
        <a:xfrm flipV="1">
          <a:off x="8750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51803</xdr:rowOff>
    </xdr:from>
    <xdr:to>
      <xdr:col>45</xdr:col>
      <xdr:colOff>177800</xdr:colOff>
      <xdr:row>97</xdr:row>
      <xdr:rowOff>63005</xdr:rowOff>
    </xdr:to>
    <xdr:cxnSp macro="">
      <xdr:nvCxnSpPr>
        <xdr:cNvPr id="476" name="直線コネクタ 475"/>
        <xdr:cNvCxnSpPr/>
      </xdr:nvCxnSpPr>
      <xdr:spPr>
        <a:xfrm>
          <a:off x="7861300" y="1668245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51803</xdr:rowOff>
    </xdr:from>
    <xdr:to>
      <xdr:col>41</xdr:col>
      <xdr:colOff>50800</xdr:colOff>
      <xdr:row>97</xdr:row>
      <xdr:rowOff>112116</xdr:rowOff>
    </xdr:to>
    <xdr:cxnSp macro="">
      <xdr:nvCxnSpPr>
        <xdr:cNvPr id="479" name="直線コネクタ 478"/>
        <xdr:cNvCxnSpPr/>
      </xdr:nvCxnSpPr>
      <xdr:spPr>
        <a:xfrm flipV="1">
          <a:off x="6972300" y="16682453"/>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94881</xdr:rowOff>
    </xdr:from>
    <xdr:to>
      <xdr:col>55</xdr:col>
      <xdr:colOff>50800</xdr:colOff>
      <xdr:row>98</xdr:row>
      <xdr:rowOff>25031</xdr:rowOff>
    </xdr:to>
    <xdr:sp macro="" textlink="">
      <xdr:nvSpPr>
        <xdr:cNvPr id="489" name="楕円 488"/>
        <xdr:cNvSpPr/>
      </xdr:nvSpPr>
      <xdr:spPr>
        <a:xfrm>
          <a:off x="104267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73308</xdr:rowOff>
    </xdr:from>
    <xdr:ext cx="534377" cy="259045"/>
    <xdr:sp macro="" textlink="">
      <xdr:nvSpPr>
        <xdr:cNvPr id="490" name="普通建設事業費 （ うち更新整備　）該当値テキスト"/>
        <xdr:cNvSpPr txBox="1"/>
      </xdr:nvSpPr>
      <xdr:spPr>
        <a:xfrm>
          <a:off x="10528300" y="1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11291</xdr:rowOff>
    </xdr:from>
    <xdr:to>
      <xdr:col>50</xdr:col>
      <xdr:colOff>165100</xdr:colOff>
      <xdr:row>97</xdr:row>
      <xdr:rowOff>112891</xdr:rowOff>
    </xdr:to>
    <xdr:sp macro="" textlink="">
      <xdr:nvSpPr>
        <xdr:cNvPr id="491" name="楕円 490"/>
        <xdr:cNvSpPr/>
      </xdr:nvSpPr>
      <xdr:spPr>
        <a:xfrm>
          <a:off x="9588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104018</xdr:rowOff>
    </xdr:from>
    <xdr:ext cx="534377" cy="259045"/>
    <xdr:sp macro="" textlink="">
      <xdr:nvSpPr>
        <xdr:cNvPr id="492" name="テキスト ボックス 491"/>
        <xdr:cNvSpPr txBox="1"/>
      </xdr:nvSpPr>
      <xdr:spPr>
        <a:xfrm>
          <a:off x="9372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12205</xdr:rowOff>
    </xdr:from>
    <xdr:to>
      <xdr:col>46</xdr:col>
      <xdr:colOff>38100</xdr:colOff>
      <xdr:row>97</xdr:row>
      <xdr:rowOff>113805</xdr:rowOff>
    </xdr:to>
    <xdr:sp macro="" textlink="">
      <xdr:nvSpPr>
        <xdr:cNvPr id="493" name="楕円 492"/>
        <xdr:cNvSpPr/>
      </xdr:nvSpPr>
      <xdr:spPr>
        <a:xfrm>
          <a:off x="8699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104932</xdr:rowOff>
    </xdr:from>
    <xdr:ext cx="534377" cy="259045"/>
    <xdr:sp macro="" textlink="">
      <xdr:nvSpPr>
        <xdr:cNvPr id="494" name="テキスト ボックス 493"/>
        <xdr:cNvSpPr txBox="1"/>
      </xdr:nvSpPr>
      <xdr:spPr>
        <a:xfrm>
          <a:off x="8483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xdr:rowOff>
    </xdr:from>
    <xdr:to>
      <xdr:col>41</xdr:col>
      <xdr:colOff>101600</xdr:colOff>
      <xdr:row>97</xdr:row>
      <xdr:rowOff>102603</xdr:rowOff>
    </xdr:to>
    <xdr:sp macro="" textlink="">
      <xdr:nvSpPr>
        <xdr:cNvPr id="495" name="楕円 494"/>
        <xdr:cNvSpPr/>
      </xdr:nvSpPr>
      <xdr:spPr>
        <a:xfrm>
          <a:off x="7810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93730</xdr:rowOff>
    </xdr:from>
    <xdr:ext cx="534377" cy="259045"/>
    <xdr:sp macro="" textlink="">
      <xdr:nvSpPr>
        <xdr:cNvPr id="496" name="テキスト ボックス 495"/>
        <xdr:cNvSpPr txBox="1"/>
      </xdr:nvSpPr>
      <xdr:spPr>
        <a:xfrm>
          <a:off x="7594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61316</xdr:rowOff>
    </xdr:from>
    <xdr:to>
      <xdr:col>36</xdr:col>
      <xdr:colOff>165100</xdr:colOff>
      <xdr:row>97</xdr:row>
      <xdr:rowOff>162916</xdr:rowOff>
    </xdr:to>
    <xdr:sp macro="" textlink="">
      <xdr:nvSpPr>
        <xdr:cNvPr id="497" name="楕円 496"/>
        <xdr:cNvSpPr/>
      </xdr:nvSpPr>
      <xdr:spPr>
        <a:xfrm>
          <a:off x="6921500" y="166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154043</xdr:rowOff>
    </xdr:from>
    <xdr:ext cx="534377" cy="259045"/>
    <xdr:sp macro="" textlink="">
      <xdr:nvSpPr>
        <xdr:cNvPr id="498" name="テキスト ボックス 497"/>
        <xdr:cNvSpPr txBox="1"/>
      </xdr:nvSpPr>
      <xdr:spPr>
        <a:xfrm>
          <a:off x="6705111" y="167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6"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133756</xdr:rowOff>
    </xdr:from>
    <xdr:to>
      <xdr:col>76</xdr:col>
      <xdr:colOff>114300</xdr:colOff>
      <xdr:row>38</xdr:row>
      <xdr:rowOff>139700</xdr:rowOff>
    </xdr:to>
    <xdr:cxnSp macro="">
      <xdr:nvCxnSpPr>
        <xdr:cNvPr id="531" name="直線コネクタ 530"/>
        <xdr:cNvCxnSpPr/>
      </xdr:nvCxnSpPr>
      <xdr:spPr>
        <a:xfrm>
          <a:off x="13703300" y="6648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133756</xdr:rowOff>
    </xdr:from>
    <xdr:to>
      <xdr:col>71</xdr:col>
      <xdr:colOff>177800</xdr:colOff>
      <xdr:row>38</xdr:row>
      <xdr:rowOff>135586</xdr:rowOff>
    </xdr:to>
    <xdr:cxnSp macro="">
      <xdr:nvCxnSpPr>
        <xdr:cNvPr id="534" name="直線コネクタ 533"/>
        <xdr:cNvCxnSpPr/>
      </xdr:nvCxnSpPr>
      <xdr:spPr>
        <a:xfrm flipV="1">
          <a:off x="12814300" y="66488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82956</xdr:rowOff>
    </xdr:from>
    <xdr:to>
      <xdr:col>72</xdr:col>
      <xdr:colOff>38100</xdr:colOff>
      <xdr:row>39</xdr:row>
      <xdr:rowOff>13106</xdr:rowOff>
    </xdr:to>
    <xdr:sp macro="" textlink="">
      <xdr:nvSpPr>
        <xdr:cNvPr id="550" name="楕円 549"/>
        <xdr:cNvSpPr/>
      </xdr:nvSpPr>
      <xdr:spPr>
        <a:xfrm>
          <a:off x="13652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4233</xdr:rowOff>
    </xdr:from>
    <xdr:ext cx="313932" cy="259045"/>
    <xdr:sp macro="" textlink="">
      <xdr:nvSpPr>
        <xdr:cNvPr id="551" name="テキスト ボックス 550"/>
        <xdr:cNvSpPr txBox="1"/>
      </xdr:nvSpPr>
      <xdr:spPr>
        <a:xfrm>
          <a:off x="13546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52" name="楕円 551"/>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6063</xdr:rowOff>
    </xdr:from>
    <xdr:ext cx="249299" cy="259045"/>
    <xdr:sp macro="" textlink="">
      <xdr:nvSpPr>
        <xdr:cNvPr id="553" name="テキスト ボックス 552"/>
        <xdr:cNvSpPr txBox="1"/>
      </xdr:nvSpPr>
      <xdr:spPr>
        <a:xfrm>
          <a:off x="12689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166960</xdr:rowOff>
    </xdr:from>
    <xdr:to>
      <xdr:col>85</xdr:col>
      <xdr:colOff>127000</xdr:colOff>
      <xdr:row>77</xdr:row>
      <xdr:rowOff>20313</xdr:rowOff>
    </xdr:to>
    <xdr:cxnSp macro="">
      <xdr:nvCxnSpPr>
        <xdr:cNvPr id="631" name="直線コネクタ 630"/>
        <xdr:cNvCxnSpPr/>
      </xdr:nvCxnSpPr>
      <xdr:spPr>
        <a:xfrm flipV="1">
          <a:off x="15481300" y="1319716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20313</xdr:rowOff>
    </xdr:from>
    <xdr:to>
      <xdr:col>81</xdr:col>
      <xdr:colOff>50800</xdr:colOff>
      <xdr:row>77</xdr:row>
      <xdr:rowOff>37497</xdr:rowOff>
    </xdr:to>
    <xdr:cxnSp macro="">
      <xdr:nvCxnSpPr>
        <xdr:cNvPr id="634" name="直線コネクタ 633"/>
        <xdr:cNvCxnSpPr/>
      </xdr:nvCxnSpPr>
      <xdr:spPr>
        <a:xfrm flipV="1">
          <a:off x="14592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37497</xdr:rowOff>
    </xdr:from>
    <xdr:to>
      <xdr:col>76</xdr:col>
      <xdr:colOff>114300</xdr:colOff>
      <xdr:row>77</xdr:row>
      <xdr:rowOff>39115</xdr:rowOff>
    </xdr:to>
    <xdr:cxnSp macro="">
      <xdr:nvCxnSpPr>
        <xdr:cNvPr id="637" name="直線コネクタ 636"/>
        <xdr:cNvCxnSpPr/>
      </xdr:nvCxnSpPr>
      <xdr:spPr>
        <a:xfrm flipV="1">
          <a:off x="13703300" y="13239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39115</xdr:rowOff>
    </xdr:from>
    <xdr:to>
      <xdr:col>71</xdr:col>
      <xdr:colOff>177800</xdr:colOff>
      <xdr:row>77</xdr:row>
      <xdr:rowOff>47441</xdr:rowOff>
    </xdr:to>
    <xdr:cxnSp macro="">
      <xdr:nvCxnSpPr>
        <xdr:cNvPr id="640" name="直線コネクタ 639"/>
        <xdr:cNvCxnSpPr/>
      </xdr:nvCxnSpPr>
      <xdr:spPr>
        <a:xfrm flipV="1">
          <a:off x="12814300" y="13240765"/>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116160</xdr:rowOff>
    </xdr:from>
    <xdr:to>
      <xdr:col>85</xdr:col>
      <xdr:colOff>177800</xdr:colOff>
      <xdr:row>77</xdr:row>
      <xdr:rowOff>46310</xdr:rowOff>
    </xdr:to>
    <xdr:sp macro="" textlink="">
      <xdr:nvSpPr>
        <xdr:cNvPr id="650" name="楕円 649"/>
        <xdr:cNvSpPr/>
      </xdr:nvSpPr>
      <xdr:spPr>
        <a:xfrm>
          <a:off x="162687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94587</xdr:rowOff>
    </xdr:from>
    <xdr:ext cx="534377" cy="259045"/>
    <xdr:sp macro="" textlink="">
      <xdr:nvSpPr>
        <xdr:cNvPr id="651" name="公債費該当値テキスト"/>
        <xdr:cNvSpPr txBox="1"/>
      </xdr:nvSpPr>
      <xdr:spPr>
        <a:xfrm>
          <a:off x="16370300" y="13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140963</xdr:rowOff>
    </xdr:from>
    <xdr:to>
      <xdr:col>81</xdr:col>
      <xdr:colOff>101600</xdr:colOff>
      <xdr:row>77</xdr:row>
      <xdr:rowOff>71113</xdr:rowOff>
    </xdr:to>
    <xdr:sp macro="" textlink="">
      <xdr:nvSpPr>
        <xdr:cNvPr id="652" name="楕円 651"/>
        <xdr:cNvSpPr/>
      </xdr:nvSpPr>
      <xdr:spPr>
        <a:xfrm>
          <a:off x="15430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62240</xdr:rowOff>
    </xdr:from>
    <xdr:ext cx="534377" cy="259045"/>
    <xdr:sp macro="" textlink="">
      <xdr:nvSpPr>
        <xdr:cNvPr id="653" name="テキスト ボックス 652"/>
        <xdr:cNvSpPr txBox="1"/>
      </xdr:nvSpPr>
      <xdr:spPr>
        <a:xfrm>
          <a:off x="15214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158147</xdr:rowOff>
    </xdr:from>
    <xdr:to>
      <xdr:col>76</xdr:col>
      <xdr:colOff>165100</xdr:colOff>
      <xdr:row>77</xdr:row>
      <xdr:rowOff>88297</xdr:rowOff>
    </xdr:to>
    <xdr:sp macro="" textlink="">
      <xdr:nvSpPr>
        <xdr:cNvPr id="654" name="楕円 653"/>
        <xdr:cNvSpPr/>
      </xdr:nvSpPr>
      <xdr:spPr>
        <a:xfrm>
          <a:off x="14541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79424</xdr:rowOff>
    </xdr:from>
    <xdr:ext cx="534377" cy="259045"/>
    <xdr:sp macro="" textlink="">
      <xdr:nvSpPr>
        <xdr:cNvPr id="655" name="テキスト ボックス 654"/>
        <xdr:cNvSpPr txBox="1"/>
      </xdr:nvSpPr>
      <xdr:spPr>
        <a:xfrm>
          <a:off x="14325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159765</xdr:rowOff>
    </xdr:from>
    <xdr:to>
      <xdr:col>72</xdr:col>
      <xdr:colOff>38100</xdr:colOff>
      <xdr:row>77</xdr:row>
      <xdr:rowOff>89915</xdr:rowOff>
    </xdr:to>
    <xdr:sp macro="" textlink="">
      <xdr:nvSpPr>
        <xdr:cNvPr id="656" name="楕円 655"/>
        <xdr:cNvSpPr/>
      </xdr:nvSpPr>
      <xdr:spPr>
        <a:xfrm>
          <a:off x="13652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81042</xdr:rowOff>
    </xdr:from>
    <xdr:ext cx="534377" cy="259045"/>
    <xdr:sp macro="" textlink="">
      <xdr:nvSpPr>
        <xdr:cNvPr id="657" name="テキスト ボックス 656"/>
        <xdr:cNvSpPr txBox="1"/>
      </xdr:nvSpPr>
      <xdr:spPr>
        <a:xfrm>
          <a:off x="13436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168091</xdr:rowOff>
    </xdr:from>
    <xdr:to>
      <xdr:col>67</xdr:col>
      <xdr:colOff>101600</xdr:colOff>
      <xdr:row>77</xdr:row>
      <xdr:rowOff>98241</xdr:rowOff>
    </xdr:to>
    <xdr:sp macro="" textlink="">
      <xdr:nvSpPr>
        <xdr:cNvPr id="658" name="楕円 657"/>
        <xdr:cNvSpPr/>
      </xdr:nvSpPr>
      <xdr:spPr>
        <a:xfrm>
          <a:off x="12763500" y="131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89368</xdr:rowOff>
    </xdr:from>
    <xdr:ext cx="534377" cy="259045"/>
    <xdr:sp macro="" textlink="">
      <xdr:nvSpPr>
        <xdr:cNvPr id="659" name="テキスト ボックス 658"/>
        <xdr:cNvSpPr txBox="1"/>
      </xdr:nvSpPr>
      <xdr:spPr>
        <a:xfrm>
          <a:off x="12547111" y="132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40670</xdr:rowOff>
    </xdr:from>
    <xdr:to>
      <xdr:col>85</xdr:col>
      <xdr:colOff>127000</xdr:colOff>
      <xdr:row>98</xdr:row>
      <xdr:rowOff>75234</xdr:rowOff>
    </xdr:to>
    <xdr:cxnSp macro="">
      <xdr:nvCxnSpPr>
        <xdr:cNvPr id="686" name="直線コネクタ 685"/>
        <xdr:cNvCxnSpPr/>
      </xdr:nvCxnSpPr>
      <xdr:spPr>
        <a:xfrm>
          <a:off x="15481300" y="16842770"/>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143083</xdr:rowOff>
    </xdr:from>
    <xdr:to>
      <xdr:col>81</xdr:col>
      <xdr:colOff>50800</xdr:colOff>
      <xdr:row>98</xdr:row>
      <xdr:rowOff>40670</xdr:rowOff>
    </xdr:to>
    <xdr:cxnSp macro="">
      <xdr:nvCxnSpPr>
        <xdr:cNvPr id="689" name="直線コネクタ 688"/>
        <xdr:cNvCxnSpPr/>
      </xdr:nvCxnSpPr>
      <xdr:spPr>
        <a:xfrm>
          <a:off x="14592300" y="16773733"/>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143083</xdr:rowOff>
    </xdr:from>
    <xdr:to>
      <xdr:col>76</xdr:col>
      <xdr:colOff>114300</xdr:colOff>
      <xdr:row>98</xdr:row>
      <xdr:rowOff>87260</xdr:rowOff>
    </xdr:to>
    <xdr:cxnSp macro="">
      <xdr:nvCxnSpPr>
        <xdr:cNvPr id="692" name="直線コネクタ 691"/>
        <xdr:cNvCxnSpPr/>
      </xdr:nvCxnSpPr>
      <xdr:spPr>
        <a:xfrm flipV="1">
          <a:off x="13703300" y="16773733"/>
          <a:ext cx="889000" cy="1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19228</xdr:rowOff>
    </xdr:from>
    <xdr:to>
      <xdr:col>71</xdr:col>
      <xdr:colOff>177800</xdr:colOff>
      <xdr:row>98</xdr:row>
      <xdr:rowOff>87260</xdr:rowOff>
    </xdr:to>
    <xdr:cxnSp macro="">
      <xdr:nvCxnSpPr>
        <xdr:cNvPr id="695" name="直線コネクタ 694"/>
        <xdr:cNvCxnSpPr/>
      </xdr:nvCxnSpPr>
      <xdr:spPr>
        <a:xfrm>
          <a:off x="12814300" y="16821328"/>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24434</xdr:rowOff>
    </xdr:from>
    <xdr:to>
      <xdr:col>85</xdr:col>
      <xdr:colOff>177800</xdr:colOff>
      <xdr:row>98</xdr:row>
      <xdr:rowOff>126034</xdr:rowOff>
    </xdr:to>
    <xdr:sp macro="" textlink="">
      <xdr:nvSpPr>
        <xdr:cNvPr id="705" name="楕円 704"/>
        <xdr:cNvSpPr/>
      </xdr:nvSpPr>
      <xdr:spPr>
        <a:xfrm>
          <a:off x="162687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110811</xdr:rowOff>
    </xdr:from>
    <xdr:ext cx="469744" cy="259045"/>
    <xdr:sp macro="" textlink="">
      <xdr:nvSpPr>
        <xdr:cNvPr id="706" name="積立金該当値テキスト"/>
        <xdr:cNvSpPr txBox="1"/>
      </xdr:nvSpPr>
      <xdr:spPr>
        <a:xfrm>
          <a:off x="16370300" y="16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161320</xdr:rowOff>
    </xdr:from>
    <xdr:to>
      <xdr:col>81</xdr:col>
      <xdr:colOff>101600</xdr:colOff>
      <xdr:row>98</xdr:row>
      <xdr:rowOff>91470</xdr:rowOff>
    </xdr:to>
    <xdr:sp macro="" textlink="">
      <xdr:nvSpPr>
        <xdr:cNvPr id="707" name="楕円 706"/>
        <xdr:cNvSpPr/>
      </xdr:nvSpPr>
      <xdr:spPr>
        <a:xfrm>
          <a:off x="154305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82597</xdr:rowOff>
    </xdr:from>
    <xdr:ext cx="469744" cy="259045"/>
    <xdr:sp macro="" textlink="">
      <xdr:nvSpPr>
        <xdr:cNvPr id="708" name="テキスト ボックス 707"/>
        <xdr:cNvSpPr txBox="1"/>
      </xdr:nvSpPr>
      <xdr:spPr>
        <a:xfrm>
          <a:off x="15246428" y="16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92283</xdr:rowOff>
    </xdr:from>
    <xdr:to>
      <xdr:col>76</xdr:col>
      <xdr:colOff>165100</xdr:colOff>
      <xdr:row>98</xdr:row>
      <xdr:rowOff>22433</xdr:rowOff>
    </xdr:to>
    <xdr:sp macro="" textlink="">
      <xdr:nvSpPr>
        <xdr:cNvPr id="709" name="楕円 708"/>
        <xdr:cNvSpPr/>
      </xdr:nvSpPr>
      <xdr:spPr>
        <a:xfrm>
          <a:off x="14541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13560</xdr:rowOff>
    </xdr:from>
    <xdr:ext cx="469744" cy="259045"/>
    <xdr:sp macro="" textlink="">
      <xdr:nvSpPr>
        <xdr:cNvPr id="710" name="テキスト ボックス 709"/>
        <xdr:cNvSpPr txBox="1"/>
      </xdr:nvSpPr>
      <xdr:spPr>
        <a:xfrm>
          <a:off x="14357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36460</xdr:rowOff>
    </xdr:from>
    <xdr:to>
      <xdr:col>72</xdr:col>
      <xdr:colOff>38100</xdr:colOff>
      <xdr:row>98</xdr:row>
      <xdr:rowOff>138060</xdr:rowOff>
    </xdr:to>
    <xdr:sp macro="" textlink="">
      <xdr:nvSpPr>
        <xdr:cNvPr id="711" name="楕円 710"/>
        <xdr:cNvSpPr/>
      </xdr:nvSpPr>
      <xdr:spPr>
        <a:xfrm>
          <a:off x="136525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129187</xdr:rowOff>
    </xdr:from>
    <xdr:ext cx="469744" cy="259045"/>
    <xdr:sp macro="" textlink="">
      <xdr:nvSpPr>
        <xdr:cNvPr id="712" name="テキスト ボックス 711"/>
        <xdr:cNvSpPr txBox="1"/>
      </xdr:nvSpPr>
      <xdr:spPr>
        <a:xfrm>
          <a:off x="13468428" y="169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139878</xdr:rowOff>
    </xdr:from>
    <xdr:to>
      <xdr:col>67</xdr:col>
      <xdr:colOff>101600</xdr:colOff>
      <xdr:row>98</xdr:row>
      <xdr:rowOff>70028</xdr:rowOff>
    </xdr:to>
    <xdr:sp macro="" textlink="">
      <xdr:nvSpPr>
        <xdr:cNvPr id="713" name="楕円 712"/>
        <xdr:cNvSpPr/>
      </xdr:nvSpPr>
      <xdr:spPr>
        <a:xfrm>
          <a:off x="12763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61155</xdr:rowOff>
    </xdr:from>
    <xdr:ext cx="469744" cy="259045"/>
    <xdr:sp macro="" textlink="">
      <xdr:nvSpPr>
        <xdr:cNvPr id="714" name="テキスト ボックス 713"/>
        <xdr:cNvSpPr txBox="1"/>
      </xdr:nvSpPr>
      <xdr:spPr>
        <a:xfrm>
          <a:off x="12579428" y="168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30299</xdr:rowOff>
    </xdr:from>
    <xdr:to>
      <xdr:col>116</xdr:col>
      <xdr:colOff>63500</xdr:colOff>
      <xdr:row>31</xdr:row>
      <xdr:rowOff>146558</xdr:rowOff>
    </xdr:to>
    <xdr:cxnSp macro="">
      <xdr:nvCxnSpPr>
        <xdr:cNvPr id="745" name="直線コネクタ 744"/>
        <xdr:cNvCxnSpPr/>
      </xdr:nvCxnSpPr>
      <xdr:spPr>
        <a:xfrm>
          <a:off x="21323300" y="5345249"/>
          <a:ext cx="8382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6"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30299</xdr:rowOff>
    </xdr:from>
    <xdr:to>
      <xdr:col>111</xdr:col>
      <xdr:colOff>177800</xdr:colOff>
      <xdr:row>32</xdr:row>
      <xdr:rowOff>14623</xdr:rowOff>
    </xdr:to>
    <xdr:cxnSp macro="">
      <xdr:nvCxnSpPr>
        <xdr:cNvPr id="748" name="直線コネクタ 747"/>
        <xdr:cNvCxnSpPr/>
      </xdr:nvCxnSpPr>
      <xdr:spPr>
        <a:xfrm flipV="1">
          <a:off x="20434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0" name="テキスト ボックス 749"/>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14623</xdr:rowOff>
    </xdr:from>
    <xdr:to>
      <xdr:col>107</xdr:col>
      <xdr:colOff>50800</xdr:colOff>
      <xdr:row>33</xdr:row>
      <xdr:rowOff>28992</xdr:rowOff>
    </xdr:to>
    <xdr:cxnSp macro="">
      <xdr:nvCxnSpPr>
        <xdr:cNvPr id="751" name="直線コネクタ 750"/>
        <xdr:cNvCxnSpPr/>
      </xdr:nvCxnSpPr>
      <xdr:spPr>
        <a:xfrm flipV="1">
          <a:off x="19545300" y="5501023"/>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3" name="テキスト ボックス 752"/>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28992</xdr:rowOff>
    </xdr:from>
    <xdr:to>
      <xdr:col>102</xdr:col>
      <xdr:colOff>114300</xdr:colOff>
      <xdr:row>36</xdr:row>
      <xdr:rowOff>21481</xdr:rowOff>
    </xdr:to>
    <xdr:cxnSp macro="">
      <xdr:nvCxnSpPr>
        <xdr:cNvPr id="754" name="直線コネクタ 753"/>
        <xdr:cNvCxnSpPr/>
      </xdr:nvCxnSpPr>
      <xdr:spPr>
        <a:xfrm flipV="1">
          <a:off x="18656300" y="5686842"/>
          <a:ext cx="889000" cy="5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6" name="テキスト ボックス 755"/>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8" name="テキスト ボックス 757"/>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95758</xdr:rowOff>
    </xdr:from>
    <xdr:to>
      <xdr:col>116</xdr:col>
      <xdr:colOff>114300</xdr:colOff>
      <xdr:row>32</xdr:row>
      <xdr:rowOff>25908</xdr:rowOff>
    </xdr:to>
    <xdr:sp macro="" textlink="">
      <xdr:nvSpPr>
        <xdr:cNvPr id="764" name="楕円 763"/>
        <xdr:cNvSpPr/>
      </xdr:nvSpPr>
      <xdr:spPr>
        <a:xfrm>
          <a:off x="221107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118635</xdr:rowOff>
    </xdr:from>
    <xdr:ext cx="469744" cy="259045"/>
    <xdr:sp macro="" textlink="">
      <xdr:nvSpPr>
        <xdr:cNvPr id="765" name="投資及び出資金該当値テキスト"/>
        <xdr:cNvSpPr txBox="1"/>
      </xdr:nvSpPr>
      <xdr:spPr>
        <a:xfrm>
          <a:off x="22212300" y="52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150949</xdr:rowOff>
    </xdr:from>
    <xdr:to>
      <xdr:col>112</xdr:col>
      <xdr:colOff>38100</xdr:colOff>
      <xdr:row>31</xdr:row>
      <xdr:rowOff>81099</xdr:rowOff>
    </xdr:to>
    <xdr:sp macro="" textlink="">
      <xdr:nvSpPr>
        <xdr:cNvPr id="766" name="楕円 765"/>
        <xdr:cNvSpPr/>
      </xdr:nvSpPr>
      <xdr:spPr>
        <a:xfrm>
          <a:off x="21272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97626</xdr:rowOff>
    </xdr:from>
    <xdr:ext cx="469744" cy="259045"/>
    <xdr:sp macro="" textlink="">
      <xdr:nvSpPr>
        <xdr:cNvPr id="767" name="テキスト ボックス 766"/>
        <xdr:cNvSpPr txBox="1"/>
      </xdr:nvSpPr>
      <xdr:spPr>
        <a:xfrm>
          <a:off x="21088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135273</xdr:rowOff>
    </xdr:from>
    <xdr:to>
      <xdr:col>107</xdr:col>
      <xdr:colOff>101600</xdr:colOff>
      <xdr:row>32</xdr:row>
      <xdr:rowOff>65423</xdr:rowOff>
    </xdr:to>
    <xdr:sp macro="" textlink="">
      <xdr:nvSpPr>
        <xdr:cNvPr id="768" name="楕円 767"/>
        <xdr:cNvSpPr/>
      </xdr:nvSpPr>
      <xdr:spPr>
        <a:xfrm>
          <a:off x="20383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81950</xdr:rowOff>
    </xdr:from>
    <xdr:ext cx="469744" cy="259045"/>
    <xdr:sp macro="" textlink="">
      <xdr:nvSpPr>
        <xdr:cNvPr id="769" name="テキスト ボックス 768"/>
        <xdr:cNvSpPr txBox="1"/>
      </xdr:nvSpPr>
      <xdr:spPr>
        <a:xfrm>
          <a:off x="20199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149642</xdr:rowOff>
    </xdr:from>
    <xdr:to>
      <xdr:col>102</xdr:col>
      <xdr:colOff>165100</xdr:colOff>
      <xdr:row>33</xdr:row>
      <xdr:rowOff>79792</xdr:rowOff>
    </xdr:to>
    <xdr:sp macro="" textlink="">
      <xdr:nvSpPr>
        <xdr:cNvPr id="770" name="楕円 769"/>
        <xdr:cNvSpPr/>
      </xdr:nvSpPr>
      <xdr:spPr>
        <a:xfrm>
          <a:off x="19494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96319</xdr:rowOff>
    </xdr:from>
    <xdr:ext cx="469744" cy="259045"/>
    <xdr:sp macro="" textlink="">
      <xdr:nvSpPr>
        <xdr:cNvPr id="771" name="テキスト ボックス 770"/>
        <xdr:cNvSpPr txBox="1"/>
      </xdr:nvSpPr>
      <xdr:spPr>
        <a:xfrm>
          <a:off x="19310428" y="54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142131</xdr:rowOff>
    </xdr:from>
    <xdr:to>
      <xdr:col>98</xdr:col>
      <xdr:colOff>38100</xdr:colOff>
      <xdr:row>36</xdr:row>
      <xdr:rowOff>72281</xdr:rowOff>
    </xdr:to>
    <xdr:sp macro="" textlink="">
      <xdr:nvSpPr>
        <xdr:cNvPr id="772" name="楕円 771"/>
        <xdr:cNvSpPr/>
      </xdr:nvSpPr>
      <xdr:spPr>
        <a:xfrm>
          <a:off x="18605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88808</xdr:rowOff>
    </xdr:from>
    <xdr:ext cx="469744" cy="259045"/>
    <xdr:sp macro="" textlink="">
      <xdr:nvSpPr>
        <xdr:cNvPr id="773" name="テキスト ボックス 772"/>
        <xdr:cNvSpPr txBox="1"/>
      </xdr:nvSpPr>
      <xdr:spPr>
        <a:xfrm>
          <a:off x="18421428" y="591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26009</xdr:rowOff>
    </xdr:from>
    <xdr:to>
      <xdr:col>116</xdr:col>
      <xdr:colOff>63500</xdr:colOff>
      <xdr:row>59</xdr:row>
      <xdr:rowOff>26924</xdr:rowOff>
    </xdr:to>
    <xdr:cxnSp macro="">
      <xdr:nvCxnSpPr>
        <xdr:cNvPr id="802" name="直線コネクタ 801"/>
        <xdr:cNvCxnSpPr/>
      </xdr:nvCxnSpPr>
      <xdr:spPr>
        <a:xfrm flipV="1">
          <a:off x="21323300" y="101415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26771</xdr:rowOff>
    </xdr:from>
    <xdr:to>
      <xdr:col>111</xdr:col>
      <xdr:colOff>177800</xdr:colOff>
      <xdr:row>59</xdr:row>
      <xdr:rowOff>26924</xdr:rowOff>
    </xdr:to>
    <xdr:cxnSp macro="">
      <xdr:nvCxnSpPr>
        <xdr:cNvPr id="805" name="直線コネクタ 804"/>
        <xdr:cNvCxnSpPr/>
      </xdr:nvCxnSpPr>
      <xdr:spPr>
        <a:xfrm>
          <a:off x="20434300" y="1014232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26771</xdr:rowOff>
    </xdr:from>
    <xdr:to>
      <xdr:col>107</xdr:col>
      <xdr:colOff>50800</xdr:colOff>
      <xdr:row>59</xdr:row>
      <xdr:rowOff>26848</xdr:rowOff>
    </xdr:to>
    <xdr:cxnSp macro="">
      <xdr:nvCxnSpPr>
        <xdr:cNvPr id="808" name="直線コネクタ 807"/>
        <xdr:cNvCxnSpPr/>
      </xdr:nvCxnSpPr>
      <xdr:spPr>
        <a:xfrm flipV="1">
          <a:off x="19545300" y="1014232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26848</xdr:rowOff>
    </xdr:to>
    <xdr:cxnSp macro="">
      <xdr:nvCxnSpPr>
        <xdr:cNvPr id="811" name="直線コネクタ 810"/>
        <xdr:cNvCxnSpPr/>
      </xdr:nvCxnSpPr>
      <xdr:spPr>
        <a:xfrm>
          <a:off x="18656300" y="1013454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146659</xdr:rowOff>
    </xdr:from>
    <xdr:to>
      <xdr:col>116</xdr:col>
      <xdr:colOff>114300</xdr:colOff>
      <xdr:row>59</xdr:row>
      <xdr:rowOff>76809</xdr:rowOff>
    </xdr:to>
    <xdr:sp macro="" textlink="">
      <xdr:nvSpPr>
        <xdr:cNvPr id="821" name="楕円 820"/>
        <xdr:cNvSpPr/>
      </xdr:nvSpPr>
      <xdr:spPr>
        <a:xfrm>
          <a:off x="221107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61586</xdr:rowOff>
    </xdr:from>
    <xdr:ext cx="378565" cy="259045"/>
    <xdr:sp macro="" textlink="">
      <xdr:nvSpPr>
        <xdr:cNvPr id="822" name="貸付金該当値テキスト"/>
        <xdr:cNvSpPr txBox="1"/>
      </xdr:nvSpPr>
      <xdr:spPr>
        <a:xfrm>
          <a:off x="22212300" y="1000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147574</xdr:rowOff>
    </xdr:from>
    <xdr:to>
      <xdr:col>112</xdr:col>
      <xdr:colOff>38100</xdr:colOff>
      <xdr:row>59</xdr:row>
      <xdr:rowOff>77724</xdr:rowOff>
    </xdr:to>
    <xdr:sp macro="" textlink="">
      <xdr:nvSpPr>
        <xdr:cNvPr id="823" name="楕円 822"/>
        <xdr:cNvSpPr/>
      </xdr:nvSpPr>
      <xdr:spPr>
        <a:xfrm>
          <a:off x="21272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68851</xdr:rowOff>
    </xdr:from>
    <xdr:ext cx="378565" cy="259045"/>
    <xdr:sp macro="" textlink="">
      <xdr:nvSpPr>
        <xdr:cNvPr id="824" name="テキスト ボックス 823"/>
        <xdr:cNvSpPr txBox="1"/>
      </xdr:nvSpPr>
      <xdr:spPr>
        <a:xfrm>
          <a:off x="21134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147421</xdr:rowOff>
    </xdr:from>
    <xdr:to>
      <xdr:col>107</xdr:col>
      <xdr:colOff>101600</xdr:colOff>
      <xdr:row>59</xdr:row>
      <xdr:rowOff>77571</xdr:rowOff>
    </xdr:to>
    <xdr:sp macro="" textlink="">
      <xdr:nvSpPr>
        <xdr:cNvPr id="825" name="楕円 824"/>
        <xdr:cNvSpPr/>
      </xdr:nvSpPr>
      <xdr:spPr>
        <a:xfrm>
          <a:off x="203835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68698</xdr:rowOff>
    </xdr:from>
    <xdr:ext cx="378565" cy="259045"/>
    <xdr:sp macro="" textlink="">
      <xdr:nvSpPr>
        <xdr:cNvPr id="826" name="テキスト ボックス 825"/>
        <xdr:cNvSpPr txBox="1"/>
      </xdr:nvSpPr>
      <xdr:spPr>
        <a:xfrm>
          <a:off x="20245017" y="101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147498</xdr:rowOff>
    </xdr:from>
    <xdr:to>
      <xdr:col>102</xdr:col>
      <xdr:colOff>165100</xdr:colOff>
      <xdr:row>59</xdr:row>
      <xdr:rowOff>77648</xdr:rowOff>
    </xdr:to>
    <xdr:sp macro="" textlink="">
      <xdr:nvSpPr>
        <xdr:cNvPr id="827" name="楕円 826"/>
        <xdr:cNvSpPr/>
      </xdr:nvSpPr>
      <xdr:spPr>
        <a:xfrm>
          <a:off x="19494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68775</xdr:rowOff>
    </xdr:from>
    <xdr:ext cx="378565" cy="259045"/>
    <xdr:sp macro="" textlink="">
      <xdr:nvSpPr>
        <xdr:cNvPr id="828" name="テキスト ボックス 827"/>
        <xdr:cNvSpPr txBox="1"/>
      </xdr:nvSpPr>
      <xdr:spPr>
        <a:xfrm>
          <a:off x="19356017" y="101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139649</xdr:rowOff>
    </xdr:from>
    <xdr:to>
      <xdr:col>98</xdr:col>
      <xdr:colOff>38100</xdr:colOff>
      <xdr:row>59</xdr:row>
      <xdr:rowOff>69799</xdr:rowOff>
    </xdr:to>
    <xdr:sp macro="" textlink="">
      <xdr:nvSpPr>
        <xdr:cNvPr id="829" name="楕円 828"/>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60926</xdr:rowOff>
    </xdr:from>
    <xdr:ext cx="378565" cy="259045"/>
    <xdr:sp macro="" textlink="">
      <xdr:nvSpPr>
        <xdr:cNvPr id="830" name="テキスト ボックス 829"/>
        <xdr:cNvSpPr txBox="1"/>
      </xdr:nvSpPr>
      <xdr:spPr>
        <a:xfrm>
          <a:off x="18467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74687</xdr:rowOff>
    </xdr:from>
    <xdr:to>
      <xdr:col>116</xdr:col>
      <xdr:colOff>63500</xdr:colOff>
      <xdr:row>76</xdr:row>
      <xdr:rowOff>157302</xdr:rowOff>
    </xdr:to>
    <xdr:cxnSp macro="">
      <xdr:nvCxnSpPr>
        <xdr:cNvPr id="858" name="直線コネクタ 857"/>
        <xdr:cNvCxnSpPr/>
      </xdr:nvCxnSpPr>
      <xdr:spPr>
        <a:xfrm flipV="1">
          <a:off x="21323300" y="13104887"/>
          <a:ext cx="8382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157302</xdr:rowOff>
    </xdr:from>
    <xdr:to>
      <xdr:col>111</xdr:col>
      <xdr:colOff>177800</xdr:colOff>
      <xdr:row>77</xdr:row>
      <xdr:rowOff>41402</xdr:rowOff>
    </xdr:to>
    <xdr:cxnSp macro="">
      <xdr:nvCxnSpPr>
        <xdr:cNvPr id="861" name="直線コネクタ 860"/>
        <xdr:cNvCxnSpPr/>
      </xdr:nvCxnSpPr>
      <xdr:spPr>
        <a:xfrm flipV="1">
          <a:off x="20434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105318</xdr:rowOff>
    </xdr:from>
    <xdr:to>
      <xdr:col>107</xdr:col>
      <xdr:colOff>50800</xdr:colOff>
      <xdr:row>77</xdr:row>
      <xdr:rowOff>41402</xdr:rowOff>
    </xdr:to>
    <xdr:cxnSp macro="">
      <xdr:nvCxnSpPr>
        <xdr:cNvPr id="864" name="直線コネクタ 863"/>
        <xdr:cNvCxnSpPr/>
      </xdr:nvCxnSpPr>
      <xdr:spPr>
        <a:xfrm>
          <a:off x="19545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105318</xdr:rowOff>
    </xdr:from>
    <xdr:to>
      <xdr:col>102</xdr:col>
      <xdr:colOff>114300</xdr:colOff>
      <xdr:row>75</xdr:row>
      <xdr:rowOff>137506</xdr:rowOff>
    </xdr:to>
    <xdr:cxnSp macro="">
      <xdr:nvCxnSpPr>
        <xdr:cNvPr id="867" name="直線コネクタ 866"/>
        <xdr:cNvCxnSpPr/>
      </xdr:nvCxnSpPr>
      <xdr:spPr>
        <a:xfrm flipV="1">
          <a:off x="18656300" y="129640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23887</xdr:rowOff>
    </xdr:from>
    <xdr:to>
      <xdr:col>116</xdr:col>
      <xdr:colOff>114300</xdr:colOff>
      <xdr:row>76</xdr:row>
      <xdr:rowOff>125487</xdr:rowOff>
    </xdr:to>
    <xdr:sp macro="" textlink="">
      <xdr:nvSpPr>
        <xdr:cNvPr id="877" name="楕円 876"/>
        <xdr:cNvSpPr/>
      </xdr:nvSpPr>
      <xdr:spPr>
        <a:xfrm>
          <a:off x="221107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2314</xdr:rowOff>
    </xdr:from>
    <xdr:ext cx="534377" cy="259045"/>
    <xdr:sp macro="" textlink="">
      <xdr:nvSpPr>
        <xdr:cNvPr id="878" name="繰出金該当値テキスト"/>
        <xdr:cNvSpPr txBox="1"/>
      </xdr:nvSpPr>
      <xdr:spPr>
        <a:xfrm>
          <a:off x="22212300" y="130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106502</xdr:rowOff>
    </xdr:from>
    <xdr:to>
      <xdr:col>112</xdr:col>
      <xdr:colOff>38100</xdr:colOff>
      <xdr:row>77</xdr:row>
      <xdr:rowOff>36652</xdr:rowOff>
    </xdr:to>
    <xdr:sp macro="" textlink="">
      <xdr:nvSpPr>
        <xdr:cNvPr id="879" name="楕円 878"/>
        <xdr:cNvSpPr/>
      </xdr:nvSpPr>
      <xdr:spPr>
        <a:xfrm>
          <a:off x="21272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27779</xdr:rowOff>
    </xdr:from>
    <xdr:ext cx="534377" cy="259045"/>
    <xdr:sp macro="" textlink="">
      <xdr:nvSpPr>
        <xdr:cNvPr id="880" name="テキスト ボックス 879"/>
        <xdr:cNvSpPr txBox="1"/>
      </xdr:nvSpPr>
      <xdr:spPr>
        <a:xfrm>
          <a:off x="21056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162052</xdr:rowOff>
    </xdr:from>
    <xdr:to>
      <xdr:col>107</xdr:col>
      <xdr:colOff>101600</xdr:colOff>
      <xdr:row>77</xdr:row>
      <xdr:rowOff>92202</xdr:rowOff>
    </xdr:to>
    <xdr:sp macro="" textlink="">
      <xdr:nvSpPr>
        <xdr:cNvPr id="881" name="楕円 880"/>
        <xdr:cNvSpPr/>
      </xdr:nvSpPr>
      <xdr:spPr>
        <a:xfrm>
          <a:off x="20383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83329</xdr:rowOff>
    </xdr:from>
    <xdr:ext cx="534377" cy="259045"/>
    <xdr:sp macro="" textlink="">
      <xdr:nvSpPr>
        <xdr:cNvPr id="882" name="テキスト ボックス 881"/>
        <xdr:cNvSpPr txBox="1"/>
      </xdr:nvSpPr>
      <xdr:spPr>
        <a:xfrm>
          <a:off x="20167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54518</xdr:rowOff>
    </xdr:from>
    <xdr:to>
      <xdr:col>102</xdr:col>
      <xdr:colOff>165100</xdr:colOff>
      <xdr:row>75</xdr:row>
      <xdr:rowOff>156118</xdr:rowOff>
    </xdr:to>
    <xdr:sp macro="" textlink="">
      <xdr:nvSpPr>
        <xdr:cNvPr id="883" name="楕円 882"/>
        <xdr:cNvSpPr/>
      </xdr:nvSpPr>
      <xdr:spPr>
        <a:xfrm>
          <a:off x="19494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147246</xdr:rowOff>
    </xdr:from>
    <xdr:ext cx="534377" cy="259045"/>
    <xdr:sp macro="" textlink="">
      <xdr:nvSpPr>
        <xdr:cNvPr id="884" name="テキスト ボックス 883"/>
        <xdr:cNvSpPr txBox="1"/>
      </xdr:nvSpPr>
      <xdr:spPr>
        <a:xfrm>
          <a:off x="19278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86706</xdr:rowOff>
    </xdr:from>
    <xdr:to>
      <xdr:col>98</xdr:col>
      <xdr:colOff>38100</xdr:colOff>
      <xdr:row>76</xdr:row>
      <xdr:rowOff>16855</xdr:rowOff>
    </xdr:to>
    <xdr:sp macro="" textlink="">
      <xdr:nvSpPr>
        <xdr:cNvPr id="885" name="楕円 884"/>
        <xdr:cNvSpPr/>
      </xdr:nvSpPr>
      <xdr:spPr>
        <a:xfrm>
          <a:off x="18605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7982</xdr:rowOff>
    </xdr:from>
    <xdr:ext cx="534377" cy="259045"/>
    <xdr:sp macro="" textlink="">
      <xdr:nvSpPr>
        <xdr:cNvPr id="886" name="テキスト ボックス 885"/>
        <xdr:cNvSpPr txBox="1"/>
      </xdr:nvSpPr>
      <xdr:spPr>
        <a:xfrm>
          <a:off x="18389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制度への移行により性質別経費が物件費から人件費に変更したため、また、昨年と比較して定年退職者が増えたことで増額となっております。住民一人当たりのコストは類似団体の平均よりも低い傾向にありますが、今後も人件費の抑制に努めてまい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・補助費等は、特別定額給付金給付事業の実施や、新型コロナウイルス感染症の影響を受ける中小事業者に対する事業者緊急支援対策業務での給付金の給付により、大幅に増加となりました。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会計年度任用職員制度への移行による性質別経費が物件費から人件費に変更したことによる減額要因がありました。一方、新型コロナウイルス感染症の流行による休校への対応として放課後児童クラブを臨時開設したことへの関連経費の増額や、特別定額給付金給付事業の実施に伴う経費等の増額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要因がありました。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子育て世帯臨時特別給付事業やひとり親世帯臨時特別給付事業の実施による増額がありました。また、障害者福祉給付費や生活保護扶助費、保育需要の増加に伴う保育給付費の増といった、子育て施策や高齢者支援等、現下の政策課題に対応するため、扶助費は今後も増加が見込ま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・普通建設事業費（うち新規整備）は、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号線街路整備事業、（仮称）リサイクルプラザ建設事業（継続費）等による増額となっております。普通建設事業（うち更新整備）は、ごみ中継施設建設事業（継続費）の完了等に伴い、減少となりました。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下水道事業会計の地方公営企業法の一部適用化に伴って性質別経費が変更となり、繰出金が減少しました。高齢化の進展により、介護保険特別会計や後期高齢者医療特別会計への繰出金は増加傾向にあり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11684</xdr:rowOff>
    </xdr:from>
    <xdr:to>
      <xdr:col>24</xdr:col>
      <xdr:colOff>63500</xdr:colOff>
      <xdr:row>38</xdr:row>
      <xdr:rowOff>38202</xdr:rowOff>
    </xdr:to>
    <xdr:cxnSp macro="">
      <xdr:nvCxnSpPr>
        <xdr:cNvPr id="59" name="直線コネクタ 58"/>
        <xdr:cNvCxnSpPr/>
      </xdr:nvCxnSpPr>
      <xdr:spPr>
        <a:xfrm>
          <a:off x="3797300" y="6526784"/>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171247</xdr:rowOff>
    </xdr:from>
    <xdr:to>
      <xdr:col>19</xdr:col>
      <xdr:colOff>177800</xdr:colOff>
      <xdr:row>38</xdr:row>
      <xdr:rowOff>11684</xdr:rowOff>
    </xdr:to>
    <xdr:cxnSp macro="">
      <xdr:nvCxnSpPr>
        <xdr:cNvPr id="62" name="直線コネクタ 61"/>
        <xdr:cNvCxnSpPr/>
      </xdr:nvCxnSpPr>
      <xdr:spPr>
        <a:xfrm>
          <a:off x="2908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150216</xdr:rowOff>
    </xdr:from>
    <xdr:to>
      <xdr:col>15</xdr:col>
      <xdr:colOff>50800</xdr:colOff>
      <xdr:row>37</xdr:row>
      <xdr:rowOff>171247</xdr:rowOff>
    </xdr:to>
    <xdr:cxnSp macro="">
      <xdr:nvCxnSpPr>
        <xdr:cNvPr id="65" name="直線コネクタ 64"/>
        <xdr:cNvCxnSpPr/>
      </xdr:nvCxnSpPr>
      <xdr:spPr>
        <a:xfrm>
          <a:off x="2019300" y="64938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150216</xdr:rowOff>
    </xdr:from>
    <xdr:to>
      <xdr:col>10</xdr:col>
      <xdr:colOff>114300</xdr:colOff>
      <xdr:row>37</xdr:row>
      <xdr:rowOff>150216</xdr:rowOff>
    </xdr:to>
    <xdr:cxnSp macro="">
      <xdr:nvCxnSpPr>
        <xdr:cNvPr id="68" name="直線コネクタ 67"/>
        <xdr:cNvCxnSpPr/>
      </xdr:nvCxnSpPr>
      <xdr:spPr>
        <a:xfrm>
          <a:off x="1130300" y="6493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158852</xdr:rowOff>
    </xdr:from>
    <xdr:to>
      <xdr:col>24</xdr:col>
      <xdr:colOff>114300</xdr:colOff>
      <xdr:row>38</xdr:row>
      <xdr:rowOff>89002</xdr:rowOff>
    </xdr:to>
    <xdr:sp macro="" textlink="">
      <xdr:nvSpPr>
        <xdr:cNvPr id="78" name="楕円 77"/>
        <xdr:cNvSpPr/>
      </xdr:nvSpPr>
      <xdr:spPr>
        <a:xfrm>
          <a:off x="4584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137279</xdr:rowOff>
    </xdr:from>
    <xdr:ext cx="469744" cy="259045"/>
    <xdr:sp macro="" textlink="">
      <xdr:nvSpPr>
        <xdr:cNvPr id="79" name="議会費該当値テキスト"/>
        <xdr:cNvSpPr txBox="1"/>
      </xdr:nvSpPr>
      <xdr:spPr>
        <a:xfrm>
          <a:off x="4686300" y="64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132334</xdr:rowOff>
    </xdr:from>
    <xdr:to>
      <xdr:col>20</xdr:col>
      <xdr:colOff>38100</xdr:colOff>
      <xdr:row>38</xdr:row>
      <xdr:rowOff>62485</xdr:rowOff>
    </xdr:to>
    <xdr:sp macro="" textlink="">
      <xdr:nvSpPr>
        <xdr:cNvPr id="80" name="楕円 79"/>
        <xdr:cNvSpPr/>
      </xdr:nvSpPr>
      <xdr:spPr>
        <a:xfrm>
          <a:off x="3746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53611</xdr:rowOff>
    </xdr:from>
    <xdr:ext cx="469744" cy="259045"/>
    <xdr:sp macro="" textlink="">
      <xdr:nvSpPr>
        <xdr:cNvPr id="81" name="テキスト ボックス 80"/>
        <xdr:cNvSpPr txBox="1"/>
      </xdr:nvSpPr>
      <xdr:spPr>
        <a:xfrm>
          <a:off x="3562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120447</xdr:rowOff>
    </xdr:from>
    <xdr:to>
      <xdr:col>15</xdr:col>
      <xdr:colOff>101600</xdr:colOff>
      <xdr:row>38</xdr:row>
      <xdr:rowOff>50597</xdr:rowOff>
    </xdr:to>
    <xdr:sp macro="" textlink="">
      <xdr:nvSpPr>
        <xdr:cNvPr id="82" name="楕円 81"/>
        <xdr:cNvSpPr/>
      </xdr:nvSpPr>
      <xdr:spPr>
        <a:xfrm>
          <a:off x="2857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41724</xdr:rowOff>
    </xdr:from>
    <xdr:ext cx="469744" cy="259045"/>
    <xdr:sp macro="" textlink="">
      <xdr:nvSpPr>
        <xdr:cNvPr id="83" name="テキスト ボックス 82"/>
        <xdr:cNvSpPr txBox="1"/>
      </xdr:nvSpPr>
      <xdr:spPr>
        <a:xfrm>
          <a:off x="2673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99416</xdr:rowOff>
    </xdr:from>
    <xdr:to>
      <xdr:col>10</xdr:col>
      <xdr:colOff>165100</xdr:colOff>
      <xdr:row>38</xdr:row>
      <xdr:rowOff>29566</xdr:rowOff>
    </xdr:to>
    <xdr:sp macro="" textlink="">
      <xdr:nvSpPr>
        <xdr:cNvPr id="84" name="楕円 83"/>
        <xdr:cNvSpPr/>
      </xdr:nvSpPr>
      <xdr:spPr>
        <a:xfrm>
          <a:off x="196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20693</xdr:rowOff>
    </xdr:from>
    <xdr:ext cx="469744" cy="259045"/>
    <xdr:sp macro="" textlink="">
      <xdr:nvSpPr>
        <xdr:cNvPr id="85" name="テキスト ボックス 84"/>
        <xdr:cNvSpPr txBox="1"/>
      </xdr:nvSpPr>
      <xdr:spPr>
        <a:xfrm>
          <a:off x="1784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99416</xdr:rowOff>
    </xdr:from>
    <xdr:to>
      <xdr:col>6</xdr:col>
      <xdr:colOff>38100</xdr:colOff>
      <xdr:row>38</xdr:row>
      <xdr:rowOff>29566</xdr:rowOff>
    </xdr:to>
    <xdr:sp macro="" textlink="">
      <xdr:nvSpPr>
        <xdr:cNvPr id="86" name="楕円 85"/>
        <xdr:cNvSpPr/>
      </xdr:nvSpPr>
      <xdr:spPr>
        <a:xfrm>
          <a:off x="1079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20693</xdr:rowOff>
    </xdr:from>
    <xdr:ext cx="469744" cy="259045"/>
    <xdr:sp macro="" textlink="">
      <xdr:nvSpPr>
        <xdr:cNvPr id="87" name="テキスト ボックス 86"/>
        <xdr:cNvSpPr txBox="1"/>
      </xdr:nvSpPr>
      <xdr:spPr>
        <a:xfrm>
          <a:off x="895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51346</xdr:rowOff>
    </xdr:from>
    <xdr:to>
      <xdr:col>24</xdr:col>
      <xdr:colOff>62865</xdr:colOff>
      <xdr:row>53</xdr:row>
      <xdr:rowOff>27667</xdr:rowOff>
    </xdr:to>
    <xdr:cxnSp macro="">
      <xdr:nvCxnSpPr>
        <xdr:cNvPr id="115" name="直線コネクタ 114"/>
        <xdr:cNvCxnSpPr/>
      </xdr:nvCxnSpPr>
      <xdr:spPr>
        <a:xfrm flipV="1">
          <a:off x="4633595" y="8623846"/>
          <a:ext cx="1270" cy="49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31494</xdr:rowOff>
    </xdr:from>
    <xdr:ext cx="599010" cy="259045"/>
    <xdr:sp macro="" textlink="">
      <xdr:nvSpPr>
        <xdr:cNvPr id="116" name="総務費最小値テキスト"/>
        <xdr:cNvSpPr txBox="1"/>
      </xdr:nvSpPr>
      <xdr:spPr>
        <a:xfrm>
          <a:off x="4686300" y="91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27667</xdr:rowOff>
    </xdr:from>
    <xdr:to>
      <xdr:col>24</xdr:col>
      <xdr:colOff>152400</xdr:colOff>
      <xdr:row>53</xdr:row>
      <xdr:rowOff>27667</xdr:rowOff>
    </xdr:to>
    <xdr:cxnSp macro="">
      <xdr:nvCxnSpPr>
        <xdr:cNvPr id="117" name="直線コネクタ 116"/>
        <xdr:cNvCxnSpPr/>
      </xdr:nvCxnSpPr>
      <xdr:spPr>
        <a:xfrm>
          <a:off x="4546600" y="911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169473</xdr:rowOff>
    </xdr:from>
    <xdr:ext cx="599010" cy="259045"/>
    <xdr:sp macro="" textlink="">
      <xdr:nvSpPr>
        <xdr:cNvPr id="118" name="総務費最大値テキスト"/>
        <xdr:cNvSpPr txBox="1"/>
      </xdr:nvSpPr>
      <xdr:spPr>
        <a:xfrm>
          <a:off x="4686300" y="83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51346</xdr:rowOff>
    </xdr:from>
    <xdr:to>
      <xdr:col>24</xdr:col>
      <xdr:colOff>152400</xdr:colOff>
      <xdr:row>50</xdr:row>
      <xdr:rowOff>51346</xdr:rowOff>
    </xdr:to>
    <xdr:cxnSp macro="">
      <xdr:nvCxnSpPr>
        <xdr:cNvPr id="119" name="直線コネクタ 118"/>
        <xdr:cNvCxnSpPr/>
      </xdr:nvCxnSpPr>
      <xdr:spPr>
        <a:xfrm>
          <a:off x="4546600" y="862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140081</xdr:rowOff>
    </xdr:from>
    <xdr:to>
      <xdr:col>24</xdr:col>
      <xdr:colOff>63500</xdr:colOff>
      <xdr:row>58</xdr:row>
      <xdr:rowOff>77016</xdr:rowOff>
    </xdr:to>
    <xdr:cxnSp macro="">
      <xdr:nvCxnSpPr>
        <xdr:cNvPr id="120" name="直線コネクタ 119"/>
        <xdr:cNvCxnSpPr/>
      </xdr:nvCxnSpPr>
      <xdr:spPr>
        <a:xfrm flipV="1">
          <a:off x="3797300" y="9055481"/>
          <a:ext cx="838200" cy="96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142724</xdr:rowOff>
    </xdr:from>
    <xdr:ext cx="599010" cy="259045"/>
    <xdr:sp macro="" textlink="">
      <xdr:nvSpPr>
        <xdr:cNvPr id="121" name="総務費平均値テキスト"/>
        <xdr:cNvSpPr txBox="1"/>
      </xdr:nvSpPr>
      <xdr:spPr>
        <a:xfrm>
          <a:off x="4686300" y="8715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119847</xdr:rowOff>
    </xdr:from>
    <xdr:to>
      <xdr:col>24</xdr:col>
      <xdr:colOff>114300</xdr:colOff>
      <xdr:row>52</xdr:row>
      <xdr:rowOff>49997</xdr:rowOff>
    </xdr:to>
    <xdr:sp macro="" textlink="">
      <xdr:nvSpPr>
        <xdr:cNvPr id="122" name="フローチャート: 判断 121"/>
        <xdr:cNvSpPr/>
      </xdr:nvSpPr>
      <xdr:spPr>
        <a:xfrm>
          <a:off x="45847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73987</xdr:rowOff>
    </xdr:from>
    <xdr:to>
      <xdr:col>19</xdr:col>
      <xdr:colOff>177800</xdr:colOff>
      <xdr:row>58</xdr:row>
      <xdr:rowOff>77016</xdr:rowOff>
    </xdr:to>
    <xdr:cxnSp macro="">
      <xdr:nvCxnSpPr>
        <xdr:cNvPr id="123" name="直線コネクタ 122"/>
        <xdr:cNvCxnSpPr/>
      </xdr:nvCxnSpPr>
      <xdr:spPr>
        <a:xfrm>
          <a:off x="2908300" y="1001808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59906</xdr:rowOff>
    </xdr:from>
    <xdr:to>
      <xdr:col>20</xdr:col>
      <xdr:colOff>38100</xdr:colOff>
      <xdr:row>57</xdr:row>
      <xdr:rowOff>161506</xdr:rowOff>
    </xdr:to>
    <xdr:sp macro="" textlink="">
      <xdr:nvSpPr>
        <xdr:cNvPr id="124" name="フローチャート: 判断 123"/>
        <xdr:cNvSpPr/>
      </xdr:nvSpPr>
      <xdr:spPr>
        <a:xfrm>
          <a:off x="3746500" y="98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6583</xdr:rowOff>
    </xdr:from>
    <xdr:ext cx="534377" cy="259045"/>
    <xdr:sp macro="" textlink="">
      <xdr:nvSpPr>
        <xdr:cNvPr id="125" name="テキスト ボックス 124"/>
        <xdr:cNvSpPr txBox="1"/>
      </xdr:nvSpPr>
      <xdr:spPr>
        <a:xfrm>
          <a:off x="3530111" y="96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73987</xdr:rowOff>
    </xdr:from>
    <xdr:to>
      <xdr:col>15</xdr:col>
      <xdr:colOff>50800</xdr:colOff>
      <xdr:row>58</xdr:row>
      <xdr:rowOff>103381</xdr:rowOff>
    </xdr:to>
    <xdr:cxnSp macro="">
      <xdr:nvCxnSpPr>
        <xdr:cNvPr id="126" name="直線コネクタ 125"/>
        <xdr:cNvCxnSpPr/>
      </xdr:nvCxnSpPr>
      <xdr:spPr>
        <a:xfrm flipV="1">
          <a:off x="2019300" y="10018087"/>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83023</xdr:rowOff>
    </xdr:from>
    <xdr:to>
      <xdr:col>15</xdr:col>
      <xdr:colOff>101600</xdr:colOff>
      <xdr:row>58</xdr:row>
      <xdr:rowOff>13173</xdr:rowOff>
    </xdr:to>
    <xdr:sp macro="" textlink="">
      <xdr:nvSpPr>
        <xdr:cNvPr id="127" name="フローチャート: 判断 126"/>
        <xdr:cNvSpPr/>
      </xdr:nvSpPr>
      <xdr:spPr>
        <a:xfrm>
          <a:off x="2857500" y="985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29700</xdr:rowOff>
    </xdr:from>
    <xdr:ext cx="534377" cy="259045"/>
    <xdr:sp macro="" textlink="">
      <xdr:nvSpPr>
        <xdr:cNvPr id="128" name="テキスト ボックス 127"/>
        <xdr:cNvSpPr txBox="1"/>
      </xdr:nvSpPr>
      <xdr:spPr>
        <a:xfrm>
          <a:off x="2641111" y="96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50965</xdr:rowOff>
    </xdr:from>
    <xdr:to>
      <xdr:col>10</xdr:col>
      <xdr:colOff>114300</xdr:colOff>
      <xdr:row>58</xdr:row>
      <xdr:rowOff>103381</xdr:rowOff>
    </xdr:to>
    <xdr:cxnSp macro="">
      <xdr:nvCxnSpPr>
        <xdr:cNvPr id="129" name="直線コネクタ 128"/>
        <xdr:cNvCxnSpPr/>
      </xdr:nvCxnSpPr>
      <xdr:spPr>
        <a:xfrm>
          <a:off x="1130300" y="9995065"/>
          <a:ext cx="889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37227</xdr:rowOff>
    </xdr:from>
    <xdr:to>
      <xdr:col>10</xdr:col>
      <xdr:colOff>165100</xdr:colOff>
      <xdr:row>57</xdr:row>
      <xdr:rowOff>138827</xdr:rowOff>
    </xdr:to>
    <xdr:sp macro="" textlink="">
      <xdr:nvSpPr>
        <xdr:cNvPr id="130" name="フローチャート: 判断 129"/>
        <xdr:cNvSpPr/>
      </xdr:nvSpPr>
      <xdr:spPr>
        <a:xfrm>
          <a:off x="1968500" y="98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155354</xdr:rowOff>
    </xdr:from>
    <xdr:ext cx="534377" cy="259045"/>
    <xdr:sp macro="" textlink="">
      <xdr:nvSpPr>
        <xdr:cNvPr id="131" name="テキスト ボックス 130"/>
        <xdr:cNvSpPr txBox="1"/>
      </xdr:nvSpPr>
      <xdr:spPr>
        <a:xfrm>
          <a:off x="1752111" y="95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62859</xdr:rowOff>
    </xdr:from>
    <xdr:to>
      <xdr:col>6</xdr:col>
      <xdr:colOff>38100</xdr:colOff>
      <xdr:row>57</xdr:row>
      <xdr:rowOff>164459</xdr:rowOff>
    </xdr:to>
    <xdr:sp macro="" textlink="">
      <xdr:nvSpPr>
        <xdr:cNvPr id="132" name="フローチャート: 判断 131"/>
        <xdr:cNvSpPr/>
      </xdr:nvSpPr>
      <xdr:spPr>
        <a:xfrm>
          <a:off x="1079500" y="983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9536</xdr:rowOff>
    </xdr:from>
    <xdr:ext cx="534377" cy="259045"/>
    <xdr:sp macro="" textlink="">
      <xdr:nvSpPr>
        <xdr:cNvPr id="133" name="テキスト ボックス 132"/>
        <xdr:cNvSpPr txBox="1"/>
      </xdr:nvSpPr>
      <xdr:spPr>
        <a:xfrm>
          <a:off x="863111" y="9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89281</xdr:rowOff>
    </xdr:from>
    <xdr:to>
      <xdr:col>24</xdr:col>
      <xdr:colOff>114300</xdr:colOff>
      <xdr:row>53</xdr:row>
      <xdr:rowOff>19431</xdr:rowOff>
    </xdr:to>
    <xdr:sp macro="" textlink="">
      <xdr:nvSpPr>
        <xdr:cNvPr id="139" name="楕円 138"/>
        <xdr:cNvSpPr/>
      </xdr:nvSpPr>
      <xdr:spPr>
        <a:xfrm>
          <a:off x="4584700" y="90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4208</xdr:rowOff>
    </xdr:from>
    <xdr:ext cx="599010" cy="259045"/>
    <xdr:sp macro="" textlink="">
      <xdr:nvSpPr>
        <xdr:cNvPr id="140" name="総務費該当値テキスト"/>
        <xdr:cNvSpPr txBox="1"/>
      </xdr:nvSpPr>
      <xdr:spPr>
        <a:xfrm>
          <a:off x="4686300" y="891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26216</xdr:rowOff>
    </xdr:from>
    <xdr:to>
      <xdr:col>20</xdr:col>
      <xdr:colOff>38100</xdr:colOff>
      <xdr:row>58</xdr:row>
      <xdr:rowOff>127816</xdr:rowOff>
    </xdr:to>
    <xdr:sp macro="" textlink="">
      <xdr:nvSpPr>
        <xdr:cNvPr id="141" name="楕円 140"/>
        <xdr:cNvSpPr/>
      </xdr:nvSpPr>
      <xdr:spPr>
        <a:xfrm>
          <a:off x="37465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118943</xdr:rowOff>
    </xdr:from>
    <xdr:ext cx="534377" cy="259045"/>
    <xdr:sp macro="" textlink="">
      <xdr:nvSpPr>
        <xdr:cNvPr id="142" name="テキスト ボックス 141"/>
        <xdr:cNvSpPr txBox="1"/>
      </xdr:nvSpPr>
      <xdr:spPr>
        <a:xfrm>
          <a:off x="3530111" y="100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23187</xdr:rowOff>
    </xdr:from>
    <xdr:to>
      <xdr:col>15</xdr:col>
      <xdr:colOff>101600</xdr:colOff>
      <xdr:row>58</xdr:row>
      <xdr:rowOff>124787</xdr:rowOff>
    </xdr:to>
    <xdr:sp macro="" textlink="">
      <xdr:nvSpPr>
        <xdr:cNvPr id="143" name="楕円 142"/>
        <xdr:cNvSpPr/>
      </xdr:nvSpPr>
      <xdr:spPr>
        <a:xfrm>
          <a:off x="2857500" y="99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115914</xdr:rowOff>
    </xdr:from>
    <xdr:ext cx="534377" cy="259045"/>
    <xdr:sp macro="" textlink="">
      <xdr:nvSpPr>
        <xdr:cNvPr id="144" name="テキスト ボックス 143"/>
        <xdr:cNvSpPr txBox="1"/>
      </xdr:nvSpPr>
      <xdr:spPr>
        <a:xfrm>
          <a:off x="2641111" y="100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52581</xdr:rowOff>
    </xdr:from>
    <xdr:to>
      <xdr:col>10</xdr:col>
      <xdr:colOff>165100</xdr:colOff>
      <xdr:row>58</xdr:row>
      <xdr:rowOff>154181</xdr:rowOff>
    </xdr:to>
    <xdr:sp macro="" textlink="">
      <xdr:nvSpPr>
        <xdr:cNvPr id="145" name="楕円 144"/>
        <xdr:cNvSpPr/>
      </xdr:nvSpPr>
      <xdr:spPr>
        <a:xfrm>
          <a:off x="1968500" y="99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145308</xdr:rowOff>
    </xdr:from>
    <xdr:ext cx="534377" cy="259045"/>
    <xdr:sp macro="" textlink="">
      <xdr:nvSpPr>
        <xdr:cNvPr id="146" name="テキスト ボックス 145"/>
        <xdr:cNvSpPr txBox="1"/>
      </xdr:nvSpPr>
      <xdr:spPr>
        <a:xfrm>
          <a:off x="1752111" y="100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xdr:rowOff>
    </xdr:from>
    <xdr:to>
      <xdr:col>6</xdr:col>
      <xdr:colOff>38100</xdr:colOff>
      <xdr:row>58</xdr:row>
      <xdr:rowOff>101765</xdr:rowOff>
    </xdr:to>
    <xdr:sp macro="" textlink="">
      <xdr:nvSpPr>
        <xdr:cNvPr id="147" name="楕円 146"/>
        <xdr:cNvSpPr/>
      </xdr:nvSpPr>
      <xdr:spPr>
        <a:xfrm>
          <a:off x="1079500" y="99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92892</xdr:rowOff>
    </xdr:from>
    <xdr:ext cx="534377" cy="259045"/>
    <xdr:sp macro="" textlink="">
      <xdr:nvSpPr>
        <xdr:cNvPr id="148" name="テキスト ボックス 147"/>
        <xdr:cNvSpPr txBox="1"/>
      </xdr:nvSpPr>
      <xdr:spPr>
        <a:xfrm>
          <a:off x="863111" y="100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3" name="直線コネクタ 172"/>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4"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5" name="直線コネクタ 174"/>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6"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7" name="直線コネクタ 176"/>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23521</xdr:rowOff>
    </xdr:from>
    <xdr:to>
      <xdr:col>24</xdr:col>
      <xdr:colOff>63500</xdr:colOff>
      <xdr:row>76</xdr:row>
      <xdr:rowOff>129933</xdr:rowOff>
    </xdr:to>
    <xdr:cxnSp macro="">
      <xdr:nvCxnSpPr>
        <xdr:cNvPr id="178" name="直線コネクタ 177"/>
        <xdr:cNvCxnSpPr/>
      </xdr:nvCxnSpPr>
      <xdr:spPr>
        <a:xfrm flipV="1">
          <a:off x="3797300" y="13053721"/>
          <a:ext cx="8382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9"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80" name="フローチャート: 判断 179"/>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129933</xdr:rowOff>
    </xdr:from>
    <xdr:to>
      <xdr:col>19</xdr:col>
      <xdr:colOff>177800</xdr:colOff>
      <xdr:row>77</xdr:row>
      <xdr:rowOff>35013</xdr:rowOff>
    </xdr:to>
    <xdr:cxnSp macro="">
      <xdr:nvCxnSpPr>
        <xdr:cNvPr id="181" name="直線コネクタ 180"/>
        <xdr:cNvCxnSpPr/>
      </xdr:nvCxnSpPr>
      <xdr:spPr>
        <a:xfrm flipV="1">
          <a:off x="2908300" y="13160133"/>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2" name="フローチャート: 判断 181"/>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3" name="テキスト ボックス 182"/>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155029</xdr:rowOff>
    </xdr:from>
    <xdr:to>
      <xdr:col>15</xdr:col>
      <xdr:colOff>50800</xdr:colOff>
      <xdr:row>77</xdr:row>
      <xdr:rowOff>35013</xdr:rowOff>
    </xdr:to>
    <xdr:cxnSp macro="">
      <xdr:nvCxnSpPr>
        <xdr:cNvPr id="184" name="直線コネクタ 183"/>
        <xdr:cNvCxnSpPr/>
      </xdr:nvCxnSpPr>
      <xdr:spPr>
        <a:xfrm>
          <a:off x="2019300" y="13185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5" name="フローチャート: 判断 184"/>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6" name="テキスト ボックス 185"/>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155029</xdr:rowOff>
    </xdr:from>
    <xdr:to>
      <xdr:col>10</xdr:col>
      <xdr:colOff>114300</xdr:colOff>
      <xdr:row>77</xdr:row>
      <xdr:rowOff>77039</xdr:rowOff>
    </xdr:to>
    <xdr:cxnSp macro="">
      <xdr:nvCxnSpPr>
        <xdr:cNvPr id="187" name="直線コネクタ 186"/>
        <xdr:cNvCxnSpPr/>
      </xdr:nvCxnSpPr>
      <xdr:spPr>
        <a:xfrm flipV="1">
          <a:off x="1130300" y="13185229"/>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8" name="フローチャート: 判断 187"/>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9" name="テキスト ボックス 188"/>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90" name="フローチャート: 判断 189"/>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1" name="テキスト ボックス 190"/>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144170</xdr:rowOff>
    </xdr:from>
    <xdr:to>
      <xdr:col>24</xdr:col>
      <xdr:colOff>114300</xdr:colOff>
      <xdr:row>76</xdr:row>
      <xdr:rowOff>74321</xdr:rowOff>
    </xdr:to>
    <xdr:sp macro="" textlink="">
      <xdr:nvSpPr>
        <xdr:cNvPr id="197" name="楕円 196"/>
        <xdr:cNvSpPr/>
      </xdr:nvSpPr>
      <xdr:spPr>
        <a:xfrm>
          <a:off x="4584700" y="13002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122598</xdr:rowOff>
    </xdr:from>
    <xdr:ext cx="599010" cy="259045"/>
    <xdr:sp macro="" textlink="">
      <xdr:nvSpPr>
        <xdr:cNvPr id="198" name="民生費該当値テキスト"/>
        <xdr:cNvSpPr txBox="1"/>
      </xdr:nvSpPr>
      <xdr:spPr>
        <a:xfrm>
          <a:off x="4686300" y="129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79133</xdr:rowOff>
    </xdr:from>
    <xdr:to>
      <xdr:col>20</xdr:col>
      <xdr:colOff>38100</xdr:colOff>
      <xdr:row>77</xdr:row>
      <xdr:rowOff>9283</xdr:rowOff>
    </xdr:to>
    <xdr:sp macro="" textlink="">
      <xdr:nvSpPr>
        <xdr:cNvPr id="199" name="楕円 198"/>
        <xdr:cNvSpPr/>
      </xdr:nvSpPr>
      <xdr:spPr>
        <a:xfrm>
          <a:off x="3746500" y="13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410</xdr:rowOff>
    </xdr:from>
    <xdr:ext cx="599010" cy="259045"/>
    <xdr:sp macro="" textlink="">
      <xdr:nvSpPr>
        <xdr:cNvPr id="200" name="テキスト ボックス 199"/>
        <xdr:cNvSpPr txBox="1"/>
      </xdr:nvSpPr>
      <xdr:spPr>
        <a:xfrm>
          <a:off x="3497795" y="1320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155663</xdr:rowOff>
    </xdr:from>
    <xdr:to>
      <xdr:col>15</xdr:col>
      <xdr:colOff>101600</xdr:colOff>
      <xdr:row>77</xdr:row>
      <xdr:rowOff>85813</xdr:rowOff>
    </xdr:to>
    <xdr:sp macro="" textlink="">
      <xdr:nvSpPr>
        <xdr:cNvPr id="201" name="楕円 200"/>
        <xdr:cNvSpPr/>
      </xdr:nvSpPr>
      <xdr:spPr>
        <a:xfrm>
          <a:off x="2857500" y="13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76940</xdr:rowOff>
    </xdr:from>
    <xdr:ext cx="599010" cy="259045"/>
    <xdr:sp macro="" textlink="">
      <xdr:nvSpPr>
        <xdr:cNvPr id="202" name="テキスト ボックス 201"/>
        <xdr:cNvSpPr txBox="1"/>
      </xdr:nvSpPr>
      <xdr:spPr>
        <a:xfrm>
          <a:off x="2608795" y="132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104229</xdr:rowOff>
    </xdr:from>
    <xdr:to>
      <xdr:col>10</xdr:col>
      <xdr:colOff>165100</xdr:colOff>
      <xdr:row>77</xdr:row>
      <xdr:rowOff>34379</xdr:rowOff>
    </xdr:to>
    <xdr:sp macro="" textlink="">
      <xdr:nvSpPr>
        <xdr:cNvPr id="203" name="楕円 202"/>
        <xdr:cNvSpPr/>
      </xdr:nvSpPr>
      <xdr:spPr>
        <a:xfrm>
          <a:off x="1968500" y="131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25506</xdr:rowOff>
    </xdr:from>
    <xdr:ext cx="599010" cy="259045"/>
    <xdr:sp macro="" textlink="">
      <xdr:nvSpPr>
        <xdr:cNvPr id="204" name="テキスト ボックス 203"/>
        <xdr:cNvSpPr txBox="1"/>
      </xdr:nvSpPr>
      <xdr:spPr>
        <a:xfrm>
          <a:off x="1719795" y="1322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26239</xdr:rowOff>
    </xdr:from>
    <xdr:to>
      <xdr:col>6</xdr:col>
      <xdr:colOff>38100</xdr:colOff>
      <xdr:row>77</xdr:row>
      <xdr:rowOff>127839</xdr:rowOff>
    </xdr:to>
    <xdr:sp macro="" textlink="">
      <xdr:nvSpPr>
        <xdr:cNvPr id="205" name="楕円 204"/>
        <xdr:cNvSpPr/>
      </xdr:nvSpPr>
      <xdr:spPr>
        <a:xfrm>
          <a:off x="1079500" y="13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118966</xdr:rowOff>
    </xdr:from>
    <xdr:ext cx="599010" cy="259045"/>
    <xdr:sp macro="" textlink="">
      <xdr:nvSpPr>
        <xdr:cNvPr id="206" name="テキスト ボックス 205"/>
        <xdr:cNvSpPr txBox="1"/>
      </xdr:nvSpPr>
      <xdr:spPr>
        <a:xfrm>
          <a:off x="830795" y="1332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1" name="直線コネクタ 230"/>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2"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3" name="直線コネクタ 232"/>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4"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5" name="直線コネクタ 234"/>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160693</xdr:rowOff>
    </xdr:from>
    <xdr:to>
      <xdr:col>24</xdr:col>
      <xdr:colOff>63500</xdr:colOff>
      <xdr:row>94</xdr:row>
      <xdr:rowOff>93560</xdr:rowOff>
    </xdr:to>
    <xdr:cxnSp macro="">
      <xdr:nvCxnSpPr>
        <xdr:cNvPr id="236" name="直線コネクタ 235"/>
        <xdr:cNvCxnSpPr/>
      </xdr:nvCxnSpPr>
      <xdr:spPr>
        <a:xfrm>
          <a:off x="3797300" y="16105543"/>
          <a:ext cx="838200" cy="1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7"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8" name="フローチャート: 判断 237"/>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160693</xdr:rowOff>
    </xdr:from>
    <xdr:to>
      <xdr:col>19</xdr:col>
      <xdr:colOff>177800</xdr:colOff>
      <xdr:row>94</xdr:row>
      <xdr:rowOff>134823</xdr:rowOff>
    </xdr:to>
    <xdr:cxnSp macro="">
      <xdr:nvCxnSpPr>
        <xdr:cNvPr id="239" name="直線コネクタ 238"/>
        <xdr:cNvCxnSpPr/>
      </xdr:nvCxnSpPr>
      <xdr:spPr>
        <a:xfrm flipV="1">
          <a:off x="2908300" y="16105543"/>
          <a:ext cx="8890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0" name="フローチャート: 判断 239"/>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1" name="テキスト ボックス 240"/>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20219</xdr:rowOff>
    </xdr:from>
    <xdr:to>
      <xdr:col>15</xdr:col>
      <xdr:colOff>50800</xdr:colOff>
      <xdr:row>94</xdr:row>
      <xdr:rowOff>134823</xdr:rowOff>
    </xdr:to>
    <xdr:cxnSp macro="">
      <xdr:nvCxnSpPr>
        <xdr:cNvPr id="242" name="直線コネクタ 241"/>
        <xdr:cNvCxnSpPr/>
      </xdr:nvCxnSpPr>
      <xdr:spPr>
        <a:xfrm>
          <a:off x="2019300" y="1613651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3" name="フローチャート: 判断 242"/>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4" name="テキスト ボックス 243"/>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20219</xdr:rowOff>
    </xdr:from>
    <xdr:to>
      <xdr:col>10</xdr:col>
      <xdr:colOff>114300</xdr:colOff>
      <xdr:row>94</xdr:row>
      <xdr:rowOff>154978</xdr:rowOff>
    </xdr:to>
    <xdr:cxnSp macro="">
      <xdr:nvCxnSpPr>
        <xdr:cNvPr id="245" name="直線コネクタ 244"/>
        <xdr:cNvCxnSpPr/>
      </xdr:nvCxnSpPr>
      <xdr:spPr>
        <a:xfrm flipV="1">
          <a:off x="1130300" y="16136519"/>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6" name="フローチャート: 判断 245"/>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7" name="テキスト ボックス 246"/>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8" name="フローチャート: 判断 247"/>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9" name="テキスト ボックス 248"/>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42760</xdr:rowOff>
    </xdr:from>
    <xdr:to>
      <xdr:col>24</xdr:col>
      <xdr:colOff>114300</xdr:colOff>
      <xdr:row>94</xdr:row>
      <xdr:rowOff>144360</xdr:rowOff>
    </xdr:to>
    <xdr:sp macro="" textlink="">
      <xdr:nvSpPr>
        <xdr:cNvPr id="255" name="楕円 254"/>
        <xdr:cNvSpPr/>
      </xdr:nvSpPr>
      <xdr:spPr>
        <a:xfrm>
          <a:off x="4584700" y="161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21187</xdr:rowOff>
    </xdr:from>
    <xdr:ext cx="534377" cy="259045"/>
    <xdr:sp macro="" textlink="">
      <xdr:nvSpPr>
        <xdr:cNvPr id="256" name="衛生費該当値テキスト"/>
        <xdr:cNvSpPr txBox="1"/>
      </xdr:nvSpPr>
      <xdr:spPr>
        <a:xfrm>
          <a:off x="4686300"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109893</xdr:rowOff>
    </xdr:from>
    <xdr:to>
      <xdr:col>20</xdr:col>
      <xdr:colOff>38100</xdr:colOff>
      <xdr:row>94</xdr:row>
      <xdr:rowOff>40043</xdr:rowOff>
    </xdr:to>
    <xdr:sp macro="" textlink="">
      <xdr:nvSpPr>
        <xdr:cNvPr id="257" name="楕円 256"/>
        <xdr:cNvSpPr/>
      </xdr:nvSpPr>
      <xdr:spPr>
        <a:xfrm>
          <a:off x="37465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56570</xdr:rowOff>
    </xdr:from>
    <xdr:ext cx="534377" cy="259045"/>
    <xdr:sp macro="" textlink="">
      <xdr:nvSpPr>
        <xdr:cNvPr id="258" name="テキスト ボックス 257"/>
        <xdr:cNvSpPr txBox="1"/>
      </xdr:nvSpPr>
      <xdr:spPr>
        <a:xfrm>
          <a:off x="3530111" y="15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84023</xdr:rowOff>
    </xdr:from>
    <xdr:to>
      <xdr:col>15</xdr:col>
      <xdr:colOff>101600</xdr:colOff>
      <xdr:row>95</xdr:row>
      <xdr:rowOff>14173</xdr:rowOff>
    </xdr:to>
    <xdr:sp macro="" textlink="">
      <xdr:nvSpPr>
        <xdr:cNvPr id="259" name="楕円 258"/>
        <xdr:cNvSpPr/>
      </xdr:nvSpPr>
      <xdr:spPr>
        <a:xfrm>
          <a:off x="2857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30700</xdr:rowOff>
    </xdr:from>
    <xdr:ext cx="534377" cy="259045"/>
    <xdr:sp macro="" textlink="">
      <xdr:nvSpPr>
        <xdr:cNvPr id="260" name="テキスト ボックス 259"/>
        <xdr:cNvSpPr txBox="1"/>
      </xdr:nvSpPr>
      <xdr:spPr>
        <a:xfrm>
          <a:off x="2641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140869</xdr:rowOff>
    </xdr:from>
    <xdr:to>
      <xdr:col>10</xdr:col>
      <xdr:colOff>165100</xdr:colOff>
      <xdr:row>94</xdr:row>
      <xdr:rowOff>71019</xdr:rowOff>
    </xdr:to>
    <xdr:sp macro="" textlink="">
      <xdr:nvSpPr>
        <xdr:cNvPr id="261" name="楕円 260"/>
        <xdr:cNvSpPr/>
      </xdr:nvSpPr>
      <xdr:spPr>
        <a:xfrm>
          <a:off x="1968500" y="160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87546</xdr:rowOff>
    </xdr:from>
    <xdr:ext cx="534377" cy="259045"/>
    <xdr:sp macro="" textlink="">
      <xdr:nvSpPr>
        <xdr:cNvPr id="262" name="テキスト ボックス 261"/>
        <xdr:cNvSpPr txBox="1"/>
      </xdr:nvSpPr>
      <xdr:spPr>
        <a:xfrm>
          <a:off x="1752111"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104178</xdr:rowOff>
    </xdr:from>
    <xdr:to>
      <xdr:col>6</xdr:col>
      <xdr:colOff>38100</xdr:colOff>
      <xdr:row>95</xdr:row>
      <xdr:rowOff>34328</xdr:rowOff>
    </xdr:to>
    <xdr:sp macro="" textlink="">
      <xdr:nvSpPr>
        <xdr:cNvPr id="263" name="楕円 262"/>
        <xdr:cNvSpPr/>
      </xdr:nvSpPr>
      <xdr:spPr>
        <a:xfrm>
          <a:off x="10795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50855</xdr:rowOff>
    </xdr:from>
    <xdr:ext cx="534377" cy="259045"/>
    <xdr:sp macro="" textlink="">
      <xdr:nvSpPr>
        <xdr:cNvPr id="264" name="テキスト ボックス 263"/>
        <xdr:cNvSpPr txBox="1"/>
      </xdr:nvSpPr>
      <xdr:spPr>
        <a:xfrm>
          <a:off x="863111" y="159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8" name="直線コネクタ 287"/>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9"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0" name="直線コネクタ 289"/>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1"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2" name="直線コネクタ 291"/>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142367</xdr:rowOff>
    </xdr:from>
    <xdr:to>
      <xdr:col>55</xdr:col>
      <xdr:colOff>0</xdr:colOff>
      <xdr:row>38</xdr:row>
      <xdr:rowOff>151892</xdr:rowOff>
    </xdr:to>
    <xdr:cxnSp macro="">
      <xdr:nvCxnSpPr>
        <xdr:cNvPr id="293" name="直線コネクタ 292"/>
        <xdr:cNvCxnSpPr/>
      </xdr:nvCxnSpPr>
      <xdr:spPr>
        <a:xfrm flipV="1">
          <a:off x="9639300" y="665746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4"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5" name="フローチャート: 判断 294"/>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144272</xdr:rowOff>
    </xdr:from>
    <xdr:to>
      <xdr:col>50</xdr:col>
      <xdr:colOff>114300</xdr:colOff>
      <xdr:row>38</xdr:row>
      <xdr:rowOff>151892</xdr:rowOff>
    </xdr:to>
    <xdr:cxnSp macro="">
      <xdr:nvCxnSpPr>
        <xdr:cNvPr id="296" name="直線コネクタ 295"/>
        <xdr:cNvCxnSpPr/>
      </xdr:nvCxnSpPr>
      <xdr:spPr>
        <a:xfrm>
          <a:off x="8750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7" name="フローチャート: 判断 296"/>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8" name="テキスト ボックス 297"/>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159512</xdr:rowOff>
    </xdr:to>
    <xdr:cxnSp macro="">
      <xdr:nvCxnSpPr>
        <xdr:cNvPr id="299" name="直線コネクタ 298"/>
        <xdr:cNvCxnSpPr/>
      </xdr:nvCxnSpPr>
      <xdr:spPr>
        <a:xfrm flipV="1">
          <a:off x="7861300" y="665937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0" name="フローチャート: 判断 299"/>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1" name="テキスト ボックス 300"/>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153416</xdr:rowOff>
    </xdr:from>
    <xdr:to>
      <xdr:col>41</xdr:col>
      <xdr:colOff>50800</xdr:colOff>
      <xdr:row>38</xdr:row>
      <xdr:rowOff>159512</xdr:rowOff>
    </xdr:to>
    <xdr:cxnSp macro="">
      <xdr:nvCxnSpPr>
        <xdr:cNvPr id="302" name="直線コネクタ 301"/>
        <xdr:cNvCxnSpPr/>
      </xdr:nvCxnSpPr>
      <xdr:spPr>
        <a:xfrm>
          <a:off x="6972300" y="666851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3" name="フローチャート: 判断 302"/>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4" name="テキスト ボックス 303"/>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5" name="フローチャート: 判断 304"/>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6" name="テキスト ボックス 305"/>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91567</xdr:rowOff>
    </xdr:from>
    <xdr:to>
      <xdr:col>55</xdr:col>
      <xdr:colOff>50800</xdr:colOff>
      <xdr:row>39</xdr:row>
      <xdr:rowOff>21717</xdr:rowOff>
    </xdr:to>
    <xdr:sp macro="" textlink="">
      <xdr:nvSpPr>
        <xdr:cNvPr id="312" name="楕円 311"/>
        <xdr:cNvSpPr/>
      </xdr:nvSpPr>
      <xdr:spPr>
        <a:xfrm>
          <a:off x="104267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6494</xdr:rowOff>
    </xdr:from>
    <xdr:ext cx="378565" cy="259045"/>
    <xdr:sp macro="" textlink="">
      <xdr:nvSpPr>
        <xdr:cNvPr id="313" name="労働費該当値テキスト"/>
        <xdr:cNvSpPr txBox="1"/>
      </xdr:nvSpPr>
      <xdr:spPr>
        <a:xfrm>
          <a:off x="10528300" y="652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101092</xdr:rowOff>
    </xdr:from>
    <xdr:to>
      <xdr:col>50</xdr:col>
      <xdr:colOff>165100</xdr:colOff>
      <xdr:row>39</xdr:row>
      <xdr:rowOff>31242</xdr:rowOff>
    </xdr:to>
    <xdr:sp macro="" textlink="">
      <xdr:nvSpPr>
        <xdr:cNvPr id="314" name="楕円 313"/>
        <xdr:cNvSpPr/>
      </xdr:nvSpPr>
      <xdr:spPr>
        <a:xfrm>
          <a:off x="9588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22369</xdr:rowOff>
    </xdr:from>
    <xdr:ext cx="378565" cy="259045"/>
    <xdr:sp macro="" textlink="">
      <xdr:nvSpPr>
        <xdr:cNvPr id="315" name="テキスト ボックス 314"/>
        <xdr:cNvSpPr txBox="1"/>
      </xdr:nvSpPr>
      <xdr:spPr>
        <a:xfrm>
          <a:off x="9450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93472</xdr:rowOff>
    </xdr:from>
    <xdr:to>
      <xdr:col>46</xdr:col>
      <xdr:colOff>38100</xdr:colOff>
      <xdr:row>39</xdr:row>
      <xdr:rowOff>23622</xdr:rowOff>
    </xdr:to>
    <xdr:sp macro="" textlink="">
      <xdr:nvSpPr>
        <xdr:cNvPr id="316" name="楕円 315"/>
        <xdr:cNvSpPr/>
      </xdr:nvSpPr>
      <xdr:spPr>
        <a:xfrm>
          <a:off x="8699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317" name="テキスト ボックス 31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108712</xdr:rowOff>
    </xdr:from>
    <xdr:to>
      <xdr:col>41</xdr:col>
      <xdr:colOff>101600</xdr:colOff>
      <xdr:row>39</xdr:row>
      <xdr:rowOff>38862</xdr:rowOff>
    </xdr:to>
    <xdr:sp macro="" textlink="">
      <xdr:nvSpPr>
        <xdr:cNvPr id="318" name="楕円 317"/>
        <xdr:cNvSpPr/>
      </xdr:nvSpPr>
      <xdr:spPr>
        <a:xfrm>
          <a:off x="7810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29989</xdr:rowOff>
    </xdr:from>
    <xdr:ext cx="378565" cy="259045"/>
    <xdr:sp macro="" textlink="">
      <xdr:nvSpPr>
        <xdr:cNvPr id="319" name="テキスト ボックス 318"/>
        <xdr:cNvSpPr txBox="1"/>
      </xdr:nvSpPr>
      <xdr:spPr>
        <a:xfrm>
          <a:off x="7672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20" name="楕円 319"/>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1" name="テキスト ボックス 320"/>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5" name="テキスト ボックス 334"/>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5" name="直線コネクタ 344"/>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6"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7" name="直線コネクタ 346"/>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8"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9" name="直線コネクタ 348"/>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154101</xdr:rowOff>
    </xdr:from>
    <xdr:to>
      <xdr:col>55</xdr:col>
      <xdr:colOff>0</xdr:colOff>
      <xdr:row>58</xdr:row>
      <xdr:rowOff>164770</xdr:rowOff>
    </xdr:to>
    <xdr:cxnSp macro="">
      <xdr:nvCxnSpPr>
        <xdr:cNvPr id="350" name="直線コネクタ 349"/>
        <xdr:cNvCxnSpPr/>
      </xdr:nvCxnSpPr>
      <xdr:spPr>
        <a:xfrm flipV="1">
          <a:off x="9639300" y="10098201"/>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1"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2" name="フローチャート: 判断 351"/>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164770</xdr:rowOff>
    </xdr:from>
    <xdr:to>
      <xdr:col>50</xdr:col>
      <xdr:colOff>114300</xdr:colOff>
      <xdr:row>58</xdr:row>
      <xdr:rowOff>166141</xdr:rowOff>
    </xdr:to>
    <xdr:cxnSp macro="">
      <xdr:nvCxnSpPr>
        <xdr:cNvPr id="353" name="直線コネクタ 352"/>
        <xdr:cNvCxnSpPr/>
      </xdr:nvCxnSpPr>
      <xdr:spPr>
        <a:xfrm flipV="1">
          <a:off x="8750300" y="1010887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4" name="フローチャート: 判断 353"/>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5" name="テキスト ボックス 354"/>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166141</xdr:rowOff>
    </xdr:from>
    <xdr:to>
      <xdr:col>45</xdr:col>
      <xdr:colOff>177800</xdr:colOff>
      <xdr:row>59</xdr:row>
      <xdr:rowOff>1016</xdr:rowOff>
    </xdr:to>
    <xdr:cxnSp macro="">
      <xdr:nvCxnSpPr>
        <xdr:cNvPr id="356" name="直線コネクタ 355"/>
        <xdr:cNvCxnSpPr/>
      </xdr:nvCxnSpPr>
      <xdr:spPr>
        <a:xfrm flipV="1">
          <a:off x="7861300" y="10110241"/>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7" name="フローチャート: 判断 356"/>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8" name="テキスト ボックス 357"/>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170866</xdr:rowOff>
    </xdr:from>
    <xdr:to>
      <xdr:col>41</xdr:col>
      <xdr:colOff>50800</xdr:colOff>
      <xdr:row>59</xdr:row>
      <xdr:rowOff>1016</xdr:rowOff>
    </xdr:to>
    <xdr:cxnSp macro="">
      <xdr:nvCxnSpPr>
        <xdr:cNvPr id="359" name="直線コネクタ 358"/>
        <xdr:cNvCxnSpPr/>
      </xdr:nvCxnSpPr>
      <xdr:spPr>
        <a:xfrm>
          <a:off x="6972300" y="10114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0" name="フローチャート: 判断 359"/>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1" name="テキスト ボックス 360"/>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2" name="フローチャート: 判断 361"/>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3" name="テキスト ボックス 362"/>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103301</xdr:rowOff>
    </xdr:from>
    <xdr:to>
      <xdr:col>55</xdr:col>
      <xdr:colOff>50800</xdr:colOff>
      <xdr:row>59</xdr:row>
      <xdr:rowOff>33451</xdr:rowOff>
    </xdr:to>
    <xdr:sp macro="" textlink="">
      <xdr:nvSpPr>
        <xdr:cNvPr id="369" name="楕円 368"/>
        <xdr:cNvSpPr/>
      </xdr:nvSpPr>
      <xdr:spPr>
        <a:xfrm>
          <a:off x="104267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18228</xdr:rowOff>
    </xdr:from>
    <xdr:ext cx="378565" cy="259045"/>
    <xdr:sp macro="" textlink="">
      <xdr:nvSpPr>
        <xdr:cNvPr id="370" name="農林水産業費該当値テキスト"/>
        <xdr:cNvSpPr txBox="1"/>
      </xdr:nvSpPr>
      <xdr:spPr>
        <a:xfrm>
          <a:off x="10528300" y="996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113970</xdr:rowOff>
    </xdr:from>
    <xdr:to>
      <xdr:col>50</xdr:col>
      <xdr:colOff>165100</xdr:colOff>
      <xdr:row>59</xdr:row>
      <xdr:rowOff>44120</xdr:rowOff>
    </xdr:to>
    <xdr:sp macro="" textlink="">
      <xdr:nvSpPr>
        <xdr:cNvPr id="371" name="楕円 370"/>
        <xdr:cNvSpPr/>
      </xdr:nvSpPr>
      <xdr:spPr>
        <a:xfrm>
          <a:off x="9588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35247</xdr:rowOff>
    </xdr:from>
    <xdr:ext cx="378565" cy="259045"/>
    <xdr:sp macro="" textlink="">
      <xdr:nvSpPr>
        <xdr:cNvPr id="372" name="テキスト ボックス 371"/>
        <xdr:cNvSpPr txBox="1"/>
      </xdr:nvSpPr>
      <xdr:spPr>
        <a:xfrm>
          <a:off x="9450017" y="1015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115341</xdr:rowOff>
    </xdr:from>
    <xdr:to>
      <xdr:col>46</xdr:col>
      <xdr:colOff>38100</xdr:colOff>
      <xdr:row>59</xdr:row>
      <xdr:rowOff>45491</xdr:rowOff>
    </xdr:to>
    <xdr:sp macro="" textlink="">
      <xdr:nvSpPr>
        <xdr:cNvPr id="373" name="楕円 372"/>
        <xdr:cNvSpPr/>
      </xdr:nvSpPr>
      <xdr:spPr>
        <a:xfrm>
          <a:off x="8699500" y="100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36618</xdr:rowOff>
    </xdr:from>
    <xdr:ext cx="378565" cy="259045"/>
    <xdr:sp macro="" textlink="">
      <xdr:nvSpPr>
        <xdr:cNvPr id="374" name="テキスト ボックス 373"/>
        <xdr:cNvSpPr txBox="1"/>
      </xdr:nvSpPr>
      <xdr:spPr>
        <a:xfrm>
          <a:off x="8561017" y="1015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121666</xdr:rowOff>
    </xdr:from>
    <xdr:to>
      <xdr:col>41</xdr:col>
      <xdr:colOff>101600</xdr:colOff>
      <xdr:row>59</xdr:row>
      <xdr:rowOff>51816</xdr:rowOff>
    </xdr:to>
    <xdr:sp macro="" textlink="">
      <xdr:nvSpPr>
        <xdr:cNvPr id="375" name="楕円 374"/>
        <xdr:cNvSpPr/>
      </xdr:nvSpPr>
      <xdr:spPr>
        <a:xfrm>
          <a:off x="7810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42943</xdr:rowOff>
    </xdr:from>
    <xdr:ext cx="378565" cy="259045"/>
    <xdr:sp macro="" textlink="">
      <xdr:nvSpPr>
        <xdr:cNvPr id="376" name="テキスト ボックス 375"/>
        <xdr:cNvSpPr txBox="1"/>
      </xdr:nvSpPr>
      <xdr:spPr>
        <a:xfrm>
          <a:off x="7672017" y="1015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120066</xdr:rowOff>
    </xdr:from>
    <xdr:to>
      <xdr:col>36</xdr:col>
      <xdr:colOff>165100</xdr:colOff>
      <xdr:row>59</xdr:row>
      <xdr:rowOff>50216</xdr:rowOff>
    </xdr:to>
    <xdr:sp macro="" textlink="">
      <xdr:nvSpPr>
        <xdr:cNvPr id="377" name="楕円 376"/>
        <xdr:cNvSpPr/>
      </xdr:nvSpPr>
      <xdr:spPr>
        <a:xfrm>
          <a:off x="6921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41343</xdr:rowOff>
    </xdr:from>
    <xdr:ext cx="378565" cy="259045"/>
    <xdr:sp macro="" textlink="">
      <xdr:nvSpPr>
        <xdr:cNvPr id="378" name="テキスト ボックス 377"/>
        <xdr:cNvSpPr txBox="1"/>
      </xdr:nvSpPr>
      <xdr:spPr>
        <a:xfrm>
          <a:off x="6783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2" name="直線コネクタ 401"/>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3"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4" name="直線コネクタ 403"/>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5"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6" name="直線コネクタ 405"/>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113373</xdr:rowOff>
    </xdr:from>
    <xdr:to>
      <xdr:col>55</xdr:col>
      <xdr:colOff>0</xdr:colOff>
      <xdr:row>78</xdr:row>
      <xdr:rowOff>151588</xdr:rowOff>
    </xdr:to>
    <xdr:cxnSp macro="">
      <xdr:nvCxnSpPr>
        <xdr:cNvPr id="407" name="直線コネクタ 406"/>
        <xdr:cNvCxnSpPr/>
      </xdr:nvCxnSpPr>
      <xdr:spPr>
        <a:xfrm flipV="1">
          <a:off x="9639300" y="13486473"/>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8"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9" name="フローチャート: 判断 408"/>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151054</xdr:rowOff>
    </xdr:from>
    <xdr:to>
      <xdr:col>50</xdr:col>
      <xdr:colOff>114300</xdr:colOff>
      <xdr:row>78</xdr:row>
      <xdr:rowOff>151588</xdr:rowOff>
    </xdr:to>
    <xdr:cxnSp macro="">
      <xdr:nvCxnSpPr>
        <xdr:cNvPr id="410" name="直線コネクタ 409"/>
        <xdr:cNvCxnSpPr/>
      </xdr:nvCxnSpPr>
      <xdr:spPr>
        <a:xfrm>
          <a:off x="8750300" y="1352415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1" name="フローチャート: 判断 410"/>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2" name="テキスト ボックス 411"/>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151054</xdr:rowOff>
    </xdr:from>
    <xdr:to>
      <xdr:col>45</xdr:col>
      <xdr:colOff>177800</xdr:colOff>
      <xdr:row>78</xdr:row>
      <xdr:rowOff>159513</xdr:rowOff>
    </xdr:to>
    <xdr:cxnSp macro="">
      <xdr:nvCxnSpPr>
        <xdr:cNvPr id="413" name="直線コネクタ 412"/>
        <xdr:cNvCxnSpPr/>
      </xdr:nvCxnSpPr>
      <xdr:spPr>
        <a:xfrm flipV="1">
          <a:off x="7861300" y="1352415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4" name="フローチャート: 判断 413"/>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5" name="テキスト ボックス 414"/>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159513</xdr:rowOff>
    </xdr:from>
    <xdr:to>
      <xdr:col>41</xdr:col>
      <xdr:colOff>50800</xdr:colOff>
      <xdr:row>78</xdr:row>
      <xdr:rowOff>164770</xdr:rowOff>
    </xdr:to>
    <xdr:cxnSp macro="">
      <xdr:nvCxnSpPr>
        <xdr:cNvPr id="416" name="直線コネクタ 415"/>
        <xdr:cNvCxnSpPr/>
      </xdr:nvCxnSpPr>
      <xdr:spPr>
        <a:xfrm flipV="1">
          <a:off x="6972300" y="1353261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7" name="フローチャート: 判断 416"/>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8" name="テキスト ボックス 417"/>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9" name="フローチャート: 判断 418"/>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0" name="テキスト ボックス 419"/>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62573</xdr:rowOff>
    </xdr:from>
    <xdr:to>
      <xdr:col>55</xdr:col>
      <xdr:colOff>50800</xdr:colOff>
      <xdr:row>78</xdr:row>
      <xdr:rowOff>164173</xdr:rowOff>
    </xdr:to>
    <xdr:sp macro="" textlink="">
      <xdr:nvSpPr>
        <xdr:cNvPr id="426" name="楕円 425"/>
        <xdr:cNvSpPr/>
      </xdr:nvSpPr>
      <xdr:spPr>
        <a:xfrm>
          <a:off x="104267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148950</xdr:rowOff>
    </xdr:from>
    <xdr:ext cx="469744" cy="259045"/>
    <xdr:sp macro="" textlink="">
      <xdr:nvSpPr>
        <xdr:cNvPr id="427" name="商工費該当値テキスト"/>
        <xdr:cNvSpPr txBox="1"/>
      </xdr:nvSpPr>
      <xdr:spPr>
        <a:xfrm>
          <a:off x="10528300" y="133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100788</xdr:rowOff>
    </xdr:from>
    <xdr:to>
      <xdr:col>50</xdr:col>
      <xdr:colOff>165100</xdr:colOff>
      <xdr:row>79</xdr:row>
      <xdr:rowOff>30938</xdr:rowOff>
    </xdr:to>
    <xdr:sp macro="" textlink="">
      <xdr:nvSpPr>
        <xdr:cNvPr id="428" name="楕円 427"/>
        <xdr:cNvSpPr/>
      </xdr:nvSpPr>
      <xdr:spPr>
        <a:xfrm>
          <a:off x="9588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22065</xdr:rowOff>
    </xdr:from>
    <xdr:ext cx="469744" cy="259045"/>
    <xdr:sp macro="" textlink="">
      <xdr:nvSpPr>
        <xdr:cNvPr id="429" name="テキスト ボックス 428"/>
        <xdr:cNvSpPr txBox="1"/>
      </xdr:nvSpPr>
      <xdr:spPr>
        <a:xfrm>
          <a:off x="9404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100254</xdr:rowOff>
    </xdr:from>
    <xdr:to>
      <xdr:col>46</xdr:col>
      <xdr:colOff>38100</xdr:colOff>
      <xdr:row>79</xdr:row>
      <xdr:rowOff>30404</xdr:rowOff>
    </xdr:to>
    <xdr:sp macro="" textlink="">
      <xdr:nvSpPr>
        <xdr:cNvPr id="430" name="楕円 429"/>
        <xdr:cNvSpPr/>
      </xdr:nvSpPr>
      <xdr:spPr>
        <a:xfrm>
          <a:off x="8699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21531</xdr:rowOff>
    </xdr:from>
    <xdr:ext cx="469744" cy="259045"/>
    <xdr:sp macro="" textlink="">
      <xdr:nvSpPr>
        <xdr:cNvPr id="431" name="テキスト ボックス 430"/>
        <xdr:cNvSpPr txBox="1"/>
      </xdr:nvSpPr>
      <xdr:spPr>
        <a:xfrm>
          <a:off x="8515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108713</xdr:rowOff>
    </xdr:from>
    <xdr:to>
      <xdr:col>41</xdr:col>
      <xdr:colOff>101600</xdr:colOff>
      <xdr:row>79</xdr:row>
      <xdr:rowOff>38863</xdr:rowOff>
    </xdr:to>
    <xdr:sp macro="" textlink="">
      <xdr:nvSpPr>
        <xdr:cNvPr id="432" name="楕円 431"/>
        <xdr:cNvSpPr/>
      </xdr:nvSpPr>
      <xdr:spPr>
        <a:xfrm>
          <a:off x="7810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29990</xdr:rowOff>
    </xdr:from>
    <xdr:ext cx="469744" cy="259045"/>
    <xdr:sp macro="" textlink="">
      <xdr:nvSpPr>
        <xdr:cNvPr id="433" name="テキスト ボックス 432"/>
        <xdr:cNvSpPr txBox="1"/>
      </xdr:nvSpPr>
      <xdr:spPr>
        <a:xfrm>
          <a:off x="7626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113970</xdr:rowOff>
    </xdr:from>
    <xdr:to>
      <xdr:col>36</xdr:col>
      <xdr:colOff>165100</xdr:colOff>
      <xdr:row>79</xdr:row>
      <xdr:rowOff>44120</xdr:rowOff>
    </xdr:to>
    <xdr:sp macro="" textlink="">
      <xdr:nvSpPr>
        <xdr:cNvPr id="434" name="楕円 433"/>
        <xdr:cNvSpPr/>
      </xdr:nvSpPr>
      <xdr:spPr>
        <a:xfrm>
          <a:off x="6921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35247</xdr:rowOff>
    </xdr:from>
    <xdr:ext cx="469744" cy="259045"/>
    <xdr:sp macro="" textlink="">
      <xdr:nvSpPr>
        <xdr:cNvPr id="435" name="テキスト ボックス 434"/>
        <xdr:cNvSpPr txBox="1"/>
      </xdr:nvSpPr>
      <xdr:spPr>
        <a:xfrm>
          <a:off x="6737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8" name="直線コネクタ 457"/>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9"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0" name="直線コネクタ 459"/>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1"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2" name="直線コネクタ 461"/>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157279</xdr:rowOff>
    </xdr:from>
    <xdr:to>
      <xdr:col>55</xdr:col>
      <xdr:colOff>0</xdr:colOff>
      <xdr:row>98</xdr:row>
      <xdr:rowOff>18542</xdr:rowOff>
    </xdr:to>
    <xdr:cxnSp macro="">
      <xdr:nvCxnSpPr>
        <xdr:cNvPr id="463" name="直線コネクタ 462"/>
        <xdr:cNvCxnSpPr/>
      </xdr:nvCxnSpPr>
      <xdr:spPr>
        <a:xfrm flipV="1">
          <a:off x="9639300" y="16787929"/>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4"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5" name="フローチャート: 判断 464"/>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159474</xdr:rowOff>
    </xdr:from>
    <xdr:to>
      <xdr:col>50</xdr:col>
      <xdr:colOff>114300</xdr:colOff>
      <xdr:row>98</xdr:row>
      <xdr:rowOff>18542</xdr:rowOff>
    </xdr:to>
    <xdr:cxnSp macro="">
      <xdr:nvCxnSpPr>
        <xdr:cNvPr id="466" name="直線コネクタ 465"/>
        <xdr:cNvCxnSpPr/>
      </xdr:nvCxnSpPr>
      <xdr:spPr>
        <a:xfrm>
          <a:off x="8750300" y="16790124"/>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7" name="フローチャート: 判断 466"/>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8" name="テキスト ボックス 467"/>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129504</xdr:rowOff>
    </xdr:from>
    <xdr:to>
      <xdr:col>45</xdr:col>
      <xdr:colOff>177800</xdr:colOff>
      <xdr:row>97</xdr:row>
      <xdr:rowOff>159474</xdr:rowOff>
    </xdr:to>
    <xdr:cxnSp macro="">
      <xdr:nvCxnSpPr>
        <xdr:cNvPr id="469" name="直線コネクタ 468"/>
        <xdr:cNvCxnSpPr/>
      </xdr:nvCxnSpPr>
      <xdr:spPr>
        <a:xfrm>
          <a:off x="7861300" y="16760154"/>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0" name="フローチャート: 判断 469"/>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1" name="テキスト ボックス 470"/>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23549</xdr:rowOff>
    </xdr:from>
    <xdr:to>
      <xdr:col>41</xdr:col>
      <xdr:colOff>50800</xdr:colOff>
      <xdr:row>97</xdr:row>
      <xdr:rowOff>129504</xdr:rowOff>
    </xdr:to>
    <xdr:cxnSp macro="">
      <xdr:nvCxnSpPr>
        <xdr:cNvPr id="472" name="直線コネクタ 471"/>
        <xdr:cNvCxnSpPr/>
      </xdr:nvCxnSpPr>
      <xdr:spPr>
        <a:xfrm>
          <a:off x="6972300" y="16482749"/>
          <a:ext cx="889000" cy="2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3" name="フローチャート: 判断 472"/>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4" name="テキスト ボックス 473"/>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5" name="フローチャート: 判断 474"/>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6" name="テキスト ボックス 475"/>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106479</xdr:rowOff>
    </xdr:from>
    <xdr:to>
      <xdr:col>55</xdr:col>
      <xdr:colOff>50800</xdr:colOff>
      <xdr:row>98</xdr:row>
      <xdr:rowOff>36629</xdr:rowOff>
    </xdr:to>
    <xdr:sp macro="" textlink="">
      <xdr:nvSpPr>
        <xdr:cNvPr id="482" name="楕円 481"/>
        <xdr:cNvSpPr/>
      </xdr:nvSpPr>
      <xdr:spPr>
        <a:xfrm>
          <a:off x="10426700" y="167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84906</xdr:rowOff>
    </xdr:from>
    <xdr:ext cx="534377" cy="259045"/>
    <xdr:sp macro="" textlink="">
      <xdr:nvSpPr>
        <xdr:cNvPr id="483" name="土木費該当値テキスト"/>
        <xdr:cNvSpPr txBox="1"/>
      </xdr:nvSpPr>
      <xdr:spPr>
        <a:xfrm>
          <a:off x="10528300" y="16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139192</xdr:rowOff>
    </xdr:from>
    <xdr:to>
      <xdr:col>50</xdr:col>
      <xdr:colOff>165100</xdr:colOff>
      <xdr:row>98</xdr:row>
      <xdr:rowOff>69342</xdr:rowOff>
    </xdr:to>
    <xdr:sp macro="" textlink="">
      <xdr:nvSpPr>
        <xdr:cNvPr id="484" name="楕円 483"/>
        <xdr:cNvSpPr/>
      </xdr:nvSpPr>
      <xdr:spPr>
        <a:xfrm>
          <a:off x="9588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60469</xdr:rowOff>
    </xdr:from>
    <xdr:ext cx="534377" cy="259045"/>
    <xdr:sp macro="" textlink="">
      <xdr:nvSpPr>
        <xdr:cNvPr id="485" name="テキスト ボックス 484"/>
        <xdr:cNvSpPr txBox="1"/>
      </xdr:nvSpPr>
      <xdr:spPr>
        <a:xfrm>
          <a:off x="9372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108674</xdr:rowOff>
    </xdr:from>
    <xdr:to>
      <xdr:col>46</xdr:col>
      <xdr:colOff>38100</xdr:colOff>
      <xdr:row>98</xdr:row>
      <xdr:rowOff>38824</xdr:rowOff>
    </xdr:to>
    <xdr:sp macro="" textlink="">
      <xdr:nvSpPr>
        <xdr:cNvPr id="486" name="楕円 485"/>
        <xdr:cNvSpPr/>
      </xdr:nvSpPr>
      <xdr:spPr>
        <a:xfrm>
          <a:off x="8699500" y="167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29951</xdr:rowOff>
    </xdr:from>
    <xdr:ext cx="534377" cy="259045"/>
    <xdr:sp macro="" textlink="">
      <xdr:nvSpPr>
        <xdr:cNvPr id="487" name="テキスト ボックス 486"/>
        <xdr:cNvSpPr txBox="1"/>
      </xdr:nvSpPr>
      <xdr:spPr>
        <a:xfrm>
          <a:off x="8483111" y="168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78704</xdr:rowOff>
    </xdr:from>
    <xdr:to>
      <xdr:col>41</xdr:col>
      <xdr:colOff>101600</xdr:colOff>
      <xdr:row>98</xdr:row>
      <xdr:rowOff>8854</xdr:rowOff>
    </xdr:to>
    <xdr:sp macro="" textlink="">
      <xdr:nvSpPr>
        <xdr:cNvPr id="488" name="楕円 487"/>
        <xdr:cNvSpPr/>
      </xdr:nvSpPr>
      <xdr:spPr>
        <a:xfrm>
          <a:off x="7810500" y="167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171431</xdr:rowOff>
    </xdr:from>
    <xdr:ext cx="534377" cy="259045"/>
    <xdr:sp macro="" textlink="">
      <xdr:nvSpPr>
        <xdr:cNvPr id="489" name="テキスト ボックス 488"/>
        <xdr:cNvSpPr txBox="1"/>
      </xdr:nvSpPr>
      <xdr:spPr>
        <a:xfrm>
          <a:off x="7594111" y="16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144199</xdr:rowOff>
    </xdr:from>
    <xdr:to>
      <xdr:col>36</xdr:col>
      <xdr:colOff>165100</xdr:colOff>
      <xdr:row>96</xdr:row>
      <xdr:rowOff>74349</xdr:rowOff>
    </xdr:to>
    <xdr:sp macro="" textlink="">
      <xdr:nvSpPr>
        <xdr:cNvPr id="490" name="楕円 489"/>
        <xdr:cNvSpPr/>
      </xdr:nvSpPr>
      <xdr:spPr>
        <a:xfrm>
          <a:off x="6921500" y="164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90876</xdr:rowOff>
    </xdr:from>
    <xdr:ext cx="534377" cy="259045"/>
    <xdr:sp macro="" textlink="">
      <xdr:nvSpPr>
        <xdr:cNvPr id="491" name="テキスト ボックス 490"/>
        <xdr:cNvSpPr txBox="1"/>
      </xdr:nvSpPr>
      <xdr:spPr>
        <a:xfrm>
          <a:off x="6705111" y="162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2632</xdr:rowOff>
    </xdr:from>
    <xdr:to>
      <xdr:col>85</xdr:col>
      <xdr:colOff>127000</xdr:colOff>
      <xdr:row>38</xdr:row>
      <xdr:rowOff>67280</xdr:rowOff>
    </xdr:to>
    <xdr:cxnSp macro="">
      <xdr:nvCxnSpPr>
        <xdr:cNvPr id="519" name="直線コネクタ 518"/>
        <xdr:cNvCxnSpPr/>
      </xdr:nvCxnSpPr>
      <xdr:spPr>
        <a:xfrm flipV="1">
          <a:off x="15481300" y="6517732"/>
          <a:ext cx="8382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27960</xdr:rowOff>
    </xdr:from>
    <xdr:to>
      <xdr:col>81</xdr:col>
      <xdr:colOff>50800</xdr:colOff>
      <xdr:row>38</xdr:row>
      <xdr:rowOff>67280</xdr:rowOff>
    </xdr:to>
    <xdr:cxnSp macro="">
      <xdr:nvCxnSpPr>
        <xdr:cNvPr id="522" name="直線コネクタ 521"/>
        <xdr:cNvCxnSpPr/>
      </xdr:nvCxnSpPr>
      <xdr:spPr>
        <a:xfrm>
          <a:off x="14592300" y="6371610"/>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27960</xdr:rowOff>
    </xdr:from>
    <xdr:to>
      <xdr:col>76</xdr:col>
      <xdr:colOff>114300</xdr:colOff>
      <xdr:row>37</xdr:row>
      <xdr:rowOff>159542</xdr:rowOff>
    </xdr:to>
    <xdr:cxnSp macro="">
      <xdr:nvCxnSpPr>
        <xdr:cNvPr id="525" name="直線コネクタ 524"/>
        <xdr:cNvCxnSpPr/>
      </xdr:nvCxnSpPr>
      <xdr:spPr>
        <a:xfrm flipV="1">
          <a:off x="13703300" y="6371610"/>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7" name="テキスト ボックス 526"/>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159542</xdr:rowOff>
    </xdr:from>
    <xdr:to>
      <xdr:col>71</xdr:col>
      <xdr:colOff>177800</xdr:colOff>
      <xdr:row>38</xdr:row>
      <xdr:rowOff>37195</xdr:rowOff>
    </xdr:to>
    <xdr:cxnSp macro="">
      <xdr:nvCxnSpPr>
        <xdr:cNvPr id="528" name="直線コネクタ 527"/>
        <xdr:cNvCxnSpPr/>
      </xdr:nvCxnSpPr>
      <xdr:spPr>
        <a:xfrm flipV="1">
          <a:off x="12814300" y="6503192"/>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123282</xdr:rowOff>
    </xdr:from>
    <xdr:to>
      <xdr:col>85</xdr:col>
      <xdr:colOff>177800</xdr:colOff>
      <xdr:row>38</xdr:row>
      <xdr:rowOff>53432</xdr:rowOff>
    </xdr:to>
    <xdr:sp macro="" textlink="">
      <xdr:nvSpPr>
        <xdr:cNvPr id="538" name="楕円 537"/>
        <xdr:cNvSpPr/>
      </xdr:nvSpPr>
      <xdr:spPr>
        <a:xfrm>
          <a:off x="16268700" y="64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101709</xdr:rowOff>
    </xdr:from>
    <xdr:ext cx="534377" cy="259045"/>
    <xdr:sp macro="" textlink="">
      <xdr:nvSpPr>
        <xdr:cNvPr id="539" name="消防費該当値テキスト"/>
        <xdr:cNvSpPr txBox="1"/>
      </xdr:nvSpPr>
      <xdr:spPr>
        <a:xfrm>
          <a:off x="16370300"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16480</xdr:rowOff>
    </xdr:from>
    <xdr:to>
      <xdr:col>81</xdr:col>
      <xdr:colOff>101600</xdr:colOff>
      <xdr:row>38</xdr:row>
      <xdr:rowOff>118080</xdr:rowOff>
    </xdr:to>
    <xdr:sp macro="" textlink="">
      <xdr:nvSpPr>
        <xdr:cNvPr id="540" name="楕円 539"/>
        <xdr:cNvSpPr/>
      </xdr:nvSpPr>
      <xdr:spPr>
        <a:xfrm>
          <a:off x="15430500" y="65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109207</xdr:rowOff>
    </xdr:from>
    <xdr:ext cx="534377" cy="259045"/>
    <xdr:sp macro="" textlink="">
      <xdr:nvSpPr>
        <xdr:cNvPr id="541" name="テキスト ボックス 540"/>
        <xdr:cNvSpPr txBox="1"/>
      </xdr:nvSpPr>
      <xdr:spPr>
        <a:xfrm>
          <a:off x="15214111" y="66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148610</xdr:rowOff>
    </xdr:from>
    <xdr:to>
      <xdr:col>76</xdr:col>
      <xdr:colOff>165100</xdr:colOff>
      <xdr:row>37</xdr:row>
      <xdr:rowOff>78760</xdr:rowOff>
    </xdr:to>
    <xdr:sp macro="" textlink="">
      <xdr:nvSpPr>
        <xdr:cNvPr id="542" name="楕円 541"/>
        <xdr:cNvSpPr/>
      </xdr:nvSpPr>
      <xdr:spPr>
        <a:xfrm>
          <a:off x="14541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95287</xdr:rowOff>
    </xdr:from>
    <xdr:ext cx="534377" cy="259045"/>
    <xdr:sp macro="" textlink="">
      <xdr:nvSpPr>
        <xdr:cNvPr id="543" name="テキスト ボックス 542"/>
        <xdr:cNvSpPr txBox="1"/>
      </xdr:nvSpPr>
      <xdr:spPr>
        <a:xfrm>
          <a:off x="14325111" y="60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108743</xdr:rowOff>
    </xdr:from>
    <xdr:to>
      <xdr:col>72</xdr:col>
      <xdr:colOff>38100</xdr:colOff>
      <xdr:row>38</xdr:row>
      <xdr:rowOff>38892</xdr:rowOff>
    </xdr:to>
    <xdr:sp macro="" textlink="">
      <xdr:nvSpPr>
        <xdr:cNvPr id="544" name="楕円 543"/>
        <xdr:cNvSpPr/>
      </xdr:nvSpPr>
      <xdr:spPr>
        <a:xfrm>
          <a:off x="13652500" y="64523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30019</xdr:rowOff>
    </xdr:from>
    <xdr:ext cx="534377" cy="259045"/>
    <xdr:sp macro="" textlink="">
      <xdr:nvSpPr>
        <xdr:cNvPr id="545" name="テキスト ボックス 544"/>
        <xdr:cNvSpPr txBox="1"/>
      </xdr:nvSpPr>
      <xdr:spPr>
        <a:xfrm>
          <a:off x="13436111" y="65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157846</xdr:rowOff>
    </xdr:from>
    <xdr:to>
      <xdr:col>67</xdr:col>
      <xdr:colOff>101600</xdr:colOff>
      <xdr:row>38</xdr:row>
      <xdr:rowOff>87996</xdr:rowOff>
    </xdr:to>
    <xdr:sp macro="" textlink="">
      <xdr:nvSpPr>
        <xdr:cNvPr id="546" name="楕円 545"/>
        <xdr:cNvSpPr/>
      </xdr:nvSpPr>
      <xdr:spPr>
        <a:xfrm>
          <a:off x="12763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79122</xdr:rowOff>
    </xdr:from>
    <xdr:ext cx="534377" cy="259045"/>
    <xdr:sp macro="" textlink="">
      <xdr:nvSpPr>
        <xdr:cNvPr id="547" name="テキスト ボックス 546"/>
        <xdr:cNvSpPr txBox="1"/>
      </xdr:nvSpPr>
      <xdr:spPr>
        <a:xfrm>
          <a:off x="12547111" y="65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27663</xdr:rowOff>
    </xdr:from>
    <xdr:to>
      <xdr:col>85</xdr:col>
      <xdr:colOff>127000</xdr:colOff>
      <xdr:row>57</xdr:row>
      <xdr:rowOff>97134</xdr:rowOff>
    </xdr:to>
    <xdr:cxnSp macro="">
      <xdr:nvCxnSpPr>
        <xdr:cNvPr id="575" name="直線コネクタ 574"/>
        <xdr:cNvCxnSpPr/>
      </xdr:nvCxnSpPr>
      <xdr:spPr>
        <a:xfrm flipV="1">
          <a:off x="15481300" y="9800313"/>
          <a:ext cx="8382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6"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97134</xdr:rowOff>
    </xdr:from>
    <xdr:to>
      <xdr:col>81</xdr:col>
      <xdr:colOff>50800</xdr:colOff>
      <xdr:row>57</xdr:row>
      <xdr:rowOff>115697</xdr:rowOff>
    </xdr:to>
    <xdr:cxnSp macro="">
      <xdr:nvCxnSpPr>
        <xdr:cNvPr id="578" name="直線コネクタ 577"/>
        <xdr:cNvCxnSpPr/>
      </xdr:nvCxnSpPr>
      <xdr:spPr>
        <a:xfrm flipV="1">
          <a:off x="14592300" y="9869784"/>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80" name="テキスト ボックス 579"/>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111354</xdr:rowOff>
    </xdr:from>
    <xdr:to>
      <xdr:col>76</xdr:col>
      <xdr:colOff>114300</xdr:colOff>
      <xdr:row>57</xdr:row>
      <xdr:rowOff>115697</xdr:rowOff>
    </xdr:to>
    <xdr:cxnSp macro="">
      <xdr:nvCxnSpPr>
        <xdr:cNvPr id="581" name="直線コネクタ 580"/>
        <xdr:cNvCxnSpPr/>
      </xdr:nvCxnSpPr>
      <xdr:spPr>
        <a:xfrm>
          <a:off x="13703300" y="988400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3" name="テキスト ボックス 582"/>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23182</xdr:rowOff>
    </xdr:from>
    <xdr:to>
      <xdr:col>71</xdr:col>
      <xdr:colOff>177800</xdr:colOff>
      <xdr:row>57</xdr:row>
      <xdr:rowOff>111354</xdr:rowOff>
    </xdr:to>
    <xdr:cxnSp macro="">
      <xdr:nvCxnSpPr>
        <xdr:cNvPr id="584" name="直線コネクタ 583"/>
        <xdr:cNvCxnSpPr/>
      </xdr:nvCxnSpPr>
      <xdr:spPr>
        <a:xfrm>
          <a:off x="12814300" y="979583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8" name="テキスト ボックス 587"/>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148313</xdr:rowOff>
    </xdr:from>
    <xdr:to>
      <xdr:col>85</xdr:col>
      <xdr:colOff>177800</xdr:colOff>
      <xdr:row>57</xdr:row>
      <xdr:rowOff>78463</xdr:rowOff>
    </xdr:to>
    <xdr:sp macro="" textlink="">
      <xdr:nvSpPr>
        <xdr:cNvPr id="594" name="楕円 593"/>
        <xdr:cNvSpPr/>
      </xdr:nvSpPr>
      <xdr:spPr>
        <a:xfrm>
          <a:off x="16268700" y="97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126740</xdr:rowOff>
    </xdr:from>
    <xdr:ext cx="534377" cy="259045"/>
    <xdr:sp macro="" textlink="">
      <xdr:nvSpPr>
        <xdr:cNvPr id="595" name="教育費該当値テキスト"/>
        <xdr:cNvSpPr txBox="1"/>
      </xdr:nvSpPr>
      <xdr:spPr>
        <a:xfrm>
          <a:off x="16370300" y="972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46334</xdr:rowOff>
    </xdr:from>
    <xdr:to>
      <xdr:col>81</xdr:col>
      <xdr:colOff>101600</xdr:colOff>
      <xdr:row>57</xdr:row>
      <xdr:rowOff>147934</xdr:rowOff>
    </xdr:to>
    <xdr:sp macro="" textlink="">
      <xdr:nvSpPr>
        <xdr:cNvPr id="596" name="楕円 595"/>
        <xdr:cNvSpPr/>
      </xdr:nvSpPr>
      <xdr:spPr>
        <a:xfrm>
          <a:off x="154305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139061</xdr:rowOff>
    </xdr:from>
    <xdr:ext cx="534377" cy="259045"/>
    <xdr:sp macro="" textlink="">
      <xdr:nvSpPr>
        <xdr:cNvPr id="597" name="テキスト ボックス 596"/>
        <xdr:cNvSpPr txBox="1"/>
      </xdr:nvSpPr>
      <xdr:spPr>
        <a:xfrm>
          <a:off x="15214111" y="9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64897</xdr:rowOff>
    </xdr:from>
    <xdr:to>
      <xdr:col>76</xdr:col>
      <xdr:colOff>165100</xdr:colOff>
      <xdr:row>57</xdr:row>
      <xdr:rowOff>166497</xdr:rowOff>
    </xdr:to>
    <xdr:sp macro="" textlink="">
      <xdr:nvSpPr>
        <xdr:cNvPr id="598" name="楕円 597"/>
        <xdr:cNvSpPr/>
      </xdr:nvSpPr>
      <xdr:spPr>
        <a:xfrm>
          <a:off x="14541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157624</xdr:rowOff>
    </xdr:from>
    <xdr:ext cx="534377" cy="259045"/>
    <xdr:sp macro="" textlink="">
      <xdr:nvSpPr>
        <xdr:cNvPr id="599" name="テキスト ボックス 598"/>
        <xdr:cNvSpPr txBox="1"/>
      </xdr:nvSpPr>
      <xdr:spPr>
        <a:xfrm>
          <a:off x="14325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60554</xdr:rowOff>
    </xdr:from>
    <xdr:to>
      <xdr:col>72</xdr:col>
      <xdr:colOff>38100</xdr:colOff>
      <xdr:row>57</xdr:row>
      <xdr:rowOff>162154</xdr:rowOff>
    </xdr:to>
    <xdr:sp macro="" textlink="">
      <xdr:nvSpPr>
        <xdr:cNvPr id="600" name="楕円 599"/>
        <xdr:cNvSpPr/>
      </xdr:nvSpPr>
      <xdr:spPr>
        <a:xfrm>
          <a:off x="13652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153281</xdr:rowOff>
    </xdr:from>
    <xdr:ext cx="534377" cy="259045"/>
    <xdr:sp macro="" textlink="">
      <xdr:nvSpPr>
        <xdr:cNvPr id="601" name="テキスト ボックス 600"/>
        <xdr:cNvSpPr txBox="1"/>
      </xdr:nvSpPr>
      <xdr:spPr>
        <a:xfrm>
          <a:off x="13436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143832</xdr:rowOff>
    </xdr:from>
    <xdr:to>
      <xdr:col>67</xdr:col>
      <xdr:colOff>101600</xdr:colOff>
      <xdr:row>57</xdr:row>
      <xdr:rowOff>73982</xdr:rowOff>
    </xdr:to>
    <xdr:sp macro="" textlink="">
      <xdr:nvSpPr>
        <xdr:cNvPr id="602" name="楕円 601"/>
        <xdr:cNvSpPr/>
      </xdr:nvSpPr>
      <xdr:spPr>
        <a:xfrm>
          <a:off x="12763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65109</xdr:rowOff>
    </xdr:from>
    <xdr:ext cx="534377" cy="259045"/>
    <xdr:sp macro="" textlink="">
      <xdr:nvSpPr>
        <xdr:cNvPr id="603" name="テキスト ボックス 602"/>
        <xdr:cNvSpPr txBox="1"/>
      </xdr:nvSpPr>
      <xdr:spPr>
        <a:xfrm>
          <a:off x="12547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133756</xdr:rowOff>
    </xdr:from>
    <xdr:to>
      <xdr:col>76</xdr:col>
      <xdr:colOff>114300</xdr:colOff>
      <xdr:row>78</xdr:row>
      <xdr:rowOff>139700</xdr:rowOff>
    </xdr:to>
    <xdr:cxnSp macro="">
      <xdr:nvCxnSpPr>
        <xdr:cNvPr id="636" name="直線コネクタ 635"/>
        <xdr:cNvCxnSpPr/>
      </xdr:nvCxnSpPr>
      <xdr:spPr>
        <a:xfrm>
          <a:off x="13703300" y="13506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133756</xdr:rowOff>
    </xdr:from>
    <xdr:to>
      <xdr:col>71</xdr:col>
      <xdr:colOff>177800</xdr:colOff>
      <xdr:row>78</xdr:row>
      <xdr:rowOff>135586</xdr:rowOff>
    </xdr:to>
    <xdr:cxnSp macro="">
      <xdr:nvCxnSpPr>
        <xdr:cNvPr id="639" name="直線コネクタ 638"/>
        <xdr:cNvCxnSpPr/>
      </xdr:nvCxnSpPr>
      <xdr:spPr>
        <a:xfrm flipV="1">
          <a:off x="12814300" y="135068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82956</xdr:rowOff>
    </xdr:from>
    <xdr:to>
      <xdr:col>72</xdr:col>
      <xdr:colOff>38100</xdr:colOff>
      <xdr:row>79</xdr:row>
      <xdr:rowOff>13106</xdr:rowOff>
    </xdr:to>
    <xdr:sp macro="" textlink="">
      <xdr:nvSpPr>
        <xdr:cNvPr id="655" name="楕円 654"/>
        <xdr:cNvSpPr/>
      </xdr:nvSpPr>
      <xdr:spPr>
        <a:xfrm>
          <a:off x="13652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4233</xdr:rowOff>
    </xdr:from>
    <xdr:ext cx="313932" cy="259045"/>
    <xdr:sp macro="" textlink="">
      <xdr:nvSpPr>
        <xdr:cNvPr id="656" name="テキスト ボックス 655"/>
        <xdr:cNvSpPr txBox="1"/>
      </xdr:nvSpPr>
      <xdr:spPr>
        <a:xfrm>
          <a:off x="13546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57" name="楕円 656"/>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6063</xdr:rowOff>
    </xdr:from>
    <xdr:ext cx="249299" cy="259045"/>
    <xdr:sp macro="" textlink="">
      <xdr:nvSpPr>
        <xdr:cNvPr id="658" name="テキスト ボックス 657"/>
        <xdr:cNvSpPr txBox="1"/>
      </xdr:nvSpPr>
      <xdr:spPr>
        <a:xfrm>
          <a:off x="12689650" y="135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166960</xdr:rowOff>
    </xdr:from>
    <xdr:to>
      <xdr:col>85</xdr:col>
      <xdr:colOff>127000</xdr:colOff>
      <xdr:row>97</xdr:row>
      <xdr:rowOff>20313</xdr:rowOff>
    </xdr:to>
    <xdr:cxnSp macro="">
      <xdr:nvCxnSpPr>
        <xdr:cNvPr id="687" name="直線コネクタ 686"/>
        <xdr:cNvCxnSpPr/>
      </xdr:nvCxnSpPr>
      <xdr:spPr>
        <a:xfrm flipV="1">
          <a:off x="15481300" y="1662616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20313</xdr:rowOff>
    </xdr:from>
    <xdr:to>
      <xdr:col>81</xdr:col>
      <xdr:colOff>50800</xdr:colOff>
      <xdr:row>97</xdr:row>
      <xdr:rowOff>37497</xdr:rowOff>
    </xdr:to>
    <xdr:cxnSp macro="">
      <xdr:nvCxnSpPr>
        <xdr:cNvPr id="690" name="直線コネクタ 689"/>
        <xdr:cNvCxnSpPr/>
      </xdr:nvCxnSpPr>
      <xdr:spPr>
        <a:xfrm flipV="1">
          <a:off x="14592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37497</xdr:rowOff>
    </xdr:from>
    <xdr:to>
      <xdr:col>76</xdr:col>
      <xdr:colOff>114300</xdr:colOff>
      <xdr:row>97</xdr:row>
      <xdr:rowOff>39115</xdr:rowOff>
    </xdr:to>
    <xdr:cxnSp macro="">
      <xdr:nvCxnSpPr>
        <xdr:cNvPr id="693" name="直線コネクタ 692"/>
        <xdr:cNvCxnSpPr/>
      </xdr:nvCxnSpPr>
      <xdr:spPr>
        <a:xfrm flipV="1">
          <a:off x="13703300" y="16668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5" name="テキスト ボックス 694"/>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39115</xdr:rowOff>
    </xdr:from>
    <xdr:to>
      <xdr:col>71</xdr:col>
      <xdr:colOff>177800</xdr:colOff>
      <xdr:row>97</xdr:row>
      <xdr:rowOff>47441</xdr:rowOff>
    </xdr:to>
    <xdr:cxnSp macro="">
      <xdr:nvCxnSpPr>
        <xdr:cNvPr id="696" name="直線コネクタ 695"/>
        <xdr:cNvCxnSpPr/>
      </xdr:nvCxnSpPr>
      <xdr:spPr>
        <a:xfrm flipV="1">
          <a:off x="12814300" y="16669765"/>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8" name="テキスト ボックス 697"/>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0" name="テキスト ボックス 699"/>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116160</xdr:rowOff>
    </xdr:from>
    <xdr:to>
      <xdr:col>85</xdr:col>
      <xdr:colOff>177800</xdr:colOff>
      <xdr:row>97</xdr:row>
      <xdr:rowOff>46310</xdr:rowOff>
    </xdr:to>
    <xdr:sp macro="" textlink="">
      <xdr:nvSpPr>
        <xdr:cNvPr id="706" name="楕円 705"/>
        <xdr:cNvSpPr/>
      </xdr:nvSpPr>
      <xdr:spPr>
        <a:xfrm>
          <a:off x="162687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94587</xdr:rowOff>
    </xdr:from>
    <xdr:ext cx="534377" cy="259045"/>
    <xdr:sp macro="" textlink="">
      <xdr:nvSpPr>
        <xdr:cNvPr id="707" name="公債費該当値テキスト"/>
        <xdr:cNvSpPr txBox="1"/>
      </xdr:nvSpPr>
      <xdr:spPr>
        <a:xfrm>
          <a:off x="16370300" y="165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140963</xdr:rowOff>
    </xdr:from>
    <xdr:to>
      <xdr:col>81</xdr:col>
      <xdr:colOff>101600</xdr:colOff>
      <xdr:row>97</xdr:row>
      <xdr:rowOff>71113</xdr:rowOff>
    </xdr:to>
    <xdr:sp macro="" textlink="">
      <xdr:nvSpPr>
        <xdr:cNvPr id="708" name="楕円 707"/>
        <xdr:cNvSpPr/>
      </xdr:nvSpPr>
      <xdr:spPr>
        <a:xfrm>
          <a:off x="15430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62240</xdr:rowOff>
    </xdr:from>
    <xdr:ext cx="534377" cy="259045"/>
    <xdr:sp macro="" textlink="">
      <xdr:nvSpPr>
        <xdr:cNvPr id="709" name="テキスト ボックス 708"/>
        <xdr:cNvSpPr txBox="1"/>
      </xdr:nvSpPr>
      <xdr:spPr>
        <a:xfrm>
          <a:off x="15214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158147</xdr:rowOff>
    </xdr:from>
    <xdr:to>
      <xdr:col>76</xdr:col>
      <xdr:colOff>165100</xdr:colOff>
      <xdr:row>97</xdr:row>
      <xdr:rowOff>88297</xdr:rowOff>
    </xdr:to>
    <xdr:sp macro="" textlink="">
      <xdr:nvSpPr>
        <xdr:cNvPr id="710" name="楕円 709"/>
        <xdr:cNvSpPr/>
      </xdr:nvSpPr>
      <xdr:spPr>
        <a:xfrm>
          <a:off x="14541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79424</xdr:rowOff>
    </xdr:from>
    <xdr:ext cx="534377" cy="259045"/>
    <xdr:sp macro="" textlink="">
      <xdr:nvSpPr>
        <xdr:cNvPr id="711" name="テキスト ボックス 710"/>
        <xdr:cNvSpPr txBox="1"/>
      </xdr:nvSpPr>
      <xdr:spPr>
        <a:xfrm>
          <a:off x="14325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159765</xdr:rowOff>
    </xdr:from>
    <xdr:to>
      <xdr:col>72</xdr:col>
      <xdr:colOff>38100</xdr:colOff>
      <xdr:row>97</xdr:row>
      <xdr:rowOff>89915</xdr:rowOff>
    </xdr:to>
    <xdr:sp macro="" textlink="">
      <xdr:nvSpPr>
        <xdr:cNvPr id="712" name="楕円 711"/>
        <xdr:cNvSpPr/>
      </xdr:nvSpPr>
      <xdr:spPr>
        <a:xfrm>
          <a:off x="13652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81042</xdr:rowOff>
    </xdr:from>
    <xdr:ext cx="534377" cy="259045"/>
    <xdr:sp macro="" textlink="">
      <xdr:nvSpPr>
        <xdr:cNvPr id="713" name="テキスト ボックス 712"/>
        <xdr:cNvSpPr txBox="1"/>
      </xdr:nvSpPr>
      <xdr:spPr>
        <a:xfrm>
          <a:off x="13436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168091</xdr:rowOff>
    </xdr:from>
    <xdr:to>
      <xdr:col>67</xdr:col>
      <xdr:colOff>101600</xdr:colOff>
      <xdr:row>97</xdr:row>
      <xdr:rowOff>98241</xdr:rowOff>
    </xdr:to>
    <xdr:sp macro="" textlink="">
      <xdr:nvSpPr>
        <xdr:cNvPr id="714" name="楕円 713"/>
        <xdr:cNvSpPr/>
      </xdr:nvSpPr>
      <xdr:spPr>
        <a:xfrm>
          <a:off x="12763500" y="166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89368</xdr:rowOff>
    </xdr:from>
    <xdr:ext cx="534377" cy="259045"/>
    <xdr:sp macro="" textlink="">
      <xdr:nvSpPr>
        <xdr:cNvPr id="715" name="テキスト ボックス 714"/>
        <xdr:cNvSpPr txBox="1"/>
      </xdr:nvSpPr>
      <xdr:spPr>
        <a:xfrm>
          <a:off x="12547111" y="167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3" name="テキスト ボックス 752"/>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2"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・総務費は、特別定額給付金給付事業の皆増、市民センターのバリアフリー化改修工事などにより、昨年度と比較して約</a:t>
          </a:r>
          <a:r>
            <a:rPr kumimoji="1" lang="en-US" altLang="ja-JP" sz="1200">
              <a:latin typeface="ＭＳ Ｐゴシック" panose="020B0600070205080204" pitchFamily="50" charset="-128"/>
              <a:ea typeface="ＭＳ Ｐゴシック" panose="020B0600070205080204" pitchFamily="50" charset="-128"/>
            </a:rPr>
            <a:t>505</a:t>
          </a:r>
          <a:r>
            <a:rPr kumimoji="1" lang="ja-JP" altLang="en-US" sz="1200">
              <a:latin typeface="ＭＳ Ｐゴシック" panose="020B0600070205080204" pitchFamily="50" charset="-128"/>
              <a:ea typeface="ＭＳ Ｐゴシック" panose="020B0600070205080204" pitchFamily="50" charset="-128"/>
            </a:rPr>
            <a:t>億円の増となりました。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プレミアム付商品券発行事業の皆減があったものの、子育て世帯臨時特別給付事業やひとり親世帯臨時特別給付事業などの新型コロナウイルス感染症への対応で増額となりました。また、障害福祉給付費や介護保険特別会計や後期高齢者医療特別会計への繰出金の増、保育給付費などの増もあり、民生は昨年度と比較して約</a:t>
          </a:r>
          <a:r>
            <a:rPr kumimoji="1" lang="en-US" altLang="ja-JP" sz="1200">
              <a:latin typeface="ＭＳ Ｐゴシック" panose="020B0600070205080204" pitchFamily="50" charset="-128"/>
              <a:ea typeface="ＭＳ Ｐゴシック" panose="020B0600070205080204" pitchFamily="50" charset="-128"/>
            </a:rPr>
            <a:t>41.7</a:t>
          </a:r>
          <a:r>
            <a:rPr kumimoji="1" lang="ja-JP" altLang="en-US" sz="1200">
              <a:latin typeface="ＭＳ Ｐゴシック" panose="020B0600070205080204" pitchFamily="50" charset="-128"/>
              <a:ea typeface="ＭＳ Ｐゴシック" panose="020B0600070205080204" pitchFamily="50" charset="-128"/>
            </a:rPr>
            <a:t>億円増となりました。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・衛生費は、新型コロナウイルス感染症の対策として検査体制の充実やワクチン予防接種業務を実施しましたが、ごみ中継施設建設事業（継続費）が皆減となったことで、昨年度よりも約</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億円の減となりました。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・商工費は、新型コロナウイルス感染症の影響を受ける中小企業に対する給付金給付事業の実施などにより増額となりました。　・土木費は、街路整備事業の増、土地区画整理事業の皆増などにより増額となりました。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・消防費は、避難所における感染症対策物品の購入や消防署・局の改修工事費の増により増額となりました。　　　　　　　　　　　　・教育費は、運動公園陸上競技場改修工事の完了による減額がありましたが、子育てのための施設等利用給付事業の通年化による増額や小中学校校舎改修等によって、増額となりました。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実質収支比率について過去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年間望ましいとされている</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％を上回る比率で推移しており、今後も現状の水準を維持してまいります。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令和２年度は、新型コロナウイルス感染症の対応により財政調整基金の残高は</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億円程度減少しております。また、過去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年間の実質単年度収支が赤字となっている主な要因は、実質単年度収支の黒字要素である基金の算定に考慮されない、その他特定目的基金である庁舎建設基金へ積立を実施しているためです。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老朽化が進んでいる公共施設等の大規模修繕や社会保障経費の増加が見込まれているため、引き続き健全財政の確保に努めてまいります。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214011388</v>
      </c>
      <c r="BO4" s="426"/>
      <c r="BP4" s="426"/>
      <c r="BQ4" s="426"/>
      <c r="BR4" s="426"/>
      <c r="BS4" s="426"/>
      <c r="BT4" s="426"/>
      <c r="BU4" s="427"/>
      <c r="BV4" s="425">
        <v>156340824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6.5</v>
      </c>
      <c r="CU4" s="610"/>
      <c r="CV4" s="610"/>
      <c r="CW4" s="610"/>
      <c r="CX4" s="610"/>
      <c r="CY4" s="610"/>
      <c r="CZ4" s="610"/>
      <c r="DA4" s="611"/>
      <c r="DB4" s="609">
        <v>6.6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207271089</v>
      </c>
      <c r="BO5" s="431"/>
      <c r="BP5" s="431"/>
      <c r="BQ5" s="431"/>
      <c r="BR5" s="431"/>
      <c r="BS5" s="431"/>
      <c r="BT5" s="431"/>
      <c r="BU5" s="432"/>
      <c r="BV5" s="430">
        <v>150134908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93.7</v>
      </c>
      <c r="CU5" s="401"/>
      <c r="CV5" s="401"/>
      <c r="CW5" s="401"/>
      <c r="CX5" s="401"/>
      <c r="CY5" s="401"/>
      <c r="CZ5" s="401"/>
      <c r="DA5" s="402"/>
      <c r="DB5" s="400">
        <v>94.2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6740299</v>
      </c>
      <c r="BO6" s="431"/>
      <c r="BP6" s="431"/>
      <c r="BQ6" s="431"/>
      <c r="BR6" s="431"/>
      <c r="BS6" s="431"/>
      <c r="BT6" s="431"/>
      <c r="BU6" s="432"/>
      <c r="BV6" s="430">
        <v>6205916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99.1</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850182</v>
      </c>
      <c r="BO7" s="431"/>
      <c r="BP7" s="431"/>
      <c r="BQ7" s="431"/>
      <c r="BR7" s="431"/>
      <c r="BS7" s="431"/>
      <c r="BT7" s="431"/>
      <c r="BU7" s="432"/>
      <c r="BV7" s="430">
        <v>442758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90471061</v>
      </c>
      <c r="CU7" s="431"/>
      <c r="CV7" s="431"/>
      <c r="CW7" s="431"/>
      <c r="CX7" s="431"/>
      <c r="CY7" s="431"/>
      <c r="CZ7" s="431"/>
      <c r="DA7" s="432"/>
      <c r="DB7" s="430">
        <v>87376255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5890117</v>
      </c>
      <c r="BO8" s="431"/>
      <c r="BP8" s="431"/>
      <c r="BQ8" s="431"/>
      <c r="BR8" s="431"/>
      <c r="BS8" s="431"/>
      <c r="BT8" s="431"/>
      <c r="BU8" s="432"/>
      <c r="BV8" s="430">
        <v>5763158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v>
      </c>
      <c r="CU8" s="544"/>
      <c r="CV8" s="544"/>
      <c r="CW8" s="544"/>
      <c r="CX8" s="544"/>
      <c r="CY8" s="544"/>
      <c r="CZ8" s="544"/>
      <c r="DA8" s="545"/>
      <c r="DB8" s="543">
        <v>0.9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498232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126959</v>
      </c>
      <c r="BO9" s="431"/>
      <c r="BP9" s="431"/>
      <c r="BQ9" s="431"/>
      <c r="BR9" s="431"/>
      <c r="BS9" s="431"/>
      <c r="BT9" s="431"/>
      <c r="BU9" s="432"/>
      <c r="BV9" s="430">
        <v>158102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9.4</v>
      </c>
      <c r="CU9" s="401"/>
      <c r="CV9" s="401"/>
      <c r="CW9" s="401"/>
      <c r="CX9" s="401"/>
      <c r="CY9" s="401"/>
      <c r="CZ9" s="401"/>
      <c r="DA9" s="402"/>
      <c r="DB9" s="400">
        <v>9.3000000000000007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483480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1572</v>
      </c>
      <c r="BO10" s="431"/>
      <c r="BP10" s="431"/>
      <c r="BQ10" s="431"/>
      <c r="BR10" s="431"/>
      <c r="BS10" s="431"/>
      <c r="BT10" s="431"/>
      <c r="BU10" s="432"/>
      <c r="BV10" s="430">
        <v>1335</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6511</v>
      </c>
      <c r="BO11" s="431"/>
      <c r="BP11" s="431"/>
      <c r="BQ11" s="431"/>
      <c r="BR11" s="431"/>
      <c r="BS11" s="431"/>
      <c r="BT11" s="431"/>
      <c r="BU11" s="432"/>
      <c r="BV11" s="430">
        <v>1152</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498457</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445538</v>
      </c>
      <c r="BO12" s="431"/>
      <c r="BP12" s="431"/>
      <c r="BQ12" s="431"/>
      <c r="BR12" s="431"/>
      <c r="BS12" s="431"/>
      <c r="BT12" s="431"/>
      <c r="BU12" s="432"/>
      <c r="BV12" s="430">
        <v>186054</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481274</v>
      </c>
      <c r="S13" s="534"/>
      <c r="T13" s="534"/>
      <c r="U13" s="534"/>
      <c r="V13" s="535"/>
      <c r="W13" s="521" t="s">
        <v>137</v>
      </c>
      <c r="X13" s="443"/>
      <c r="Y13" s="443"/>
      <c r="Z13" s="443"/>
      <c r="AA13" s="443"/>
      <c r="AB13" s="444"/>
      <c r="AC13" s="406">
        <v>1699</v>
      </c>
      <c r="AD13" s="407"/>
      <c r="AE13" s="407"/>
      <c r="AF13" s="407"/>
      <c r="AG13" s="408"/>
      <c r="AH13" s="406">
        <v>1722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-310496</v>
      </c>
      <c r="BO13" s="431"/>
      <c r="BP13" s="431"/>
      <c r="BQ13" s="431"/>
      <c r="BR13" s="431"/>
      <c r="BS13" s="431"/>
      <c r="BT13" s="431"/>
      <c r="BU13" s="432"/>
      <c r="BV13" s="430">
        <v>-25465</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v>
      </c>
      <c r="CU13" s="401"/>
      <c r="CV13" s="401"/>
      <c r="CW13" s="401"/>
      <c r="CX13" s="401"/>
      <c r="CY13" s="401"/>
      <c r="CZ13" s="401"/>
      <c r="DA13" s="402"/>
      <c r="DB13" s="400">
        <v>0.6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498473</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2.4</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481121</v>
      </c>
      <c r="S15" s="534"/>
      <c r="T15" s="534"/>
      <c r="U15" s="534"/>
      <c r="V15" s="535"/>
      <c r="W15" s="521" t="s">
        <v>144</v>
      </c>
      <c r="X15" s="443"/>
      <c r="Y15" s="443"/>
      <c r="Z15" s="443"/>
      <c r="AA15" s="443"/>
      <c r="AB15" s="444"/>
      <c r="AC15" s="406">
        <v>39345</v>
      </c>
      <c r="AD15" s="407"/>
      <c r="AE15" s="407"/>
      <c r="AF15" s="407"/>
      <c r="AG15" s="408"/>
      <c r="AH15" s="406">
        <v>39568</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61320052</v>
      </c>
      <c r="BO15" s="426"/>
      <c r="BP15" s="426"/>
      <c r="BQ15" s="426"/>
      <c r="BR15" s="426"/>
      <c r="BS15" s="426"/>
      <c r="BT15" s="426"/>
      <c r="BU15" s="427"/>
      <c r="BV15" s="425">
        <v>59041124</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19</v>
      </c>
      <c r="AD16" s="527"/>
      <c r="AE16" s="527"/>
      <c r="AF16" s="527"/>
      <c r="AG16" s="528"/>
      <c r="AH16" s="526">
        <v>18.8</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68297011</v>
      </c>
      <c r="BO16" s="431"/>
      <c r="BP16" s="431"/>
      <c r="BQ16" s="431"/>
      <c r="BR16" s="431"/>
      <c r="BS16" s="431"/>
      <c r="BT16" s="431"/>
      <c r="BU16" s="432"/>
      <c r="BV16" s="430">
        <v>65605146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165991</v>
      </c>
      <c r="AD17" s="407"/>
      <c r="AE17" s="407"/>
      <c r="AF17" s="407"/>
      <c r="AG17" s="408"/>
      <c r="AH17" s="406">
        <v>168695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78163892</v>
      </c>
      <c r="BO17" s="431"/>
      <c r="BP17" s="431"/>
      <c r="BQ17" s="431"/>
      <c r="BR17" s="431"/>
      <c r="BS17" s="431"/>
      <c r="BT17" s="431"/>
      <c r="BU17" s="432"/>
      <c r="BV17" s="430">
        <v>75833795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61.38</v>
      </c>
      <c r="M18" s="495"/>
      <c r="N18" s="495"/>
      <c r="O18" s="495"/>
      <c r="P18" s="495"/>
      <c r="Q18" s="495"/>
      <c r="R18" s="496"/>
      <c r="S18" s="496"/>
      <c r="T18" s="496"/>
      <c r="U18" s="496"/>
      <c r="V18" s="497"/>
      <c r="W18" s="511"/>
      <c r="X18" s="512"/>
      <c r="Y18" s="512"/>
      <c r="Z18" s="512"/>
      <c r="AA18" s="512"/>
      <c r="AB18" s="522"/>
      <c r="AC18" s="394">
        <v>80.2</v>
      </c>
      <c r="AD18" s="395"/>
      <c r="AE18" s="395"/>
      <c r="AF18" s="395"/>
      <c r="AG18" s="498"/>
      <c r="AH18" s="394">
        <v>80.3</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85616960</v>
      </c>
      <c r="BO18" s="431"/>
      <c r="BP18" s="431"/>
      <c r="BQ18" s="431"/>
      <c r="BR18" s="431"/>
      <c r="BS18" s="431"/>
      <c r="BT18" s="431"/>
      <c r="BU18" s="432"/>
      <c r="BV18" s="430">
        <v>83962003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8117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107653156</v>
      </c>
      <c r="BO19" s="431"/>
      <c r="BP19" s="431"/>
      <c r="BQ19" s="431"/>
      <c r="BR19" s="431"/>
      <c r="BS19" s="431"/>
      <c r="BT19" s="431"/>
      <c r="BU19" s="432"/>
      <c r="BV19" s="430">
        <v>102117303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231195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121264914</v>
      </c>
      <c r="BO23" s="431"/>
      <c r="BP23" s="431"/>
      <c r="BQ23" s="431"/>
      <c r="BR23" s="431"/>
      <c r="BS23" s="431"/>
      <c r="BT23" s="431"/>
      <c r="BU23" s="432"/>
      <c r="BV23" s="430">
        <v>121657711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10500</v>
      </c>
      <c r="R24" s="407"/>
      <c r="S24" s="407"/>
      <c r="T24" s="407"/>
      <c r="U24" s="407"/>
      <c r="V24" s="408"/>
      <c r="W24" s="472"/>
      <c r="X24" s="463"/>
      <c r="Y24" s="464"/>
      <c r="Z24" s="403" t="s">
        <v>168</v>
      </c>
      <c r="AA24" s="404"/>
      <c r="AB24" s="404"/>
      <c r="AC24" s="404"/>
      <c r="AD24" s="404"/>
      <c r="AE24" s="404"/>
      <c r="AF24" s="404"/>
      <c r="AG24" s="405"/>
      <c r="AH24" s="406">
        <v>2815</v>
      </c>
      <c r="AI24" s="407"/>
      <c r="AJ24" s="407"/>
      <c r="AK24" s="407"/>
      <c r="AL24" s="408"/>
      <c r="AM24" s="406">
        <v>8712425</v>
      </c>
      <c r="AN24" s="407"/>
      <c r="AO24" s="407"/>
      <c r="AP24" s="407"/>
      <c r="AQ24" s="407"/>
      <c r="AR24" s="408"/>
      <c r="AS24" s="406">
        <v>3095</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73831291</v>
      </c>
      <c r="BO24" s="431"/>
      <c r="BP24" s="431"/>
      <c r="BQ24" s="431"/>
      <c r="BR24" s="431"/>
      <c r="BS24" s="431"/>
      <c r="BT24" s="431"/>
      <c r="BU24" s="432"/>
      <c r="BV24" s="430">
        <v>74958676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2</v>
      </c>
      <c r="M25" s="407"/>
      <c r="N25" s="407"/>
      <c r="O25" s="407"/>
      <c r="P25" s="408"/>
      <c r="Q25" s="406">
        <v>8600</v>
      </c>
      <c r="R25" s="407"/>
      <c r="S25" s="407"/>
      <c r="T25" s="407"/>
      <c r="U25" s="407"/>
      <c r="V25" s="408"/>
      <c r="W25" s="472"/>
      <c r="X25" s="463"/>
      <c r="Y25" s="464"/>
      <c r="Z25" s="403" t="s">
        <v>171</v>
      </c>
      <c r="AA25" s="404"/>
      <c r="AB25" s="404"/>
      <c r="AC25" s="404"/>
      <c r="AD25" s="404"/>
      <c r="AE25" s="404"/>
      <c r="AF25" s="404"/>
      <c r="AG25" s="405"/>
      <c r="AH25" s="406">
        <v>507</v>
      </c>
      <c r="AI25" s="407"/>
      <c r="AJ25" s="407"/>
      <c r="AK25" s="407"/>
      <c r="AL25" s="408"/>
      <c r="AM25" s="406">
        <v>1646229</v>
      </c>
      <c r="AN25" s="407"/>
      <c r="AO25" s="407"/>
      <c r="AP25" s="407"/>
      <c r="AQ25" s="407"/>
      <c r="AR25" s="408"/>
      <c r="AS25" s="406">
        <v>3247</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13991556</v>
      </c>
      <c r="BO25" s="426"/>
      <c r="BP25" s="426"/>
      <c r="BQ25" s="426"/>
      <c r="BR25" s="426"/>
      <c r="BS25" s="426"/>
      <c r="BT25" s="426"/>
      <c r="BU25" s="427"/>
      <c r="BV25" s="425">
        <v>12627048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7600</v>
      </c>
      <c r="R26" s="407"/>
      <c r="S26" s="407"/>
      <c r="T26" s="407"/>
      <c r="U26" s="407"/>
      <c r="V26" s="408"/>
      <c r="W26" s="472"/>
      <c r="X26" s="463"/>
      <c r="Y26" s="464"/>
      <c r="Z26" s="403" t="s">
        <v>174</v>
      </c>
      <c r="AA26" s="485"/>
      <c r="AB26" s="485"/>
      <c r="AC26" s="485"/>
      <c r="AD26" s="485"/>
      <c r="AE26" s="485"/>
      <c r="AF26" s="485"/>
      <c r="AG26" s="486"/>
      <c r="AH26" s="406">
        <v>213</v>
      </c>
      <c r="AI26" s="407"/>
      <c r="AJ26" s="407"/>
      <c r="AK26" s="407"/>
      <c r="AL26" s="408"/>
      <c r="AM26" s="406">
        <v>640278</v>
      </c>
      <c r="AN26" s="407"/>
      <c r="AO26" s="407"/>
      <c r="AP26" s="407"/>
      <c r="AQ26" s="407"/>
      <c r="AR26" s="408"/>
      <c r="AS26" s="406">
        <v>3006</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v>100000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7200</v>
      </c>
      <c r="R27" s="407"/>
      <c r="S27" s="407"/>
      <c r="T27" s="407"/>
      <c r="U27" s="407"/>
      <c r="V27" s="408"/>
      <c r="W27" s="472"/>
      <c r="X27" s="463"/>
      <c r="Y27" s="464"/>
      <c r="Z27" s="403" t="s">
        <v>177</v>
      </c>
      <c r="AA27" s="404"/>
      <c r="AB27" s="404"/>
      <c r="AC27" s="404"/>
      <c r="AD27" s="404"/>
      <c r="AE27" s="404"/>
      <c r="AF27" s="404"/>
      <c r="AG27" s="405"/>
      <c r="AH27" s="406">
        <v>102</v>
      </c>
      <c r="AI27" s="407"/>
      <c r="AJ27" s="407"/>
      <c r="AK27" s="407"/>
      <c r="AL27" s="408"/>
      <c r="AM27" s="406">
        <v>356680</v>
      </c>
      <c r="AN27" s="407"/>
      <c r="AO27" s="407"/>
      <c r="AP27" s="407"/>
      <c r="AQ27" s="407"/>
      <c r="AR27" s="408"/>
      <c r="AS27" s="406">
        <v>3497</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4800000</v>
      </c>
      <c r="BO27" s="434"/>
      <c r="BP27" s="434"/>
      <c r="BQ27" s="434"/>
      <c r="BR27" s="434"/>
      <c r="BS27" s="434"/>
      <c r="BT27" s="434"/>
      <c r="BU27" s="435"/>
      <c r="BV27" s="433">
        <v>4800000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6600</v>
      </c>
      <c r="R28" s="407"/>
      <c r="S28" s="407"/>
      <c r="T28" s="407"/>
      <c r="U28" s="407"/>
      <c r="V28" s="408"/>
      <c r="W28" s="472"/>
      <c r="X28" s="463"/>
      <c r="Y28" s="464"/>
      <c r="Z28" s="403" t="s">
        <v>180</v>
      </c>
      <c r="AA28" s="404"/>
      <c r="AB28" s="404"/>
      <c r="AC28" s="404"/>
      <c r="AD28" s="404"/>
      <c r="AE28" s="404"/>
      <c r="AF28" s="404"/>
      <c r="AG28" s="405"/>
      <c r="AH28" s="406" t="s">
        <v>135</v>
      </c>
      <c r="AI28" s="407"/>
      <c r="AJ28" s="407"/>
      <c r="AK28" s="407"/>
      <c r="AL28" s="408"/>
      <c r="AM28" s="406" t="s">
        <v>181</v>
      </c>
      <c r="AN28" s="407"/>
      <c r="AO28" s="407"/>
      <c r="AP28" s="407"/>
      <c r="AQ28" s="407"/>
      <c r="AR28" s="408"/>
      <c r="AS28" s="406" t="s">
        <v>135</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12170414</v>
      </c>
      <c r="BO28" s="426"/>
      <c r="BP28" s="426"/>
      <c r="BQ28" s="426"/>
      <c r="BR28" s="426"/>
      <c r="BS28" s="426"/>
      <c r="BT28" s="426"/>
      <c r="BU28" s="427"/>
      <c r="BV28" s="425">
        <v>12614380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42</v>
      </c>
      <c r="M29" s="407"/>
      <c r="N29" s="407"/>
      <c r="O29" s="407"/>
      <c r="P29" s="408"/>
      <c r="Q29" s="406">
        <v>5900</v>
      </c>
      <c r="R29" s="407"/>
      <c r="S29" s="407"/>
      <c r="T29" s="407"/>
      <c r="U29" s="407"/>
      <c r="V29" s="408"/>
      <c r="W29" s="473"/>
      <c r="X29" s="474"/>
      <c r="Y29" s="475"/>
      <c r="Z29" s="403" t="s">
        <v>184</v>
      </c>
      <c r="AA29" s="404"/>
      <c r="AB29" s="404"/>
      <c r="AC29" s="404"/>
      <c r="AD29" s="404"/>
      <c r="AE29" s="404"/>
      <c r="AF29" s="404"/>
      <c r="AG29" s="405"/>
      <c r="AH29" s="406">
        <v>2917</v>
      </c>
      <c r="AI29" s="407"/>
      <c r="AJ29" s="407"/>
      <c r="AK29" s="407"/>
      <c r="AL29" s="408"/>
      <c r="AM29" s="406">
        <v>9069105</v>
      </c>
      <c r="AN29" s="407"/>
      <c r="AO29" s="407"/>
      <c r="AP29" s="407"/>
      <c r="AQ29" s="407"/>
      <c r="AR29" s="408"/>
      <c r="AS29" s="406">
        <v>3109</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25000</v>
      </c>
      <c r="BO29" s="431"/>
      <c r="BP29" s="431"/>
      <c r="BQ29" s="431"/>
      <c r="BR29" s="431"/>
      <c r="BS29" s="431"/>
      <c r="BT29" s="431"/>
      <c r="BU29" s="432"/>
      <c r="BV29" s="430">
        <v>25000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8136072</v>
      </c>
      <c r="BO30" s="434"/>
      <c r="BP30" s="434"/>
      <c r="BQ30" s="434"/>
      <c r="BR30" s="434"/>
      <c r="BS30" s="434"/>
      <c r="BT30" s="434"/>
      <c r="BU30" s="435"/>
      <c r="BV30" s="433">
        <v>8050470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公設地方卸売市場事業特別会計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松戸市文化振興財団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IF('各会計、関係団体の財政状況及び健全化判断比率'!B34="","",'各会計、関係団体の財政状況及び健全化判断比率'!B34)</f>
        <v>病院事業会計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IF('各会計、関係団体の財政状況及び健全化判断比率'!B37="","",'各会計、関係団体の財政状況及び健全化判断比率'!B37)</f>
        <v>松戸都市計画事業新松戸駅東側地区土地区画整理事業特別会計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松戸みどりと花の基金</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IF('各会計、関係団体の財政状況及び健全化判断比率'!B35="","",'各会計、関係団体の財政状況及び健全化判断比率'!B35)</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松戸市国際交流協会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松戸競輪特別会計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千葉県後期高齢者医療広域連合（特別会計）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北千葉広域水道企業団（水道用水供給事業会計）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KICuMHTpcCPmpZRMws9rQV+Blz4tjHZfj2wUlrjfebERvqYW10XX3+plI0Lv6Wzid5NweGAQ5lkASR09Roz1Q==" saltValue="52cPTKHsrXpIbsALr3WY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v>4.79</v>
      </c>
      <c r="G34" s="33">
        <v>4.5</v>
      </c>
      <c r="H34" s="33">
        <v>4.8099999999999996</v>
      </c>
      <c r="I34" s="33">
        <v>4.58</v>
      </c>
      <c r="J34" s="34">
        <v>8.66</v>
      </c>
      <c r="K34" s="22"/>
      <c r="L34" s="22"/>
      <c r="M34" s="22"/>
      <c r="N34" s="22"/>
      <c r="O34" s="22"/>
      <c r="P34" s="22"/>
    </row>
    <row r="35" spans="1:16" ht="39" customHeight="1" x14ac:dyDescent="0.15">
      <c r="A35" s="22"/>
      <c r="B35" s="35"/>
      <c r="C35" s="1206" t="s">
        <v>560</v>
      </c>
      <c r="D35" s="1207"/>
      <c r="E35" s="1208"/>
      <c r="F35" s="36">
        <v>6.8</v>
      </c>
      <c r="G35" s="37">
        <v>7.57</v>
      </c>
      <c r="H35" s="37">
        <v>6.46</v>
      </c>
      <c r="I35" s="37">
        <v>6.59</v>
      </c>
      <c r="J35" s="38">
        <v>6.51</v>
      </c>
      <c r="K35" s="22"/>
      <c r="L35" s="22"/>
      <c r="M35" s="22"/>
      <c r="N35" s="22"/>
      <c r="O35" s="22"/>
      <c r="P35" s="22"/>
    </row>
    <row r="36" spans="1:16" ht="39" customHeight="1" x14ac:dyDescent="0.15">
      <c r="A36" s="22"/>
      <c r="B36" s="35"/>
      <c r="C36" s="1206" t="s">
        <v>561</v>
      </c>
      <c r="D36" s="1207"/>
      <c r="E36" s="1208"/>
      <c r="F36" s="36">
        <v>2.38</v>
      </c>
      <c r="G36" s="37">
        <v>2.98</v>
      </c>
      <c r="H36" s="37">
        <v>1.33</v>
      </c>
      <c r="I36" s="37">
        <v>1.1399999999999999</v>
      </c>
      <c r="J36" s="38">
        <v>2.5099999999999998</v>
      </c>
      <c r="K36" s="22"/>
      <c r="L36" s="22"/>
      <c r="M36" s="22"/>
      <c r="N36" s="22"/>
      <c r="O36" s="22"/>
      <c r="P36" s="22"/>
    </row>
    <row r="37" spans="1:16" ht="39" customHeight="1" x14ac:dyDescent="0.15">
      <c r="A37" s="22"/>
      <c r="B37" s="35"/>
      <c r="C37" s="1206" t="s">
        <v>562</v>
      </c>
      <c r="D37" s="1207"/>
      <c r="E37" s="1208"/>
      <c r="F37" s="36">
        <v>1.86</v>
      </c>
      <c r="G37" s="37">
        <v>1.89</v>
      </c>
      <c r="H37" s="37">
        <v>1.8</v>
      </c>
      <c r="I37" s="37">
        <v>1.82</v>
      </c>
      <c r="J37" s="38">
        <v>1.82</v>
      </c>
      <c r="K37" s="22"/>
      <c r="L37" s="22"/>
      <c r="M37" s="22"/>
      <c r="N37" s="22"/>
      <c r="O37" s="22"/>
      <c r="P37" s="22"/>
    </row>
    <row r="38" spans="1:16" ht="39" customHeight="1" x14ac:dyDescent="0.15">
      <c r="A38" s="22"/>
      <c r="B38" s="35"/>
      <c r="C38" s="1206" t="s">
        <v>563</v>
      </c>
      <c r="D38" s="1207"/>
      <c r="E38" s="1208"/>
      <c r="F38" s="36">
        <v>0.22</v>
      </c>
      <c r="G38" s="37">
        <v>3.23</v>
      </c>
      <c r="H38" s="37">
        <v>0.53</v>
      </c>
      <c r="I38" s="37">
        <v>1.1200000000000001</v>
      </c>
      <c r="J38" s="38">
        <v>1.56</v>
      </c>
      <c r="K38" s="22"/>
      <c r="L38" s="22"/>
      <c r="M38" s="22"/>
      <c r="N38" s="22"/>
      <c r="O38" s="22"/>
      <c r="P38" s="22"/>
    </row>
    <row r="39" spans="1:16" ht="39" customHeight="1" x14ac:dyDescent="0.15">
      <c r="A39" s="22"/>
      <c r="B39" s="35"/>
      <c r="C39" s="1206" t="s">
        <v>564</v>
      </c>
      <c r="D39" s="1207"/>
      <c r="E39" s="1208"/>
      <c r="F39" s="36">
        <v>1.33</v>
      </c>
      <c r="G39" s="37">
        <v>1.25</v>
      </c>
      <c r="H39" s="37">
        <v>1.39</v>
      </c>
      <c r="I39" s="37">
        <v>1.66</v>
      </c>
      <c r="J39" s="38">
        <v>1.56</v>
      </c>
      <c r="K39" s="22"/>
      <c r="L39" s="22"/>
      <c r="M39" s="22"/>
      <c r="N39" s="22"/>
      <c r="O39" s="22"/>
      <c r="P39" s="22"/>
    </row>
    <row r="40" spans="1:16" ht="39" customHeight="1" x14ac:dyDescent="0.15">
      <c r="A40" s="22"/>
      <c r="B40" s="35"/>
      <c r="C40" s="1206" t="s">
        <v>565</v>
      </c>
      <c r="D40" s="1207"/>
      <c r="E40" s="1208"/>
      <c r="F40" s="36">
        <v>2.15</v>
      </c>
      <c r="G40" s="37">
        <v>3.65</v>
      </c>
      <c r="H40" s="37">
        <v>2.02</v>
      </c>
      <c r="I40" s="37">
        <v>0.4</v>
      </c>
      <c r="J40" s="38">
        <v>0.75</v>
      </c>
      <c r="K40" s="22"/>
      <c r="L40" s="22"/>
      <c r="M40" s="22"/>
      <c r="N40" s="22"/>
      <c r="O40" s="22"/>
      <c r="P40" s="22"/>
    </row>
    <row r="41" spans="1:16" ht="39" customHeight="1" x14ac:dyDescent="0.15">
      <c r="A41" s="22"/>
      <c r="B41" s="35"/>
      <c r="C41" s="1206" t="s">
        <v>566</v>
      </c>
      <c r="D41" s="1207"/>
      <c r="E41" s="1208"/>
      <c r="F41" s="36">
        <v>0.16</v>
      </c>
      <c r="G41" s="37">
        <v>0.18</v>
      </c>
      <c r="H41" s="37">
        <v>0.09</v>
      </c>
      <c r="I41" s="37">
        <v>0.09</v>
      </c>
      <c r="J41" s="38">
        <v>0.1</v>
      </c>
      <c r="K41" s="22"/>
      <c r="L41" s="22"/>
      <c r="M41" s="22"/>
      <c r="N41" s="22"/>
      <c r="O41" s="22"/>
      <c r="P41" s="22"/>
    </row>
    <row r="42" spans="1:16" ht="39" customHeight="1" x14ac:dyDescent="0.15">
      <c r="A42" s="22"/>
      <c r="B42" s="39"/>
      <c r="C42" s="1206" t="s">
        <v>567</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568</v>
      </c>
      <c r="D43" s="1210"/>
      <c r="E43" s="1211"/>
      <c r="F43" s="41">
        <v>0.1</v>
      </c>
      <c r="G43" s="42">
        <v>0.06</v>
      </c>
      <c r="H43" s="42">
        <v>7.0000000000000007E-2</v>
      </c>
      <c r="I43" s="42">
        <v>0.12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Bk594AYzTlk8enN9I6mffUGMuDMBW8MQEJWTTNI+CKb/RS4ndH0JpnAbCqEFDhLYBpOVReSNz8wGH4uol0yw==" saltValue="AJOdXLKuuo/YcJLGzbFG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8782</v>
      </c>
      <c r="L45" s="60">
        <v>9037</v>
      </c>
      <c r="M45" s="60">
        <v>9119</v>
      </c>
      <c r="N45" s="60">
        <v>9603</v>
      </c>
      <c r="O45" s="61">
        <v>10251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3134</v>
      </c>
      <c r="L48" s="64">
        <v>3428</v>
      </c>
      <c r="M48" s="64">
        <v>3448</v>
      </c>
      <c r="N48" s="64">
        <v>3996</v>
      </c>
      <c r="O48" s="65">
        <v>3719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v>
      </c>
      <c r="L49" s="64">
        <v>1</v>
      </c>
      <c r="M49" s="64">
        <v>0</v>
      </c>
      <c r="N49" s="64" t="s">
        <v>508</v>
      </c>
      <c r="O49" s="65" t="s">
        <v>508</v>
      </c>
      <c r="P49" s="48"/>
      <c r="Q49" s="48"/>
      <c r="R49" s="48"/>
      <c r="S49" s="48"/>
      <c r="T49" s="48"/>
      <c r="U49" s="48"/>
    </row>
    <row r="50" spans="1:21" ht="30.75" customHeight="1" x14ac:dyDescent="0.15">
      <c r="A50" s="48"/>
      <c r="B50" s="1234"/>
      <c r="C50" s="1235"/>
      <c r="D50" s="62"/>
      <c r="E50" s="1216" t="s">
        <v>17</v>
      </c>
      <c r="F50" s="1216"/>
      <c r="G50" s="1216"/>
      <c r="H50" s="1216"/>
      <c r="I50" s="1216"/>
      <c r="J50" s="1217"/>
      <c r="K50" s="63">
        <v>1674</v>
      </c>
      <c r="L50" s="64">
        <v>442</v>
      </c>
      <c r="M50" s="64">
        <v>213</v>
      </c>
      <c r="N50" s="64">
        <v>194</v>
      </c>
      <c r="O50" s="65">
        <v>222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11578</v>
      </c>
      <c r="L52" s="64">
        <v>12625</v>
      </c>
      <c r="M52" s="64">
        <v>12575</v>
      </c>
      <c r="N52" s="64">
        <v>12803</v>
      </c>
      <c r="O52" s="65">
        <v>12940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2013</v>
      </c>
      <c r="L53" s="69">
        <v>283</v>
      </c>
      <c r="M53" s="69">
        <v>205</v>
      </c>
      <c r="N53" s="69">
        <v>990</v>
      </c>
      <c r="O53" s="70">
        <v>1252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601</v>
      </c>
      <c r="L57" s="84" t="s">
        <v>601</v>
      </c>
      <c r="M57" s="84" t="s">
        <v>601</v>
      </c>
      <c r="N57" s="84" t="s">
        <v>601</v>
      </c>
      <c r="O57" s="85" t="s">
        <v>601</v>
      </c>
    </row>
    <row r="58" spans="1:21" ht="31.5" customHeight="1" thickBot="1" x14ac:dyDescent="0.2">
      <c r="B58" s="1224"/>
      <c r="C58" s="1225"/>
      <c r="D58" s="1229" t="s">
        <v>27</v>
      </c>
      <c r="E58" s="1230"/>
      <c r="F58" s="1230"/>
      <c r="G58" s="1230"/>
      <c r="H58" s="1230"/>
      <c r="I58" s="1230"/>
      <c r="J58" s="1231"/>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jxqY/ghh1cwOEMfieBXyyyOLED6R9c4fi2JTKxFclWkKTy0YaprgMefm8vIgNGFTXZAqCPjVuIprlAzXdPHA==" saltValue="H/6VgsvI27BwixdsgBej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114104</v>
      </c>
      <c r="J41" s="104">
        <v>117802</v>
      </c>
      <c r="K41" s="104">
        <v>120384</v>
      </c>
      <c r="L41" s="104">
        <v>121658</v>
      </c>
      <c r="M41" s="105">
        <v>121265</v>
      </c>
    </row>
    <row r="42" spans="2:13" ht="27.75" customHeight="1" x14ac:dyDescent="0.15">
      <c r="B42" s="1242"/>
      <c r="C42" s="1243"/>
      <c r="D42" s="106"/>
      <c r="E42" s="1246" t="s">
        <v>32</v>
      </c>
      <c r="F42" s="1246"/>
      <c r="G42" s="1246"/>
      <c r="H42" s="1247"/>
      <c r="I42" s="107">
        <v>3784</v>
      </c>
      <c r="J42" s="108">
        <v>3131</v>
      </c>
      <c r="K42" s="108">
        <v>2918</v>
      </c>
      <c r="L42" s="108">
        <v>2724</v>
      </c>
      <c r="M42" s="109">
        <v>2626</v>
      </c>
    </row>
    <row r="43" spans="2:13" ht="27.75" customHeight="1" x14ac:dyDescent="0.15">
      <c r="B43" s="1242"/>
      <c r="C43" s="1243"/>
      <c r="D43" s="106"/>
      <c r="E43" s="1246" t="s">
        <v>33</v>
      </c>
      <c r="F43" s="1246"/>
      <c r="G43" s="1246"/>
      <c r="H43" s="1247"/>
      <c r="I43" s="107">
        <v>31448</v>
      </c>
      <c r="J43" s="108">
        <v>40520</v>
      </c>
      <c r="K43" s="108">
        <v>39528</v>
      </c>
      <c r="L43" s="108">
        <v>39796</v>
      </c>
      <c r="M43" s="109">
        <v>38986</v>
      </c>
    </row>
    <row r="44" spans="2:13" ht="27.75" customHeight="1" x14ac:dyDescent="0.15">
      <c r="B44" s="1242"/>
      <c r="C44" s="1243"/>
      <c r="D44" s="106"/>
      <c r="E44" s="1246" t="s">
        <v>34</v>
      </c>
      <c r="F44" s="1246"/>
      <c r="G44" s="1246"/>
      <c r="H44" s="1247"/>
      <c r="I44" s="107">
        <v>1</v>
      </c>
      <c r="J44" s="108">
        <v>0</v>
      </c>
      <c r="K44" s="108" t="s">
        <v>508</v>
      </c>
      <c r="L44" s="108" t="s">
        <v>508</v>
      </c>
      <c r="M44" s="109" t="s">
        <v>508</v>
      </c>
    </row>
    <row r="45" spans="2:13" ht="27.75" customHeight="1" x14ac:dyDescent="0.15">
      <c r="B45" s="1242"/>
      <c r="C45" s="1243"/>
      <c r="D45" s="106"/>
      <c r="E45" s="1246" t="s">
        <v>35</v>
      </c>
      <c r="F45" s="1246"/>
      <c r="G45" s="1246"/>
      <c r="H45" s="1247"/>
      <c r="I45" s="107">
        <v>19942</v>
      </c>
      <c r="J45" s="108">
        <v>19601</v>
      </c>
      <c r="K45" s="108">
        <v>18997</v>
      </c>
      <c r="L45" s="108">
        <v>18725</v>
      </c>
      <c r="M45" s="109">
        <v>18525</v>
      </c>
    </row>
    <row r="46" spans="2:13" ht="27.75" customHeight="1" x14ac:dyDescent="0.15">
      <c r="B46" s="1242"/>
      <c r="C46" s="1243"/>
      <c r="D46" s="110"/>
      <c r="E46" s="1246" t="s">
        <v>36</v>
      </c>
      <c r="F46" s="1246"/>
      <c r="G46" s="1246"/>
      <c r="H46" s="1247"/>
      <c r="I46" s="107" t="s">
        <v>508</v>
      </c>
      <c r="J46" s="108" t="s">
        <v>508</v>
      </c>
      <c r="K46" s="108" t="s">
        <v>508</v>
      </c>
      <c r="L46" s="108" t="s">
        <v>508</v>
      </c>
      <c r="M46" s="109" t="s">
        <v>508</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33223</v>
      </c>
      <c r="J50" s="108">
        <v>29480</v>
      </c>
      <c r="K50" s="108">
        <v>31822</v>
      </c>
      <c r="L50" s="108">
        <v>31590</v>
      </c>
      <c r="M50" s="109">
        <v>29673</v>
      </c>
    </row>
    <row r="51" spans="2:13" ht="27.75" customHeight="1" x14ac:dyDescent="0.15">
      <c r="B51" s="1242"/>
      <c r="C51" s="1243"/>
      <c r="D51" s="106"/>
      <c r="E51" s="1246" t="s">
        <v>42</v>
      </c>
      <c r="F51" s="1246"/>
      <c r="G51" s="1246"/>
      <c r="H51" s="1247"/>
      <c r="I51" s="107">
        <v>33129</v>
      </c>
      <c r="J51" s="108">
        <v>34174</v>
      </c>
      <c r="K51" s="108">
        <v>35088</v>
      </c>
      <c r="L51" s="108">
        <v>39569</v>
      </c>
      <c r="M51" s="109">
        <v>38468</v>
      </c>
    </row>
    <row r="52" spans="2:13" ht="27.75" customHeight="1" x14ac:dyDescent="0.15">
      <c r="B52" s="1244"/>
      <c r="C52" s="1245"/>
      <c r="D52" s="106"/>
      <c r="E52" s="1246" t="s">
        <v>43</v>
      </c>
      <c r="F52" s="1246"/>
      <c r="G52" s="1246"/>
      <c r="H52" s="1247"/>
      <c r="I52" s="107">
        <v>111241</v>
      </c>
      <c r="J52" s="108">
        <v>113403</v>
      </c>
      <c r="K52" s="108">
        <v>113048</v>
      </c>
      <c r="L52" s="108">
        <v>111960</v>
      </c>
      <c r="M52" s="109">
        <v>111253</v>
      </c>
    </row>
    <row r="53" spans="2:13" ht="27.75" customHeight="1" thickBot="1" x14ac:dyDescent="0.2">
      <c r="B53" s="1248" t="s">
        <v>44</v>
      </c>
      <c r="C53" s="1249"/>
      <c r="D53" s="113"/>
      <c r="E53" s="1250" t="s">
        <v>45</v>
      </c>
      <c r="F53" s="1250"/>
      <c r="G53" s="1250"/>
      <c r="H53" s="1251"/>
      <c r="I53" s="114">
        <v>-8313</v>
      </c>
      <c r="J53" s="115">
        <v>3997</v>
      </c>
      <c r="K53" s="115">
        <v>1869</v>
      </c>
      <c r="L53" s="115">
        <v>-217</v>
      </c>
      <c r="M53" s="116">
        <v>2008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fkTsIFLQ5xSfpap8KJo00Jrgr+M49+DgQXmiykNWpHKe/uh1X6DEXGGmA9DUOx7uh5QEvSRE+2NrB+WHYUWw==" saltValue="c1rjNPxAbU1KJ/4/hX5w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12799</v>
      </c>
      <c r="G55" s="128">
        <v>12614</v>
      </c>
      <c r="H55" s="129">
        <v>12170</v>
      </c>
    </row>
    <row r="56" spans="2:8" ht="52.5" customHeight="1" x14ac:dyDescent="0.15">
      <c r="B56" s="130"/>
      <c r="C56" s="1269" t="s">
        <v>49</v>
      </c>
      <c r="D56" s="1269"/>
      <c r="E56" s="1270"/>
      <c r="F56" s="131">
        <v>25</v>
      </c>
      <c r="G56" s="131">
        <v>25</v>
      </c>
      <c r="H56" s="132">
        <v>25</v>
      </c>
    </row>
    <row r="57" spans="2:8" ht="53.25" customHeight="1" x14ac:dyDescent="0.15">
      <c r="B57" s="130"/>
      <c r="C57" s="1271" t="s">
        <v>50</v>
      </c>
      <c r="D57" s="1271"/>
      <c r="E57" s="1272"/>
      <c r="F57" s="133">
        <v>7627</v>
      </c>
      <c r="G57" s="133">
        <v>8050</v>
      </c>
      <c r="H57" s="134">
        <v>8136</v>
      </c>
    </row>
    <row r="58" spans="2:8" ht="45.75" customHeight="1" x14ac:dyDescent="0.15">
      <c r="B58" s="135"/>
      <c r="C58" s="1259" t="s">
        <v>588</v>
      </c>
      <c r="D58" s="1260"/>
      <c r="E58" s="1261"/>
      <c r="F58" s="136">
        <v>4085</v>
      </c>
      <c r="G58" s="136">
        <v>5086</v>
      </c>
      <c r="H58" s="137">
        <v>5703</v>
      </c>
    </row>
    <row r="59" spans="2:8" ht="45.75" customHeight="1" x14ac:dyDescent="0.15">
      <c r="B59" s="135"/>
      <c r="C59" s="1259" t="s">
        <v>589</v>
      </c>
      <c r="D59" s="1260"/>
      <c r="E59" s="1261"/>
      <c r="F59" s="136">
        <v>809</v>
      </c>
      <c r="G59" s="136">
        <v>809</v>
      </c>
      <c r="H59" s="137">
        <v>809</v>
      </c>
    </row>
    <row r="60" spans="2:8" ht="45.75" customHeight="1" x14ac:dyDescent="0.15">
      <c r="B60" s="135"/>
      <c r="C60" s="1259" t="s">
        <v>590</v>
      </c>
      <c r="D60" s="1260"/>
      <c r="E60" s="1261"/>
      <c r="F60" s="136">
        <v>1842</v>
      </c>
      <c r="G60" s="136">
        <v>1253</v>
      </c>
      <c r="H60" s="137">
        <v>703</v>
      </c>
    </row>
    <row r="61" spans="2:8" ht="45.75" customHeight="1" x14ac:dyDescent="0.15">
      <c r="B61" s="135"/>
      <c r="C61" s="1259" t="s">
        <v>592</v>
      </c>
      <c r="D61" s="1260"/>
      <c r="E61" s="1261"/>
      <c r="F61" s="136">
        <v>127</v>
      </c>
      <c r="G61" s="136">
        <v>126</v>
      </c>
      <c r="H61" s="137">
        <v>124</v>
      </c>
    </row>
    <row r="62" spans="2:8" ht="45.75" customHeight="1" thickBot="1" x14ac:dyDescent="0.2">
      <c r="B62" s="138"/>
      <c r="C62" s="1262" t="s">
        <v>591</v>
      </c>
      <c r="D62" s="1263"/>
      <c r="E62" s="1264"/>
      <c r="F62" s="139">
        <v>123</v>
      </c>
      <c r="G62" s="139">
        <v>123</v>
      </c>
      <c r="H62" s="140">
        <v>123</v>
      </c>
    </row>
    <row r="63" spans="2:8" ht="52.5" customHeight="1" thickBot="1" x14ac:dyDescent="0.2">
      <c r="B63" s="141"/>
      <c r="C63" s="1265" t="s">
        <v>51</v>
      </c>
      <c r="D63" s="1265"/>
      <c r="E63" s="1266"/>
      <c r="F63" s="142">
        <v>20451</v>
      </c>
      <c r="G63" s="142">
        <v>20690</v>
      </c>
      <c r="H63" s="143">
        <v>20331</v>
      </c>
    </row>
    <row r="64" spans="2:8" ht="15" customHeight="1" x14ac:dyDescent="0.15"/>
  </sheetData>
  <sheetProtection algorithmName="SHA-512" hashValue="1cifw6bkCVFcD+1gMeTkiSy8XCJNw42RbJYXEiZTIjOj081614WunBgsACnYzVgnmuK8x/r821X2y1kTNDY1vQ==" saltValue="gF+3up68Nfm/sXgnsxL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549</v>
      </c>
      <c r="BQ50" s="1283"/>
      <c r="BR50" s="1283"/>
      <c r="BS50" s="1283"/>
      <c r="BT50" s="1283"/>
      <c r="BU50" s="1283"/>
      <c r="BV50" s="1283"/>
      <c r="BW50" s="1283"/>
      <c r="BX50" s="1283" t="s">
        <v>550</v>
      </c>
      <c r="BY50" s="1283"/>
      <c r="BZ50" s="1283"/>
      <c r="CA50" s="1283"/>
      <c r="CB50" s="1283"/>
      <c r="CC50" s="1283"/>
      <c r="CD50" s="1283"/>
      <c r="CE50" s="1283"/>
      <c r="CF50" s="1283" t="s">
        <v>551</v>
      </c>
      <c r="CG50" s="1283"/>
      <c r="CH50" s="1283"/>
      <c r="CI50" s="1283"/>
      <c r="CJ50" s="1283"/>
      <c r="CK50" s="1283"/>
      <c r="CL50" s="1283"/>
      <c r="CM50" s="1283"/>
      <c r="CN50" s="1283" t="s">
        <v>552</v>
      </c>
      <c r="CO50" s="1283"/>
      <c r="CP50" s="1283"/>
      <c r="CQ50" s="1283"/>
      <c r="CR50" s="1283"/>
      <c r="CS50" s="1283"/>
      <c r="CT50" s="1283"/>
      <c r="CU50" s="1283"/>
      <c r="CV50" s="1283" t="s">
        <v>553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605</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v>5.2</v>
      </c>
      <c r="BY51" s="1281"/>
      <c r="BZ51" s="1281"/>
      <c r="CA51" s="1281"/>
      <c r="CB51" s="1281"/>
      <c r="CC51" s="1281"/>
      <c r="CD51" s="1281"/>
      <c r="CE51" s="1281"/>
      <c r="CF51" s="1281">
        <v>2.4</v>
      </c>
      <c r="CG51" s="1281"/>
      <c r="CH51" s="1281"/>
      <c r="CI51" s="1281"/>
      <c r="CJ51" s="1281"/>
      <c r="CK51" s="1281"/>
      <c r="CL51" s="1281"/>
      <c r="CM51" s="1281"/>
      <c r="CN51" s="1281"/>
      <c r="CO51" s="1281"/>
      <c r="CP51" s="1281"/>
      <c r="CQ51" s="1281"/>
      <c r="CR51" s="1281"/>
      <c r="CS51" s="1281"/>
      <c r="CT51" s="1281"/>
      <c r="CU51" s="1281"/>
      <c r="CV51" s="1281">
        <v>2.4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v>65.599999999999994</v>
      </c>
      <c r="BQ53" s="1281"/>
      <c r="BR53" s="1281"/>
      <c r="BS53" s="1281"/>
      <c r="BT53" s="1281"/>
      <c r="BU53" s="1281"/>
      <c r="BV53" s="1281"/>
      <c r="BW53" s="1281"/>
      <c r="BX53" s="1281">
        <v>66.599999999999994</v>
      </c>
      <c r="BY53" s="1281"/>
      <c r="BZ53" s="1281"/>
      <c r="CA53" s="1281"/>
      <c r="CB53" s="1281"/>
      <c r="CC53" s="1281"/>
      <c r="CD53" s="1281"/>
      <c r="CE53" s="1281"/>
      <c r="CF53" s="1281">
        <v>66.7</v>
      </c>
      <c r="CG53" s="1281"/>
      <c r="CH53" s="1281"/>
      <c r="CI53" s="1281"/>
      <c r="CJ53" s="1281"/>
      <c r="CK53" s="1281"/>
      <c r="CL53" s="1281"/>
      <c r="CM53" s="1281"/>
      <c r="CN53" s="1281">
        <v>67.3</v>
      </c>
      <c r="CO53" s="1281"/>
      <c r="CP53" s="1281"/>
      <c r="CQ53" s="1281"/>
      <c r="CR53" s="1281"/>
      <c r="CS53" s="1281"/>
      <c r="CT53" s="1281"/>
      <c r="CU53" s="1281"/>
      <c r="CV53" s="1281">
        <v>68.3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604</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610</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609</v>
      </c>
    </row>
    <row r="64" spans="1:109" ht="13.5" x14ac:dyDescent="0.15">
      <c r="B64" s="1274"/>
      <c r="G64" s="1311"/>
      <c r="I64" s="1313"/>
      <c r="J64" s="1313"/>
      <c r="K64" s="1313"/>
      <c r="L64" s="1313"/>
      <c r="M64" s="1313"/>
      <c r="N64" s="1312"/>
      <c r="AM64" s="1311"/>
      <c r="AN64" s="1311" t="s">
        <v>608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549</v>
      </c>
      <c r="BQ72" s="1283"/>
      <c r="BR72" s="1283"/>
      <c r="BS72" s="1283"/>
      <c r="BT72" s="1283"/>
      <c r="BU72" s="1283"/>
      <c r="BV72" s="1283"/>
      <c r="BW72" s="1283"/>
      <c r="BX72" s="1283" t="s">
        <v>550</v>
      </c>
      <c r="BY72" s="1283"/>
      <c r="BZ72" s="1283"/>
      <c r="CA72" s="1283"/>
      <c r="CB72" s="1283"/>
      <c r="CC72" s="1283"/>
      <c r="CD72" s="1283"/>
      <c r="CE72" s="1283"/>
      <c r="CF72" s="1283" t="s">
        <v>551</v>
      </c>
      <c r="CG72" s="1283"/>
      <c r="CH72" s="1283"/>
      <c r="CI72" s="1283"/>
      <c r="CJ72" s="1283"/>
      <c r="CK72" s="1283"/>
      <c r="CL72" s="1283"/>
      <c r="CM72" s="1283"/>
      <c r="CN72" s="1283" t="s">
        <v>552</v>
      </c>
      <c r="CO72" s="1283"/>
      <c r="CP72" s="1283"/>
      <c r="CQ72" s="1283"/>
      <c r="CR72" s="1283"/>
      <c r="CS72" s="1283"/>
      <c r="CT72" s="1283"/>
      <c r="CU72" s="1283"/>
      <c r="CV72" s="1283" t="s">
        <v>553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605</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v>5.2</v>
      </c>
      <c r="BY73" s="1281"/>
      <c r="BZ73" s="1281"/>
      <c r="CA73" s="1281"/>
      <c r="CB73" s="1281"/>
      <c r="CC73" s="1281"/>
      <c r="CD73" s="1281"/>
      <c r="CE73" s="1281"/>
      <c r="CF73" s="1281">
        <v>2.4</v>
      </c>
      <c r="CG73" s="1281"/>
      <c r="CH73" s="1281"/>
      <c r="CI73" s="1281"/>
      <c r="CJ73" s="1281"/>
      <c r="CK73" s="1281"/>
      <c r="CL73" s="1281"/>
      <c r="CM73" s="1281"/>
      <c r="CN73" s="1281"/>
      <c r="CO73" s="1281"/>
      <c r="CP73" s="1281"/>
      <c r="CQ73" s="1281"/>
      <c r="CR73" s="1281"/>
      <c r="CS73" s="1281"/>
      <c r="CT73" s="1281"/>
      <c r="CU73" s="1281"/>
      <c r="CV73" s="1281">
        <v>2.4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81">
        <v>0.9</v>
      </c>
      <c r="BQ75" s="1281"/>
      <c r="BR75" s="1281"/>
      <c r="BS75" s="1281"/>
      <c r="BT75" s="1281"/>
      <c r="BU75" s="1281"/>
      <c r="BV75" s="1281"/>
      <c r="BW75" s="1281"/>
      <c r="BX75" s="1281">
        <v>0.9</v>
      </c>
      <c r="BY75" s="1281"/>
      <c r="BZ75" s="1281"/>
      <c r="CA75" s="1281"/>
      <c r="CB75" s="1281"/>
      <c r="CC75" s="1281"/>
      <c r="CD75" s="1281"/>
      <c r="CE75" s="1281"/>
      <c r="CF75" s="1281">
        <v>1</v>
      </c>
      <c r="CG75" s="1281"/>
      <c r="CH75" s="1281"/>
      <c r="CI75" s="1281"/>
      <c r="CJ75" s="1281"/>
      <c r="CK75" s="1281"/>
      <c r="CL75" s="1281"/>
      <c r="CM75" s="1281"/>
      <c r="CN75" s="1281">
        <v>0.6</v>
      </c>
      <c r="CO75" s="1281"/>
      <c r="CP75" s="1281"/>
      <c r="CQ75" s="1281"/>
      <c r="CR75" s="1281"/>
      <c r="CS75" s="1281"/>
      <c r="CT75" s="1281"/>
      <c r="CU75" s="1281"/>
      <c r="CV75" s="1281">
        <v>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604</v>
      </c>
      <c r="AO77" s="1283"/>
      <c r="AP77" s="1283"/>
      <c r="AQ77" s="1283"/>
      <c r="AR77" s="1283"/>
      <c r="AS77" s="1283"/>
      <c r="AT77" s="1283"/>
      <c r="AU77" s="1283"/>
      <c r="AV77" s="1283"/>
      <c r="AW77" s="1283"/>
      <c r="AX77" s="1283"/>
      <c r="AY77" s="1283"/>
      <c r="AZ77" s="1283"/>
      <c r="BA77" s="1283"/>
      <c r="BB77" s="1282" t="s">
        <v>603</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jKoEWxwYl7vphkRhNaMO1cj7jU8Xh4Vxrz45MUXBiVmy1JPfQIk9nc+oIk5y8iTzl6AnCNI2aW5yaI0GKPEw==" saltValue="JLd5geP0KSx4fehrSufZh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QpOjvAAEQkIGoR7NWLh9v30I8wSDLdHKyeQz8MJc/sf5f+h3v3JbfsZk6OLjqbGiLpXi5I5awIiWUlp/T1XJkA==" saltValue="bJwSC2Lf6F2manUifkBS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Szjk4HQ435ZN64d8AJlxurnCiBadoyRZ9wHQ12I8R6ZALL69pAmhN9dpNdXWJFYsMUEw8m/+Q0NlHts0xoxb5A==" saltValue="jUZEtf6pWii5DYkMEpIX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43228</v>
      </c>
      <c r="E3" s="162"/>
      <c r="F3" s="163">
        <v>39893</v>
      </c>
      <c r="G3" s="164"/>
      <c r="H3" s="165"/>
    </row>
    <row r="4" spans="1:8" x14ac:dyDescent="0.15">
      <c r="A4" s="166"/>
      <c r="B4" s="167"/>
      <c r="C4" s="168"/>
      <c r="D4" s="169">
        <v>29162</v>
      </c>
      <c r="E4" s="170"/>
      <c r="F4" s="171">
        <v>26170</v>
      </c>
      <c r="G4" s="172"/>
      <c r="H4" s="173"/>
    </row>
    <row r="5" spans="1:8" x14ac:dyDescent="0.15">
      <c r="A5" s="154" t="s">
        <v>541</v>
      </c>
      <c r="B5" s="159"/>
      <c r="C5" s="160"/>
      <c r="D5" s="161">
        <v>26709</v>
      </c>
      <c r="E5" s="162"/>
      <c r="F5" s="163">
        <v>41080</v>
      </c>
      <c r="G5" s="164"/>
      <c r="H5" s="165"/>
    </row>
    <row r="6" spans="1:8" x14ac:dyDescent="0.15">
      <c r="A6" s="166"/>
      <c r="B6" s="167"/>
      <c r="C6" s="168"/>
      <c r="D6" s="169">
        <v>19117</v>
      </c>
      <c r="E6" s="170"/>
      <c r="F6" s="171">
        <v>27265</v>
      </c>
      <c r="G6" s="172"/>
      <c r="H6" s="173"/>
    </row>
    <row r="7" spans="1:8" x14ac:dyDescent="0.15">
      <c r="A7" s="154" t="s">
        <v>542</v>
      </c>
      <c r="B7" s="159"/>
      <c r="C7" s="160"/>
      <c r="D7" s="161">
        <v>23141</v>
      </c>
      <c r="E7" s="162"/>
      <c r="F7" s="163">
        <v>33173</v>
      </c>
      <c r="G7" s="164"/>
      <c r="H7" s="165"/>
    </row>
    <row r="8" spans="1:8" x14ac:dyDescent="0.15">
      <c r="A8" s="166"/>
      <c r="B8" s="167"/>
      <c r="C8" s="168"/>
      <c r="D8" s="169">
        <v>15383</v>
      </c>
      <c r="E8" s="170"/>
      <c r="F8" s="171">
        <v>20353</v>
      </c>
      <c r="G8" s="172"/>
      <c r="H8" s="173"/>
    </row>
    <row r="9" spans="1:8" x14ac:dyDescent="0.15">
      <c r="A9" s="154" t="s">
        <v>543</v>
      </c>
      <c r="B9" s="159"/>
      <c r="C9" s="160"/>
      <c r="D9" s="161">
        <v>22793</v>
      </c>
      <c r="E9" s="162"/>
      <c r="F9" s="163">
        <v>37644</v>
      </c>
      <c r="G9" s="164"/>
      <c r="H9" s="165"/>
    </row>
    <row r="10" spans="1:8" x14ac:dyDescent="0.15">
      <c r="A10" s="166"/>
      <c r="B10" s="167"/>
      <c r="C10" s="168"/>
      <c r="D10" s="169">
        <v>15427</v>
      </c>
      <c r="E10" s="170"/>
      <c r="F10" s="171">
        <v>24939</v>
      </c>
      <c r="G10" s="172"/>
      <c r="H10" s="173"/>
    </row>
    <row r="11" spans="1:8" x14ac:dyDescent="0.15">
      <c r="A11" s="154" t="s">
        <v>544</v>
      </c>
      <c r="B11" s="159"/>
      <c r="C11" s="160"/>
      <c r="D11" s="161">
        <v>20400</v>
      </c>
      <c r="E11" s="162"/>
      <c r="F11" s="163">
        <v>39221</v>
      </c>
      <c r="G11" s="164"/>
      <c r="H11" s="165"/>
    </row>
    <row r="12" spans="1:8" x14ac:dyDescent="0.15">
      <c r="A12" s="166"/>
      <c r="B12" s="167"/>
      <c r="C12" s="174"/>
      <c r="D12" s="169">
        <v>12801</v>
      </c>
      <c r="E12" s="170"/>
      <c r="F12" s="171">
        <v>24821</v>
      </c>
      <c r="G12" s="172"/>
      <c r="H12" s="173"/>
    </row>
    <row r="13" spans="1:8" x14ac:dyDescent="0.15">
      <c r="A13" s="154"/>
      <c r="B13" s="159"/>
      <c r="C13" s="175"/>
      <c r="D13" s="176">
        <v>27254</v>
      </c>
      <c r="E13" s="177"/>
      <c r="F13" s="178">
        <v>38202</v>
      </c>
      <c r="G13" s="179"/>
      <c r="H13" s="165"/>
    </row>
    <row r="14" spans="1:8" x14ac:dyDescent="0.15">
      <c r="A14" s="166"/>
      <c r="B14" s="167"/>
      <c r="C14" s="168"/>
      <c r="D14" s="169">
        <v>18378</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6.81</v>
      </c>
      <c r="C19" s="180">
        <f>ROUND(VALUE(SUBSTITUTE(実質収支比率等に係る経年分析!G$48,"▲","-")),2)</f>
        <v>7.58</v>
      </c>
      <c r="D19" s="180">
        <f>ROUND(VALUE(SUBSTITUTE(実質収支比率等に係る経年分析!H$48,"▲","-")),2)</f>
        <v>6.47</v>
      </c>
      <c r="E19" s="180">
        <f>ROUND(VALUE(SUBSTITUTE(実質収支比率等に係る経年分析!I$48,"▲","-")),2)</f>
        <v>6.6</v>
      </c>
      <c r="F19" s="180">
        <f>ROUND(VALUE(SUBSTITUTE(実質収支比率等に係る経年分析!J$48,"▲","-")),2)</f>
        <v>6.51</v>
      </c>
    </row>
    <row r="20" spans="1:11" x14ac:dyDescent="0.15">
      <c r="A20" s="180" t="s">
        <v>55</v>
      </c>
      <c r="B20" s="180">
        <f>ROUND(VALUE(SUBSTITUTE(実質収支比率等に係る経年分析!F$47,"▲","-")),2)</f>
        <v>16.829999999999998</v>
      </c>
      <c r="C20" s="180">
        <f>ROUND(VALUE(SUBSTITUTE(実質収支比率等に係る経年分析!G$47,"▲","-")),2)</f>
        <v>14.1</v>
      </c>
      <c r="D20" s="180">
        <f>ROUND(VALUE(SUBSTITUTE(実質収支比率等に係る経年分析!H$47,"▲","-")),2)</f>
        <v>14.77</v>
      </c>
      <c r="E20" s="180">
        <f>ROUND(VALUE(SUBSTITUTE(実質収支比率等に係る経年分析!I$47,"▲","-")),2)</f>
        <v>14.44</v>
      </c>
      <c r="F20" s="180">
        <f>ROUND(VALUE(SUBSTITUTE(実質収支比率等に係る経年分析!J$47,"▲","-")),2)</f>
        <v>13.45</v>
      </c>
    </row>
    <row r="21" spans="1:11" x14ac:dyDescent="0.15">
      <c r="A21" s="180" t="s">
        <v>56</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-1.66</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-0.03</v>
      </c>
      <c r="F21" s="180">
        <f>IF(ISNUMBER(VALUE(SUBSTITUTE(実質収支比率等に係る経年分析!J$49,"▲","-"))),ROUND(VALUE(SUBSTITUTE(実質収支比率等に係る経年分析!J$49,"▲","-")),2),NA())</f>
        <v>-0.34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0.75</v>
      </c>
    </row>
    <row r="31" spans="1:11" x14ac:dyDescent="0.15">
      <c r="A31" s="181" t="str">
        <f>IF(連結実質赤字比率に係る赤字・黒字の構成分析!C$39="",NA(),連結実質赤字比率に係る赤字・黒字の構成分析!C$39)</f>
        <v>松戸競輪特別会計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11578</v>
      </c>
      <c r="E42" s="182"/>
      <c r="F42" s="182"/>
      <c r="G42" s="182">
        <f>'実質公債費比率（分子）の構造'!L$52</f>
        <v>12625</v>
      </c>
      <c r="H42" s="182"/>
      <c r="I42" s="182"/>
      <c r="J42" s="182">
        <f>'実質公債費比率（分子）の構造'!M$52</f>
        <v>12575</v>
      </c>
      <c r="K42" s="182"/>
      <c r="L42" s="182"/>
      <c r="M42" s="182">
        <f>'実質公債費比率（分子）の構造'!N$52</f>
        <v>12803</v>
      </c>
      <c r="N42" s="182"/>
      <c r="O42" s="182"/>
      <c r="P42" s="182">
        <f>'実質公債費比率（分子）の構造'!O$52</f>
        <v>12940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1674</v>
      </c>
      <c r="C44" s="182"/>
      <c r="D44" s="182"/>
      <c r="E44" s="182">
        <f>'実質公債費比率（分子）の構造'!L$50</f>
        <v>442</v>
      </c>
      <c r="F44" s="182"/>
      <c r="G44" s="182"/>
      <c r="H44" s="182">
        <f>'実質公債費比率（分子）の構造'!M$50</f>
        <v>213</v>
      </c>
      <c r="I44" s="182"/>
      <c r="J44" s="182"/>
      <c r="K44" s="182">
        <f>'実質公債費比率（分子）の構造'!N$50</f>
        <v>194</v>
      </c>
      <c r="L44" s="182"/>
      <c r="M44" s="182"/>
      <c r="N44" s="182">
        <f>'実質公債費比率（分子）の構造'!O$50</f>
        <v>222</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0</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3134</v>
      </c>
      <c r="C46" s="182"/>
      <c r="D46" s="182"/>
      <c r="E46" s="182">
        <f>'実質公債費比率（分子）の構造'!L$48</f>
        <v>3428</v>
      </c>
      <c r="F46" s="182"/>
      <c r="G46" s="182"/>
      <c r="H46" s="182">
        <f>'実質公債費比率（分子）の構造'!M$48</f>
        <v>3448</v>
      </c>
      <c r="I46" s="182"/>
      <c r="J46" s="182"/>
      <c r="K46" s="182">
        <f>'実質公債費比率（分子）の構造'!N$48</f>
        <v>3996</v>
      </c>
      <c r="L46" s="182"/>
      <c r="M46" s="182"/>
      <c r="N46" s="182">
        <f>'実質公債費比率（分子）の構造'!O$48</f>
        <v>3719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8782</v>
      </c>
      <c r="C49" s="182"/>
      <c r="D49" s="182"/>
      <c r="E49" s="182">
        <f>'実質公債費比率（分子）の構造'!L$45</f>
        <v>9037</v>
      </c>
      <c r="F49" s="182"/>
      <c r="G49" s="182"/>
      <c r="H49" s="182">
        <f>'実質公債費比率（分子）の構造'!M$45</f>
        <v>9119</v>
      </c>
      <c r="I49" s="182"/>
      <c r="J49" s="182"/>
      <c r="K49" s="182">
        <f>'実質公債費比率（分子）の構造'!N$45</f>
        <v>9603</v>
      </c>
      <c r="L49" s="182"/>
      <c r="M49" s="182"/>
      <c r="N49" s="182">
        <f>'実質公債費比率（分子）の構造'!O$45</f>
        <v>10251</v>
      </c>
      <c r="O49" s="182"/>
      <c r="P49" s="182"/>
    </row>
    <row r="50" spans="1:16" x14ac:dyDescent="0.15">
      <c r="A50" s="182" t="s">
        <v>70</v>
      </c>
      <c r="B50" s="182" t="e">
        <f>NA()</f>
        <v>#N/A</v>
      </c>
      <c r="C50" s="182">
        <f>IF(ISNUMBER('実質公債費比率（分子）の構造'!K$53),'実質公債費比率（分子）の構造'!K$53,NA())</f>
        <v>2013</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990</v>
      </c>
      <c r="M50" s="182" t="e">
        <f>NA()</f>
        <v>#N/A</v>
      </c>
      <c r="N50" s="182" t="e">
        <f>NA()</f>
        <v>#N/A</v>
      </c>
      <c r="O50" s="182">
        <f>IF(ISNUMBER('実質公債費比率（分子）の構造'!O$53),'実質公債費比率（分子）の構造'!O$53,NA())</f>
        <v>1252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111241</v>
      </c>
      <c r="E56" s="181"/>
      <c r="F56" s="181"/>
      <c r="G56" s="181">
        <f>'将来負担比率（分子）の構造'!J$52</f>
        <v>113403</v>
      </c>
      <c r="H56" s="181"/>
      <c r="I56" s="181"/>
      <c r="J56" s="181">
        <f>'将来負担比率（分子）の構造'!K$52</f>
        <v>113048</v>
      </c>
      <c r="K56" s="181"/>
      <c r="L56" s="181"/>
      <c r="M56" s="181">
        <f>'将来負担比率（分子）の構造'!L$52</f>
        <v>111960</v>
      </c>
      <c r="N56" s="181"/>
      <c r="O56" s="181"/>
      <c r="P56" s="181">
        <f>'将来負担比率（分子）の構造'!M$52</f>
        <v>111253</v>
      </c>
    </row>
    <row r="57" spans="1:16" x14ac:dyDescent="0.15">
      <c r="A57" s="181" t="s">
        <v>42</v>
      </c>
      <c r="B57" s="181"/>
      <c r="C57" s="181"/>
      <c r="D57" s="181">
        <f>'将来負担比率（分子）の構造'!I$51</f>
        <v>33129</v>
      </c>
      <c r="E57" s="181"/>
      <c r="F57" s="181"/>
      <c r="G57" s="181">
        <f>'将来負担比率（分子）の構造'!J$51</f>
        <v>34174</v>
      </c>
      <c r="H57" s="181"/>
      <c r="I57" s="181"/>
      <c r="J57" s="181">
        <f>'将来負担比率（分子）の構造'!K$51</f>
        <v>35088</v>
      </c>
      <c r="K57" s="181"/>
      <c r="L57" s="181"/>
      <c r="M57" s="181">
        <f>'将来負担比率（分子）の構造'!L$51</f>
        <v>39569</v>
      </c>
      <c r="N57" s="181"/>
      <c r="O57" s="181"/>
      <c r="P57" s="181">
        <f>'将来負担比率（分子）の構造'!M$51</f>
        <v>38468</v>
      </c>
    </row>
    <row r="58" spans="1:16" x14ac:dyDescent="0.15">
      <c r="A58" s="181" t="s">
        <v>41</v>
      </c>
      <c r="B58" s="181"/>
      <c r="C58" s="181"/>
      <c r="D58" s="181">
        <f>'将来負担比率（分子）の構造'!I$50</f>
        <v>33223</v>
      </c>
      <c r="E58" s="181"/>
      <c r="F58" s="181"/>
      <c r="G58" s="181">
        <f>'将来負担比率（分子）の構造'!J$50</f>
        <v>29480</v>
      </c>
      <c r="H58" s="181"/>
      <c r="I58" s="181"/>
      <c r="J58" s="181">
        <f>'将来負担比率（分子）の構造'!K$50</f>
        <v>31822</v>
      </c>
      <c r="K58" s="181"/>
      <c r="L58" s="181"/>
      <c r="M58" s="181">
        <f>'将来負担比率（分子）の構造'!L$50</f>
        <v>31590</v>
      </c>
      <c r="N58" s="181"/>
      <c r="O58" s="181"/>
      <c r="P58" s="181">
        <f>'将来負担比率（分子）の構造'!M$50</f>
        <v>29673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19942</v>
      </c>
      <c r="C62" s="181"/>
      <c r="D62" s="181"/>
      <c r="E62" s="181">
        <f>'将来負担比率（分子）の構造'!J$45</f>
        <v>19601</v>
      </c>
      <c r="F62" s="181"/>
      <c r="G62" s="181"/>
      <c r="H62" s="181">
        <f>'将来負担比率（分子）の構造'!K$45</f>
        <v>18997</v>
      </c>
      <c r="I62" s="181"/>
      <c r="J62" s="181"/>
      <c r="K62" s="181">
        <f>'将来負担比率（分子）の構造'!L$45</f>
        <v>18725</v>
      </c>
      <c r="L62" s="181"/>
      <c r="M62" s="181"/>
      <c r="N62" s="181">
        <f>'将来負担比率（分子）の構造'!M$45</f>
        <v>18525</v>
      </c>
      <c r="O62" s="181"/>
      <c r="P62" s="181"/>
    </row>
    <row r="63" spans="1:16" x14ac:dyDescent="0.15">
      <c r="A63" s="181" t="s">
        <v>34</v>
      </c>
      <c r="B63" s="181">
        <f>'将来負担比率（分子）の構造'!I$44</f>
        <v>1</v>
      </c>
      <c r="C63" s="181"/>
      <c r="D63" s="181"/>
      <c r="E63" s="181">
        <f>'将来負担比率（分子）の構造'!J$44</f>
        <v>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31448</v>
      </c>
      <c r="C64" s="181"/>
      <c r="D64" s="181"/>
      <c r="E64" s="181">
        <f>'将来負担比率（分子）の構造'!J$43</f>
        <v>40520</v>
      </c>
      <c r="F64" s="181"/>
      <c r="G64" s="181"/>
      <c r="H64" s="181">
        <f>'将来負担比率（分子）の構造'!K$43</f>
        <v>39528</v>
      </c>
      <c r="I64" s="181"/>
      <c r="J64" s="181"/>
      <c r="K64" s="181">
        <f>'将来負担比率（分子）の構造'!L$43</f>
        <v>39796</v>
      </c>
      <c r="L64" s="181"/>
      <c r="M64" s="181"/>
      <c r="N64" s="181">
        <f>'将来負担比率（分子）の構造'!M$43</f>
        <v>38986</v>
      </c>
      <c r="O64" s="181"/>
      <c r="P64" s="181"/>
    </row>
    <row r="65" spans="1:16" x14ac:dyDescent="0.15">
      <c r="A65" s="181" t="s">
        <v>32</v>
      </c>
      <c r="B65" s="181">
        <f>'将来負担比率（分子）の構造'!I$42</f>
        <v>3784</v>
      </c>
      <c r="C65" s="181"/>
      <c r="D65" s="181"/>
      <c r="E65" s="181">
        <f>'将来負担比率（分子）の構造'!J$42</f>
        <v>3131</v>
      </c>
      <c r="F65" s="181"/>
      <c r="G65" s="181"/>
      <c r="H65" s="181">
        <f>'将来負担比率（分子）の構造'!K$42</f>
        <v>2918</v>
      </c>
      <c r="I65" s="181"/>
      <c r="J65" s="181"/>
      <c r="K65" s="181">
        <f>'将来負担比率（分子）の構造'!L$42</f>
        <v>2724</v>
      </c>
      <c r="L65" s="181"/>
      <c r="M65" s="181"/>
      <c r="N65" s="181">
        <f>'将来負担比率（分子）の構造'!M$42</f>
        <v>2626</v>
      </c>
      <c r="O65" s="181"/>
      <c r="P65" s="181"/>
    </row>
    <row r="66" spans="1:16" x14ac:dyDescent="0.15">
      <c r="A66" s="181" t="s">
        <v>31</v>
      </c>
      <c r="B66" s="181">
        <f>'将来負担比率（分子）の構造'!I$41</f>
        <v>114104</v>
      </c>
      <c r="C66" s="181"/>
      <c r="D66" s="181"/>
      <c r="E66" s="181">
        <f>'将来負担比率（分子）の構造'!J$41</f>
        <v>117802</v>
      </c>
      <c r="F66" s="181"/>
      <c r="G66" s="181"/>
      <c r="H66" s="181">
        <f>'将来負担比率（分子）の構造'!K$41</f>
        <v>120384</v>
      </c>
      <c r="I66" s="181"/>
      <c r="J66" s="181"/>
      <c r="K66" s="181">
        <f>'将来負担比率（分子）の構造'!L$41</f>
        <v>121658</v>
      </c>
      <c r="L66" s="181"/>
      <c r="M66" s="181"/>
      <c r="N66" s="181">
        <f>'将来負担比率（分子）の構造'!M$41</f>
        <v>121265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3997</v>
      </c>
      <c r="G67" s="181" t="e">
        <f>NA()</f>
        <v>#N/A</v>
      </c>
      <c r="H67" s="181" t="e">
        <f>NA()</f>
        <v>#N/A</v>
      </c>
      <c r="I67" s="181">
        <f>IF(ISNUMBER('将来負担比率（分子）の構造'!K$53), IF('将来負担比率（分子）の構造'!K$53 &lt; 0, 0, '将来負担比率（分子）の構造'!K$53), NA())</f>
        <v>1869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2008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12799</v>
      </c>
      <c r="C72" s="185">
        <f>基金残高に係る経年分析!G55</f>
        <v>12614</v>
      </c>
      <c r="D72" s="185">
        <f>基金残高に係る経年分析!H55</f>
        <v>12170</v>
      </c>
    </row>
    <row r="73" spans="1:16" x14ac:dyDescent="0.15">
      <c r="A73" s="184" t="s">
        <v>77</v>
      </c>
      <c r="B73" s="185">
        <f>基金残高に係る経年分析!F56</f>
        <v>25</v>
      </c>
      <c r="C73" s="185">
        <f>基金残高に係る経年分析!G56</f>
        <v>25</v>
      </c>
      <c r="D73" s="185">
        <f>基金残高に係る経年分析!H56</f>
        <v>25</v>
      </c>
    </row>
    <row r="74" spans="1:16" x14ac:dyDescent="0.15">
      <c r="A74" s="184" t="s">
        <v>78</v>
      </c>
      <c r="B74" s="185">
        <f>基金残高に係る経年分析!F57</f>
        <v>7627</v>
      </c>
      <c r="C74" s="185">
        <f>基金残高に係る経年分析!G57</f>
        <v>8050</v>
      </c>
      <c r="D74" s="185">
        <f>基金残高に係る経年分析!H57</f>
        <v>8136</v>
      </c>
    </row>
  </sheetData>
  <sheetProtection algorithmName="SHA-512" hashValue="ZzMhJ8LHdh6kJCB64/bqTR03j3QSGaP/1FPNc/WGE7QYE+TJsNPrfF+UnEPyPcVl/+kTEeNC2f7BP2v5yUmcKg==" saltValue="C7w4VK9/aRng6PYpbLnq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70433573</v>
      </c>
      <c r="S5" s="698"/>
      <c r="T5" s="698"/>
      <c r="U5" s="698"/>
      <c r="V5" s="698"/>
      <c r="W5" s="698"/>
      <c r="X5" s="698"/>
      <c r="Y5" s="741"/>
      <c r="Z5" s="759">
        <v>32.9</v>
      </c>
      <c r="AA5" s="759"/>
      <c r="AB5" s="759"/>
      <c r="AC5" s="759"/>
      <c r="AD5" s="760">
        <v>66174607</v>
      </c>
      <c r="AE5" s="760"/>
      <c r="AF5" s="760"/>
      <c r="AG5" s="760"/>
      <c r="AH5" s="760"/>
      <c r="AI5" s="760"/>
      <c r="AJ5" s="760"/>
      <c r="AK5" s="760"/>
      <c r="AL5" s="742">
        <v>76.599999999999994</v>
      </c>
      <c r="AM5" s="713"/>
      <c r="AN5" s="713"/>
      <c r="AO5" s="743"/>
      <c r="AP5" s="708" t="s">
        <v>224</v>
      </c>
      <c r="AQ5" s="709"/>
      <c r="AR5" s="709"/>
      <c r="AS5" s="709"/>
      <c r="AT5" s="709"/>
      <c r="AU5" s="709"/>
      <c r="AV5" s="709"/>
      <c r="AW5" s="709"/>
      <c r="AX5" s="709"/>
      <c r="AY5" s="709"/>
      <c r="AZ5" s="709"/>
      <c r="BA5" s="709"/>
      <c r="BB5" s="709"/>
      <c r="BC5" s="709"/>
      <c r="BD5" s="709"/>
      <c r="BE5" s="709"/>
      <c r="BF5" s="710"/>
      <c r="BG5" s="642">
        <v>65145436</v>
      </c>
      <c r="BH5" s="643"/>
      <c r="BI5" s="643"/>
      <c r="BJ5" s="643"/>
      <c r="BK5" s="643"/>
      <c r="BL5" s="643"/>
      <c r="BM5" s="643"/>
      <c r="BN5" s="644"/>
      <c r="BO5" s="675">
        <v>92.5</v>
      </c>
      <c r="BP5" s="675"/>
      <c r="BQ5" s="675"/>
      <c r="BR5" s="675"/>
      <c r="BS5" s="676">
        <v>473743</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830471</v>
      </c>
      <c r="S6" s="643"/>
      <c r="T6" s="643"/>
      <c r="U6" s="643"/>
      <c r="V6" s="643"/>
      <c r="W6" s="643"/>
      <c r="X6" s="643"/>
      <c r="Y6" s="644"/>
      <c r="Z6" s="675">
        <v>0.4</v>
      </c>
      <c r="AA6" s="675"/>
      <c r="AB6" s="675"/>
      <c r="AC6" s="675"/>
      <c r="AD6" s="676">
        <v>830471</v>
      </c>
      <c r="AE6" s="676"/>
      <c r="AF6" s="676"/>
      <c r="AG6" s="676"/>
      <c r="AH6" s="676"/>
      <c r="AI6" s="676"/>
      <c r="AJ6" s="676"/>
      <c r="AK6" s="676"/>
      <c r="AL6" s="645">
        <v>1</v>
      </c>
      <c r="AM6" s="646"/>
      <c r="AN6" s="646"/>
      <c r="AO6" s="677"/>
      <c r="AP6" s="639" t="s">
        <v>229</v>
      </c>
      <c r="AQ6" s="640"/>
      <c r="AR6" s="640"/>
      <c r="AS6" s="640"/>
      <c r="AT6" s="640"/>
      <c r="AU6" s="640"/>
      <c r="AV6" s="640"/>
      <c r="AW6" s="640"/>
      <c r="AX6" s="640"/>
      <c r="AY6" s="640"/>
      <c r="AZ6" s="640"/>
      <c r="BA6" s="640"/>
      <c r="BB6" s="640"/>
      <c r="BC6" s="640"/>
      <c r="BD6" s="640"/>
      <c r="BE6" s="640"/>
      <c r="BF6" s="641"/>
      <c r="BG6" s="642">
        <v>65145436</v>
      </c>
      <c r="BH6" s="643"/>
      <c r="BI6" s="643"/>
      <c r="BJ6" s="643"/>
      <c r="BK6" s="643"/>
      <c r="BL6" s="643"/>
      <c r="BM6" s="643"/>
      <c r="BN6" s="644"/>
      <c r="BO6" s="675">
        <v>92.5</v>
      </c>
      <c r="BP6" s="675"/>
      <c r="BQ6" s="675"/>
      <c r="BR6" s="675"/>
      <c r="BS6" s="676">
        <v>473743</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802806</v>
      </c>
      <c r="CS6" s="643"/>
      <c r="CT6" s="643"/>
      <c r="CU6" s="643"/>
      <c r="CV6" s="643"/>
      <c r="CW6" s="643"/>
      <c r="CX6" s="643"/>
      <c r="CY6" s="644"/>
      <c r="CZ6" s="742">
        <v>0.4</v>
      </c>
      <c r="DA6" s="713"/>
      <c r="DB6" s="713"/>
      <c r="DC6" s="745"/>
      <c r="DD6" s="648" t="s">
        <v>231</v>
      </c>
      <c r="DE6" s="643"/>
      <c r="DF6" s="643"/>
      <c r="DG6" s="643"/>
      <c r="DH6" s="643"/>
      <c r="DI6" s="643"/>
      <c r="DJ6" s="643"/>
      <c r="DK6" s="643"/>
      <c r="DL6" s="643"/>
      <c r="DM6" s="643"/>
      <c r="DN6" s="643"/>
      <c r="DO6" s="643"/>
      <c r="DP6" s="644"/>
      <c r="DQ6" s="648">
        <v>802806</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64001</v>
      </c>
      <c r="S7" s="643"/>
      <c r="T7" s="643"/>
      <c r="U7" s="643"/>
      <c r="V7" s="643"/>
      <c r="W7" s="643"/>
      <c r="X7" s="643"/>
      <c r="Y7" s="644"/>
      <c r="Z7" s="675">
        <v>0</v>
      </c>
      <c r="AA7" s="675"/>
      <c r="AB7" s="675"/>
      <c r="AC7" s="675"/>
      <c r="AD7" s="676">
        <v>64001</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36751202</v>
      </c>
      <c r="BH7" s="643"/>
      <c r="BI7" s="643"/>
      <c r="BJ7" s="643"/>
      <c r="BK7" s="643"/>
      <c r="BL7" s="643"/>
      <c r="BM7" s="643"/>
      <c r="BN7" s="644"/>
      <c r="BO7" s="675">
        <v>52.2</v>
      </c>
      <c r="BP7" s="675"/>
      <c r="BQ7" s="675"/>
      <c r="BR7" s="675"/>
      <c r="BS7" s="676">
        <v>473743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62785885</v>
      </c>
      <c r="CS7" s="643"/>
      <c r="CT7" s="643"/>
      <c r="CU7" s="643"/>
      <c r="CV7" s="643"/>
      <c r="CW7" s="643"/>
      <c r="CX7" s="643"/>
      <c r="CY7" s="644"/>
      <c r="CZ7" s="675">
        <v>30.3</v>
      </c>
      <c r="DA7" s="675"/>
      <c r="DB7" s="675"/>
      <c r="DC7" s="675"/>
      <c r="DD7" s="648">
        <v>565606</v>
      </c>
      <c r="DE7" s="643"/>
      <c r="DF7" s="643"/>
      <c r="DG7" s="643"/>
      <c r="DH7" s="643"/>
      <c r="DI7" s="643"/>
      <c r="DJ7" s="643"/>
      <c r="DK7" s="643"/>
      <c r="DL7" s="643"/>
      <c r="DM7" s="643"/>
      <c r="DN7" s="643"/>
      <c r="DO7" s="643"/>
      <c r="DP7" s="644"/>
      <c r="DQ7" s="648">
        <v>10462117</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383539</v>
      </c>
      <c r="S8" s="643"/>
      <c r="T8" s="643"/>
      <c r="U8" s="643"/>
      <c r="V8" s="643"/>
      <c r="W8" s="643"/>
      <c r="X8" s="643"/>
      <c r="Y8" s="644"/>
      <c r="Z8" s="675">
        <v>0.2</v>
      </c>
      <c r="AA8" s="675"/>
      <c r="AB8" s="675"/>
      <c r="AC8" s="675"/>
      <c r="AD8" s="676">
        <v>383539</v>
      </c>
      <c r="AE8" s="676"/>
      <c r="AF8" s="676"/>
      <c r="AG8" s="676"/>
      <c r="AH8" s="676"/>
      <c r="AI8" s="676"/>
      <c r="AJ8" s="676"/>
      <c r="AK8" s="676"/>
      <c r="AL8" s="645">
        <v>0.4</v>
      </c>
      <c r="AM8" s="646"/>
      <c r="AN8" s="646"/>
      <c r="AO8" s="677"/>
      <c r="AP8" s="639" t="s">
        <v>236</v>
      </c>
      <c r="AQ8" s="640"/>
      <c r="AR8" s="640"/>
      <c r="AS8" s="640"/>
      <c r="AT8" s="640"/>
      <c r="AU8" s="640"/>
      <c r="AV8" s="640"/>
      <c r="AW8" s="640"/>
      <c r="AX8" s="640"/>
      <c r="AY8" s="640"/>
      <c r="AZ8" s="640"/>
      <c r="BA8" s="640"/>
      <c r="BB8" s="640"/>
      <c r="BC8" s="640"/>
      <c r="BD8" s="640"/>
      <c r="BE8" s="640"/>
      <c r="BF8" s="641"/>
      <c r="BG8" s="642">
        <v>907452</v>
      </c>
      <c r="BH8" s="643"/>
      <c r="BI8" s="643"/>
      <c r="BJ8" s="643"/>
      <c r="BK8" s="643"/>
      <c r="BL8" s="643"/>
      <c r="BM8" s="643"/>
      <c r="BN8" s="644"/>
      <c r="BO8" s="675">
        <v>1.3</v>
      </c>
      <c r="BP8" s="675"/>
      <c r="BQ8" s="675"/>
      <c r="BR8" s="675"/>
      <c r="BS8" s="648" t="s">
        <v>181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80823723</v>
      </c>
      <c r="CS8" s="643"/>
      <c r="CT8" s="643"/>
      <c r="CU8" s="643"/>
      <c r="CV8" s="643"/>
      <c r="CW8" s="643"/>
      <c r="CX8" s="643"/>
      <c r="CY8" s="644"/>
      <c r="CZ8" s="675">
        <v>39</v>
      </c>
      <c r="DA8" s="675"/>
      <c r="DB8" s="675"/>
      <c r="DC8" s="675"/>
      <c r="DD8" s="648">
        <v>1279268</v>
      </c>
      <c r="DE8" s="643"/>
      <c r="DF8" s="643"/>
      <c r="DG8" s="643"/>
      <c r="DH8" s="643"/>
      <c r="DI8" s="643"/>
      <c r="DJ8" s="643"/>
      <c r="DK8" s="643"/>
      <c r="DL8" s="643"/>
      <c r="DM8" s="643"/>
      <c r="DN8" s="643"/>
      <c r="DO8" s="643"/>
      <c r="DP8" s="644"/>
      <c r="DQ8" s="648">
        <v>37841990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467651</v>
      </c>
      <c r="S9" s="643"/>
      <c r="T9" s="643"/>
      <c r="U9" s="643"/>
      <c r="V9" s="643"/>
      <c r="W9" s="643"/>
      <c r="X9" s="643"/>
      <c r="Y9" s="644"/>
      <c r="Z9" s="675">
        <v>0.2</v>
      </c>
      <c r="AA9" s="675"/>
      <c r="AB9" s="675"/>
      <c r="AC9" s="675"/>
      <c r="AD9" s="676">
        <v>467651</v>
      </c>
      <c r="AE9" s="676"/>
      <c r="AF9" s="676"/>
      <c r="AG9" s="676"/>
      <c r="AH9" s="676"/>
      <c r="AI9" s="676"/>
      <c r="AJ9" s="676"/>
      <c r="AK9" s="676"/>
      <c r="AL9" s="645">
        <v>0.5</v>
      </c>
      <c r="AM9" s="646"/>
      <c r="AN9" s="646"/>
      <c r="AO9" s="677"/>
      <c r="AP9" s="639" t="s">
        <v>239</v>
      </c>
      <c r="AQ9" s="640"/>
      <c r="AR9" s="640"/>
      <c r="AS9" s="640"/>
      <c r="AT9" s="640"/>
      <c r="AU9" s="640"/>
      <c r="AV9" s="640"/>
      <c r="AW9" s="640"/>
      <c r="AX9" s="640"/>
      <c r="AY9" s="640"/>
      <c r="AZ9" s="640"/>
      <c r="BA9" s="640"/>
      <c r="BB9" s="640"/>
      <c r="BC9" s="640"/>
      <c r="BD9" s="640"/>
      <c r="BE9" s="640"/>
      <c r="BF9" s="641"/>
      <c r="BG9" s="642">
        <v>32673157</v>
      </c>
      <c r="BH9" s="643"/>
      <c r="BI9" s="643"/>
      <c r="BJ9" s="643"/>
      <c r="BK9" s="643"/>
      <c r="BL9" s="643"/>
      <c r="BM9" s="643"/>
      <c r="BN9" s="644"/>
      <c r="BO9" s="675">
        <v>46.4</v>
      </c>
      <c r="BP9" s="675"/>
      <c r="BQ9" s="675"/>
      <c r="BR9" s="675"/>
      <c r="BS9" s="648" t="s">
        <v>135</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15557353</v>
      </c>
      <c r="CS9" s="643"/>
      <c r="CT9" s="643"/>
      <c r="CU9" s="643"/>
      <c r="CV9" s="643"/>
      <c r="CW9" s="643"/>
      <c r="CX9" s="643"/>
      <c r="CY9" s="644"/>
      <c r="CZ9" s="675">
        <v>7.5</v>
      </c>
      <c r="DA9" s="675"/>
      <c r="DB9" s="675"/>
      <c r="DC9" s="675"/>
      <c r="DD9" s="648">
        <v>751207</v>
      </c>
      <c r="DE9" s="643"/>
      <c r="DF9" s="643"/>
      <c r="DG9" s="643"/>
      <c r="DH9" s="643"/>
      <c r="DI9" s="643"/>
      <c r="DJ9" s="643"/>
      <c r="DK9" s="643"/>
      <c r="DL9" s="643"/>
      <c r="DM9" s="643"/>
      <c r="DN9" s="643"/>
      <c r="DO9" s="643"/>
      <c r="DP9" s="644"/>
      <c r="DQ9" s="648">
        <v>13072956</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135</v>
      </c>
      <c r="AA10" s="675"/>
      <c r="AB10" s="675"/>
      <c r="AC10" s="675"/>
      <c r="AD10" s="676" t="s">
        <v>135</v>
      </c>
      <c r="AE10" s="676"/>
      <c r="AF10" s="676"/>
      <c r="AG10" s="676"/>
      <c r="AH10" s="676"/>
      <c r="AI10" s="676"/>
      <c r="AJ10" s="676"/>
      <c r="AK10" s="676"/>
      <c r="AL10" s="645" t="s">
        <v>231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1027093</v>
      </c>
      <c r="BH10" s="643"/>
      <c r="BI10" s="643"/>
      <c r="BJ10" s="643"/>
      <c r="BK10" s="643"/>
      <c r="BL10" s="643"/>
      <c r="BM10" s="643"/>
      <c r="BN10" s="644"/>
      <c r="BO10" s="675">
        <v>1.5</v>
      </c>
      <c r="BP10" s="675"/>
      <c r="BQ10" s="675"/>
      <c r="BR10" s="675"/>
      <c r="BS10" s="648" t="s">
        <v>135</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96182</v>
      </c>
      <c r="CS10" s="643"/>
      <c r="CT10" s="643"/>
      <c r="CU10" s="643"/>
      <c r="CV10" s="643"/>
      <c r="CW10" s="643"/>
      <c r="CX10" s="643"/>
      <c r="CY10" s="644"/>
      <c r="CZ10" s="675">
        <v>0</v>
      </c>
      <c r="DA10" s="675"/>
      <c r="DB10" s="675"/>
      <c r="DC10" s="675"/>
      <c r="DD10" s="648">
        <v>8946</v>
      </c>
      <c r="DE10" s="643"/>
      <c r="DF10" s="643"/>
      <c r="DG10" s="643"/>
      <c r="DH10" s="643"/>
      <c r="DI10" s="643"/>
      <c r="DJ10" s="643"/>
      <c r="DK10" s="643"/>
      <c r="DL10" s="643"/>
      <c r="DM10" s="643"/>
      <c r="DN10" s="643"/>
      <c r="DO10" s="643"/>
      <c r="DP10" s="644"/>
      <c r="DQ10" s="648">
        <v>93145</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9732169</v>
      </c>
      <c r="S11" s="643"/>
      <c r="T11" s="643"/>
      <c r="U11" s="643"/>
      <c r="V11" s="643"/>
      <c r="W11" s="643"/>
      <c r="X11" s="643"/>
      <c r="Y11" s="644"/>
      <c r="Z11" s="645">
        <v>4.5</v>
      </c>
      <c r="AA11" s="646"/>
      <c r="AB11" s="646"/>
      <c r="AC11" s="647"/>
      <c r="AD11" s="648">
        <v>9732169</v>
      </c>
      <c r="AE11" s="643"/>
      <c r="AF11" s="643"/>
      <c r="AG11" s="643"/>
      <c r="AH11" s="643"/>
      <c r="AI11" s="643"/>
      <c r="AJ11" s="643"/>
      <c r="AK11" s="644"/>
      <c r="AL11" s="645">
        <v>11.3</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2143500</v>
      </c>
      <c r="BH11" s="643"/>
      <c r="BI11" s="643"/>
      <c r="BJ11" s="643"/>
      <c r="BK11" s="643"/>
      <c r="BL11" s="643"/>
      <c r="BM11" s="643"/>
      <c r="BN11" s="644"/>
      <c r="BO11" s="675">
        <v>3</v>
      </c>
      <c r="BP11" s="675"/>
      <c r="BQ11" s="675"/>
      <c r="BR11" s="675"/>
      <c r="BS11" s="648">
        <v>473743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404444</v>
      </c>
      <c r="CS11" s="643"/>
      <c r="CT11" s="643"/>
      <c r="CU11" s="643"/>
      <c r="CV11" s="643"/>
      <c r="CW11" s="643"/>
      <c r="CX11" s="643"/>
      <c r="CY11" s="644"/>
      <c r="CZ11" s="675">
        <v>0.2</v>
      </c>
      <c r="DA11" s="675"/>
      <c r="DB11" s="675"/>
      <c r="DC11" s="675"/>
      <c r="DD11" s="648">
        <v>29372</v>
      </c>
      <c r="DE11" s="643"/>
      <c r="DF11" s="643"/>
      <c r="DG11" s="643"/>
      <c r="DH11" s="643"/>
      <c r="DI11" s="643"/>
      <c r="DJ11" s="643"/>
      <c r="DK11" s="643"/>
      <c r="DL11" s="643"/>
      <c r="DM11" s="643"/>
      <c r="DN11" s="643"/>
      <c r="DO11" s="643"/>
      <c r="DP11" s="644"/>
      <c r="DQ11" s="648">
        <v>219542</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6231</v>
      </c>
      <c r="S12" s="643"/>
      <c r="T12" s="643"/>
      <c r="U12" s="643"/>
      <c r="V12" s="643"/>
      <c r="W12" s="643"/>
      <c r="X12" s="643"/>
      <c r="Y12" s="644"/>
      <c r="Z12" s="675">
        <v>0</v>
      </c>
      <c r="AA12" s="675"/>
      <c r="AB12" s="675"/>
      <c r="AC12" s="675"/>
      <c r="AD12" s="676">
        <v>6231</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25078233</v>
      </c>
      <c r="BH12" s="643"/>
      <c r="BI12" s="643"/>
      <c r="BJ12" s="643"/>
      <c r="BK12" s="643"/>
      <c r="BL12" s="643"/>
      <c r="BM12" s="643"/>
      <c r="BN12" s="644"/>
      <c r="BO12" s="675">
        <v>35.6</v>
      </c>
      <c r="BP12" s="675"/>
      <c r="BQ12" s="675"/>
      <c r="BR12" s="675"/>
      <c r="BS12" s="648" t="s">
        <v>135</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1341245</v>
      </c>
      <c r="CS12" s="643"/>
      <c r="CT12" s="643"/>
      <c r="CU12" s="643"/>
      <c r="CV12" s="643"/>
      <c r="CW12" s="643"/>
      <c r="CX12" s="643"/>
      <c r="CY12" s="644"/>
      <c r="CZ12" s="675">
        <v>0.6</v>
      </c>
      <c r="DA12" s="675"/>
      <c r="DB12" s="675"/>
      <c r="DC12" s="675"/>
      <c r="DD12" s="648">
        <v>40786</v>
      </c>
      <c r="DE12" s="643"/>
      <c r="DF12" s="643"/>
      <c r="DG12" s="643"/>
      <c r="DH12" s="643"/>
      <c r="DI12" s="643"/>
      <c r="DJ12" s="643"/>
      <c r="DK12" s="643"/>
      <c r="DL12" s="643"/>
      <c r="DM12" s="643"/>
      <c r="DN12" s="643"/>
      <c r="DO12" s="643"/>
      <c r="DP12" s="644"/>
      <c r="DQ12" s="648">
        <v>1323776</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181</v>
      </c>
      <c r="AA13" s="675"/>
      <c r="AB13" s="675"/>
      <c r="AC13" s="675"/>
      <c r="AD13" s="676" t="s">
        <v>181</v>
      </c>
      <c r="AE13" s="676"/>
      <c r="AF13" s="676"/>
      <c r="AG13" s="676"/>
      <c r="AH13" s="676"/>
      <c r="AI13" s="676"/>
      <c r="AJ13" s="676"/>
      <c r="AK13" s="676"/>
      <c r="AL13" s="645" t="s">
        <v>181</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24996886</v>
      </c>
      <c r="BH13" s="643"/>
      <c r="BI13" s="643"/>
      <c r="BJ13" s="643"/>
      <c r="BK13" s="643"/>
      <c r="BL13" s="643"/>
      <c r="BM13" s="643"/>
      <c r="BN13" s="644"/>
      <c r="BO13" s="675">
        <v>35.5</v>
      </c>
      <c r="BP13" s="675"/>
      <c r="BQ13" s="675"/>
      <c r="BR13" s="675"/>
      <c r="BS13" s="648" t="s">
        <v>135</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13324255</v>
      </c>
      <c r="CS13" s="643"/>
      <c r="CT13" s="643"/>
      <c r="CU13" s="643"/>
      <c r="CV13" s="643"/>
      <c r="CW13" s="643"/>
      <c r="CX13" s="643"/>
      <c r="CY13" s="644"/>
      <c r="CZ13" s="675">
        <v>6.4</v>
      </c>
      <c r="DA13" s="675"/>
      <c r="DB13" s="675"/>
      <c r="DC13" s="675"/>
      <c r="DD13" s="648">
        <v>5104255</v>
      </c>
      <c r="DE13" s="643"/>
      <c r="DF13" s="643"/>
      <c r="DG13" s="643"/>
      <c r="DH13" s="643"/>
      <c r="DI13" s="643"/>
      <c r="DJ13" s="643"/>
      <c r="DK13" s="643"/>
      <c r="DL13" s="643"/>
      <c r="DM13" s="643"/>
      <c r="DN13" s="643"/>
      <c r="DO13" s="643"/>
      <c r="DP13" s="644"/>
      <c r="DQ13" s="648">
        <v>8950096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22</v>
      </c>
      <c r="S14" s="643"/>
      <c r="T14" s="643"/>
      <c r="U14" s="643"/>
      <c r="V14" s="643"/>
      <c r="W14" s="643"/>
      <c r="X14" s="643"/>
      <c r="Y14" s="644"/>
      <c r="Z14" s="675">
        <v>0</v>
      </c>
      <c r="AA14" s="675"/>
      <c r="AB14" s="675"/>
      <c r="AC14" s="675"/>
      <c r="AD14" s="676">
        <v>22</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511996</v>
      </c>
      <c r="BH14" s="643"/>
      <c r="BI14" s="643"/>
      <c r="BJ14" s="643"/>
      <c r="BK14" s="643"/>
      <c r="BL14" s="643"/>
      <c r="BM14" s="643"/>
      <c r="BN14" s="644"/>
      <c r="BO14" s="675">
        <v>0.7</v>
      </c>
      <c r="BP14" s="675"/>
      <c r="BQ14" s="675"/>
      <c r="BR14" s="675"/>
      <c r="BS14" s="648" t="s">
        <v>181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5731967</v>
      </c>
      <c r="CS14" s="643"/>
      <c r="CT14" s="643"/>
      <c r="CU14" s="643"/>
      <c r="CV14" s="643"/>
      <c r="CW14" s="643"/>
      <c r="CX14" s="643"/>
      <c r="CY14" s="644"/>
      <c r="CZ14" s="675">
        <v>2.8</v>
      </c>
      <c r="DA14" s="675"/>
      <c r="DB14" s="675"/>
      <c r="DC14" s="675"/>
      <c r="DD14" s="648">
        <v>287240</v>
      </c>
      <c r="DE14" s="643"/>
      <c r="DF14" s="643"/>
      <c r="DG14" s="643"/>
      <c r="DH14" s="643"/>
      <c r="DI14" s="643"/>
      <c r="DJ14" s="643"/>
      <c r="DK14" s="643"/>
      <c r="DL14" s="643"/>
      <c r="DM14" s="643"/>
      <c r="DN14" s="643"/>
      <c r="DO14" s="643"/>
      <c r="DP14" s="644"/>
      <c r="DQ14" s="648">
        <v>5422798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181</v>
      </c>
      <c r="S15" s="643"/>
      <c r="T15" s="643"/>
      <c r="U15" s="643"/>
      <c r="V15" s="643"/>
      <c r="W15" s="643"/>
      <c r="X15" s="643"/>
      <c r="Y15" s="644"/>
      <c r="Z15" s="675" t="s">
        <v>135</v>
      </c>
      <c r="AA15" s="675"/>
      <c r="AB15" s="675"/>
      <c r="AC15" s="675"/>
      <c r="AD15" s="676" t="s">
        <v>231</v>
      </c>
      <c r="AE15" s="676"/>
      <c r="AF15" s="676"/>
      <c r="AG15" s="676"/>
      <c r="AH15" s="676"/>
      <c r="AI15" s="676"/>
      <c r="AJ15" s="676"/>
      <c r="AK15" s="676"/>
      <c r="AL15" s="645" t="s">
        <v>135</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2804005</v>
      </c>
      <c r="BH15" s="643"/>
      <c r="BI15" s="643"/>
      <c r="BJ15" s="643"/>
      <c r="BK15" s="643"/>
      <c r="BL15" s="643"/>
      <c r="BM15" s="643"/>
      <c r="BN15" s="644"/>
      <c r="BO15" s="675">
        <v>4</v>
      </c>
      <c r="BP15" s="675"/>
      <c r="BQ15" s="675"/>
      <c r="BR15" s="675"/>
      <c r="BS15" s="648" t="s">
        <v>135</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16150466</v>
      </c>
      <c r="CS15" s="643"/>
      <c r="CT15" s="643"/>
      <c r="CU15" s="643"/>
      <c r="CV15" s="643"/>
      <c r="CW15" s="643"/>
      <c r="CX15" s="643"/>
      <c r="CY15" s="644"/>
      <c r="CZ15" s="675">
        <v>7.8</v>
      </c>
      <c r="DA15" s="675"/>
      <c r="DB15" s="675"/>
      <c r="DC15" s="675"/>
      <c r="DD15" s="648">
        <v>2101956</v>
      </c>
      <c r="DE15" s="643"/>
      <c r="DF15" s="643"/>
      <c r="DG15" s="643"/>
      <c r="DH15" s="643"/>
      <c r="DI15" s="643"/>
      <c r="DJ15" s="643"/>
      <c r="DK15" s="643"/>
      <c r="DL15" s="643"/>
      <c r="DM15" s="643"/>
      <c r="DN15" s="643"/>
      <c r="DO15" s="643"/>
      <c r="DP15" s="644"/>
      <c r="DQ15" s="648">
        <v>12581573</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100418</v>
      </c>
      <c r="S16" s="643"/>
      <c r="T16" s="643"/>
      <c r="U16" s="643"/>
      <c r="V16" s="643"/>
      <c r="W16" s="643"/>
      <c r="X16" s="643"/>
      <c r="Y16" s="644"/>
      <c r="Z16" s="675">
        <v>0</v>
      </c>
      <c r="AA16" s="675"/>
      <c r="AB16" s="675"/>
      <c r="AC16" s="675"/>
      <c r="AD16" s="676">
        <v>100418</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135</v>
      </c>
      <c r="BH16" s="643"/>
      <c r="BI16" s="643"/>
      <c r="BJ16" s="643"/>
      <c r="BK16" s="643"/>
      <c r="BL16" s="643"/>
      <c r="BM16" s="643"/>
      <c r="BN16" s="644"/>
      <c r="BO16" s="675" t="s">
        <v>135</v>
      </c>
      <c r="BP16" s="675"/>
      <c r="BQ16" s="675"/>
      <c r="BR16" s="675"/>
      <c r="BS16" s="648" t="s">
        <v>135</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135</v>
      </c>
      <c r="CS16" s="643"/>
      <c r="CT16" s="643"/>
      <c r="CU16" s="643"/>
      <c r="CV16" s="643"/>
      <c r="CW16" s="643"/>
      <c r="CX16" s="643"/>
      <c r="CY16" s="644"/>
      <c r="CZ16" s="675" t="s">
        <v>231</v>
      </c>
      <c r="DA16" s="675"/>
      <c r="DB16" s="675"/>
      <c r="DC16" s="675"/>
      <c r="DD16" s="648" t="s">
        <v>135</v>
      </c>
      <c r="DE16" s="643"/>
      <c r="DF16" s="643"/>
      <c r="DG16" s="643"/>
      <c r="DH16" s="643"/>
      <c r="DI16" s="643"/>
      <c r="DJ16" s="643"/>
      <c r="DK16" s="643"/>
      <c r="DL16" s="643"/>
      <c r="DM16" s="643"/>
      <c r="DN16" s="643"/>
      <c r="DO16" s="643"/>
      <c r="DP16" s="644"/>
      <c r="DQ16" s="648" t="s">
        <v>135</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289650</v>
      </c>
      <c r="S17" s="643"/>
      <c r="T17" s="643"/>
      <c r="U17" s="643"/>
      <c r="V17" s="643"/>
      <c r="W17" s="643"/>
      <c r="X17" s="643"/>
      <c r="Y17" s="644"/>
      <c r="Z17" s="675">
        <v>0.1</v>
      </c>
      <c r="AA17" s="675"/>
      <c r="AB17" s="675"/>
      <c r="AC17" s="675"/>
      <c r="AD17" s="676">
        <v>289650</v>
      </c>
      <c r="AE17" s="676"/>
      <c r="AF17" s="676"/>
      <c r="AG17" s="676"/>
      <c r="AH17" s="676"/>
      <c r="AI17" s="676"/>
      <c r="AJ17" s="676"/>
      <c r="AK17" s="676"/>
      <c r="AL17" s="645">
        <v>0.3</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135</v>
      </c>
      <c r="BP17" s="675"/>
      <c r="BQ17" s="675"/>
      <c r="BR17" s="675"/>
      <c r="BS17" s="648" t="s">
        <v>231</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10252763</v>
      </c>
      <c r="CS17" s="643"/>
      <c r="CT17" s="643"/>
      <c r="CU17" s="643"/>
      <c r="CV17" s="643"/>
      <c r="CW17" s="643"/>
      <c r="CX17" s="643"/>
      <c r="CY17" s="644"/>
      <c r="CZ17" s="675">
        <v>4.9000000000000004</v>
      </c>
      <c r="DA17" s="675"/>
      <c r="DB17" s="675"/>
      <c r="DC17" s="675"/>
      <c r="DD17" s="648" t="s">
        <v>231</v>
      </c>
      <c r="DE17" s="643"/>
      <c r="DF17" s="643"/>
      <c r="DG17" s="643"/>
      <c r="DH17" s="643"/>
      <c r="DI17" s="643"/>
      <c r="DJ17" s="643"/>
      <c r="DK17" s="643"/>
      <c r="DL17" s="643"/>
      <c r="DM17" s="643"/>
      <c r="DN17" s="643"/>
      <c r="DO17" s="643"/>
      <c r="DP17" s="644"/>
      <c r="DQ17" s="648">
        <v>10142058</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480072</v>
      </c>
      <c r="S18" s="643"/>
      <c r="T18" s="643"/>
      <c r="U18" s="643"/>
      <c r="V18" s="643"/>
      <c r="W18" s="643"/>
      <c r="X18" s="643"/>
      <c r="Y18" s="644"/>
      <c r="Z18" s="675">
        <v>0.2</v>
      </c>
      <c r="AA18" s="675"/>
      <c r="AB18" s="675"/>
      <c r="AC18" s="675"/>
      <c r="AD18" s="676">
        <v>480072</v>
      </c>
      <c r="AE18" s="676"/>
      <c r="AF18" s="676"/>
      <c r="AG18" s="676"/>
      <c r="AH18" s="676"/>
      <c r="AI18" s="676"/>
      <c r="AJ18" s="676"/>
      <c r="AK18" s="676"/>
      <c r="AL18" s="645">
        <v>0.6</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181</v>
      </c>
      <c r="BH18" s="643"/>
      <c r="BI18" s="643"/>
      <c r="BJ18" s="643"/>
      <c r="BK18" s="643"/>
      <c r="BL18" s="643"/>
      <c r="BM18" s="643"/>
      <c r="BN18" s="644"/>
      <c r="BO18" s="675" t="s">
        <v>135</v>
      </c>
      <c r="BP18" s="675"/>
      <c r="BQ18" s="675"/>
      <c r="BR18" s="675"/>
      <c r="BS18" s="648" t="s">
        <v>231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135</v>
      </c>
      <c r="DA18" s="675"/>
      <c r="DB18" s="675"/>
      <c r="DC18" s="675"/>
      <c r="DD18" s="648" t="s">
        <v>231</v>
      </c>
      <c r="DE18" s="643"/>
      <c r="DF18" s="643"/>
      <c r="DG18" s="643"/>
      <c r="DH18" s="643"/>
      <c r="DI18" s="643"/>
      <c r="DJ18" s="643"/>
      <c r="DK18" s="643"/>
      <c r="DL18" s="643"/>
      <c r="DM18" s="643"/>
      <c r="DN18" s="643"/>
      <c r="DO18" s="643"/>
      <c r="DP18" s="644"/>
      <c r="DQ18" s="648" t="s">
        <v>181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420463</v>
      </c>
      <c r="S19" s="643"/>
      <c r="T19" s="643"/>
      <c r="U19" s="643"/>
      <c r="V19" s="643"/>
      <c r="W19" s="643"/>
      <c r="X19" s="643"/>
      <c r="Y19" s="644"/>
      <c r="Z19" s="675">
        <v>0.2</v>
      </c>
      <c r="AA19" s="675"/>
      <c r="AB19" s="675"/>
      <c r="AC19" s="675"/>
      <c r="AD19" s="676">
        <v>420463</v>
      </c>
      <c r="AE19" s="676"/>
      <c r="AF19" s="676"/>
      <c r="AG19" s="676"/>
      <c r="AH19" s="676"/>
      <c r="AI19" s="676"/>
      <c r="AJ19" s="676"/>
      <c r="AK19" s="676"/>
      <c r="AL19" s="645">
        <v>0.5</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5288137</v>
      </c>
      <c r="BH19" s="643"/>
      <c r="BI19" s="643"/>
      <c r="BJ19" s="643"/>
      <c r="BK19" s="643"/>
      <c r="BL19" s="643"/>
      <c r="BM19" s="643"/>
      <c r="BN19" s="644"/>
      <c r="BO19" s="675">
        <v>7.5</v>
      </c>
      <c r="BP19" s="675"/>
      <c r="BQ19" s="675"/>
      <c r="BR19" s="675"/>
      <c r="BS19" s="648" t="s">
        <v>181</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135</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181</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47590</v>
      </c>
      <c r="S20" s="643"/>
      <c r="T20" s="643"/>
      <c r="U20" s="643"/>
      <c r="V20" s="643"/>
      <c r="W20" s="643"/>
      <c r="X20" s="643"/>
      <c r="Y20" s="644"/>
      <c r="Z20" s="675">
        <v>0</v>
      </c>
      <c r="AA20" s="675"/>
      <c r="AB20" s="675"/>
      <c r="AC20" s="675"/>
      <c r="AD20" s="676">
        <v>47590</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5288137</v>
      </c>
      <c r="BH20" s="643"/>
      <c r="BI20" s="643"/>
      <c r="BJ20" s="643"/>
      <c r="BK20" s="643"/>
      <c r="BL20" s="643"/>
      <c r="BM20" s="643"/>
      <c r="BN20" s="644"/>
      <c r="BO20" s="675">
        <v>7.5</v>
      </c>
      <c r="BP20" s="675"/>
      <c r="BQ20" s="675"/>
      <c r="BR20" s="675"/>
      <c r="BS20" s="648" t="s">
        <v>135</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207271089</v>
      </c>
      <c r="CS20" s="643"/>
      <c r="CT20" s="643"/>
      <c r="CU20" s="643"/>
      <c r="CV20" s="643"/>
      <c r="CW20" s="643"/>
      <c r="CX20" s="643"/>
      <c r="CY20" s="644"/>
      <c r="CZ20" s="675">
        <v>100</v>
      </c>
      <c r="DA20" s="675"/>
      <c r="DB20" s="675"/>
      <c r="DC20" s="675"/>
      <c r="DD20" s="648">
        <v>10168636</v>
      </c>
      <c r="DE20" s="643"/>
      <c r="DF20" s="643"/>
      <c r="DG20" s="643"/>
      <c r="DH20" s="643"/>
      <c r="DI20" s="643"/>
      <c r="DJ20" s="643"/>
      <c r="DK20" s="643"/>
      <c r="DL20" s="643"/>
      <c r="DM20" s="643"/>
      <c r="DN20" s="643"/>
      <c r="DO20" s="643"/>
      <c r="DP20" s="644"/>
      <c r="DQ20" s="648">
        <v>100912857</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12019</v>
      </c>
      <c r="S21" s="643"/>
      <c r="T21" s="643"/>
      <c r="U21" s="643"/>
      <c r="V21" s="643"/>
      <c r="W21" s="643"/>
      <c r="X21" s="643"/>
      <c r="Y21" s="644"/>
      <c r="Z21" s="675">
        <v>0</v>
      </c>
      <c r="AA21" s="675"/>
      <c r="AB21" s="675"/>
      <c r="AC21" s="675"/>
      <c r="AD21" s="676">
        <v>12019</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181</v>
      </c>
      <c r="BH21" s="643"/>
      <c r="BI21" s="643"/>
      <c r="BJ21" s="643"/>
      <c r="BK21" s="643"/>
      <c r="BL21" s="643"/>
      <c r="BM21" s="643"/>
      <c r="BN21" s="644"/>
      <c r="BO21" s="675" t="s">
        <v>135</v>
      </c>
      <c r="BP21" s="675"/>
      <c r="BQ21" s="675"/>
      <c r="BR21" s="675"/>
      <c r="BS21" s="648" t="s">
        <v>181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7691459</v>
      </c>
      <c r="S22" s="643"/>
      <c r="T22" s="643"/>
      <c r="U22" s="643"/>
      <c r="V22" s="643"/>
      <c r="W22" s="643"/>
      <c r="X22" s="643"/>
      <c r="Y22" s="644"/>
      <c r="Z22" s="675">
        <v>3.6</v>
      </c>
      <c r="AA22" s="675"/>
      <c r="AB22" s="675"/>
      <c r="AC22" s="675"/>
      <c r="AD22" s="676">
        <v>7253436</v>
      </c>
      <c r="AE22" s="676"/>
      <c r="AF22" s="676"/>
      <c r="AG22" s="676"/>
      <c r="AH22" s="676"/>
      <c r="AI22" s="676"/>
      <c r="AJ22" s="676"/>
      <c r="AK22" s="676"/>
      <c r="AL22" s="645">
        <v>8.4</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v>1029171</v>
      </c>
      <c r="BH22" s="643"/>
      <c r="BI22" s="643"/>
      <c r="BJ22" s="643"/>
      <c r="BK22" s="643"/>
      <c r="BL22" s="643"/>
      <c r="BM22" s="643"/>
      <c r="BN22" s="644"/>
      <c r="BO22" s="675">
        <v>1.5</v>
      </c>
      <c r="BP22" s="675"/>
      <c r="BQ22" s="675"/>
      <c r="BR22" s="675"/>
      <c r="BS22" s="648" t="s">
        <v>181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7253436</v>
      </c>
      <c r="S23" s="643"/>
      <c r="T23" s="643"/>
      <c r="U23" s="643"/>
      <c r="V23" s="643"/>
      <c r="W23" s="643"/>
      <c r="X23" s="643"/>
      <c r="Y23" s="644"/>
      <c r="Z23" s="675">
        <v>3.4</v>
      </c>
      <c r="AA23" s="675"/>
      <c r="AB23" s="675"/>
      <c r="AC23" s="675"/>
      <c r="AD23" s="676">
        <v>7253436</v>
      </c>
      <c r="AE23" s="676"/>
      <c r="AF23" s="676"/>
      <c r="AG23" s="676"/>
      <c r="AH23" s="676"/>
      <c r="AI23" s="676"/>
      <c r="AJ23" s="676"/>
      <c r="AK23" s="676"/>
      <c r="AL23" s="645">
        <v>8.4</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4258966</v>
      </c>
      <c r="BH23" s="643"/>
      <c r="BI23" s="643"/>
      <c r="BJ23" s="643"/>
      <c r="BK23" s="643"/>
      <c r="BL23" s="643"/>
      <c r="BM23" s="643"/>
      <c r="BN23" s="644"/>
      <c r="BO23" s="675">
        <v>6</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422045</v>
      </c>
      <c r="S24" s="643"/>
      <c r="T24" s="643"/>
      <c r="U24" s="643"/>
      <c r="V24" s="643"/>
      <c r="W24" s="643"/>
      <c r="X24" s="643"/>
      <c r="Y24" s="644"/>
      <c r="Z24" s="675">
        <v>0.2</v>
      </c>
      <c r="AA24" s="675"/>
      <c r="AB24" s="675"/>
      <c r="AC24" s="675"/>
      <c r="AD24" s="676" t="s">
        <v>135</v>
      </c>
      <c r="AE24" s="676"/>
      <c r="AF24" s="676"/>
      <c r="AG24" s="676"/>
      <c r="AH24" s="676"/>
      <c r="AI24" s="676"/>
      <c r="AJ24" s="676"/>
      <c r="AK24" s="676"/>
      <c r="AL24" s="645" t="s">
        <v>181</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135</v>
      </c>
      <c r="BH24" s="643"/>
      <c r="BI24" s="643"/>
      <c r="BJ24" s="643"/>
      <c r="BK24" s="643"/>
      <c r="BL24" s="643"/>
      <c r="BM24" s="643"/>
      <c r="BN24" s="644"/>
      <c r="BO24" s="675" t="s">
        <v>181</v>
      </c>
      <c r="BP24" s="675"/>
      <c r="BQ24" s="675"/>
      <c r="BR24" s="675"/>
      <c r="BS24" s="648" t="s">
        <v>181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90981909</v>
      </c>
      <c r="CS24" s="698"/>
      <c r="CT24" s="698"/>
      <c r="CU24" s="698"/>
      <c r="CV24" s="698"/>
      <c r="CW24" s="698"/>
      <c r="CX24" s="698"/>
      <c r="CY24" s="741"/>
      <c r="CZ24" s="742">
        <v>43.9</v>
      </c>
      <c r="DA24" s="713"/>
      <c r="DB24" s="713"/>
      <c r="DC24" s="745"/>
      <c r="DD24" s="740">
        <v>50970503</v>
      </c>
      <c r="DE24" s="698"/>
      <c r="DF24" s="698"/>
      <c r="DG24" s="698"/>
      <c r="DH24" s="698"/>
      <c r="DI24" s="698"/>
      <c r="DJ24" s="698"/>
      <c r="DK24" s="741"/>
      <c r="DL24" s="740">
        <v>49771689</v>
      </c>
      <c r="DM24" s="698"/>
      <c r="DN24" s="698"/>
      <c r="DO24" s="698"/>
      <c r="DP24" s="698"/>
      <c r="DQ24" s="698"/>
      <c r="DR24" s="698"/>
      <c r="DS24" s="698"/>
      <c r="DT24" s="698"/>
      <c r="DU24" s="698"/>
      <c r="DV24" s="741"/>
      <c r="DW24" s="742">
        <v>54.4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15978</v>
      </c>
      <c r="S25" s="643"/>
      <c r="T25" s="643"/>
      <c r="U25" s="643"/>
      <c r="V25" s="643"/>
      <c r="W25" s="643"/>
      <c r="X25" s="643"/>
      <c r="Y25" s="644"/>
      <c r="Z25" s="675">
        <v>0</v>
      </c>
      <c r="AA25" s="675"/>
      <c r="AB25" s="675"/>
      <c r="AC25" s="675"/>
      <c r="AD25" s="676" t="s">
        <v>231</v>
      </c>
      <c r="AE25" s="676"/>
      <c r="AF25" s="676"/>
      <c r="AG25" s="676"/>
      <c r="AH25" s="676"/>
      <c r="AI25" s="676"/>
      <c r="AJ25" s="676"/>
      <c r="AK25" s="676"/>
      <c r="AL25" s="645" t="s">
        <v>181</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135</v>
      </c>
      <c r="BH25" s="643"/>
      <c r="BI25" s="643"/>
      <c r="BJ25" s="643"/>
      <c r="BK25" s="643"/>
      <c r="BL25" s="643"/>
      <c r="BM25" s="643"/>
      <c r="BN25" s="644"/>
      <c r="BO25" s="675" t="s">
        <v>135</v>
      </c>
      <c r="BP25" s="675"/>
      <c r="BQ25" s="675"/>
      <c r="BR25" s="675"/>
      <c r="BS25" s="648" t="s">
        <v>135</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27971163</v>
      </c>
      <c r="CS25" s="661"/>
      <c r="CT25" s="661"/>
      <c r="CU25" s="661"/>
      <c r="CV25" s="661"/>
      <c r="CW25" s="661"/>
      <c r="CX25" s="661"/>
      <c r="CY25" s="662"/>
      <c r="CZ25" s="645">
        <v>13.5</v>
      </c>
      <c r="DA25" s="663"/>
      <c r="DB25" s="663"/>
      <c r="DC25" s="664"/>
      <c r="DD25" s="648">
        <v>26076117</v>
      </c>
      <c r="DE25" s="661"/>
      <c r="DF25" s="661"/>
      <c r="DG25" s="661"/>
      <c r="DH25" s="661"/>
      <c r="DI25" s="661"/>
      <c r="DJ25" s="661"/>
      <c r="DK25" s="662"/>
      <c r="DL25" s="648">
        <v>25469672</v>
      </c>
      <c r="DM25" s="661"/>
      <c r="DN25" s="661"/>
      <c r="DO25" s="661"/>
      <c r="DP25" s="661"/>
      <c r="DQ25" s="661"/>
      <c r="DR25" s="661"/>
      <c r="DS25" s="661"/>
      <c r="DT25" s="661"/>
      <c r="DU25" s="661"/>
      <c r="DV25" s="662"/>
      <c r="DW25" s="645">
        <v>27.9</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90479256</v>
      </c>
      <c r="S26" s="643"/>
      <c r="T26" s="643"/>
      <c r="U26" s="643"/>
      <c r="V26" s="643"/>
      <c r="W26" s="643"/>
      <c r="X26" s="643"/>
      <c r="Y26" s="644"/>
      <c r="Z26" s="675">
        <v>42.3</v>
      </c>
      <c r="AA26" s="675"/>
      <c r="AB26" s="675"/>
      <c r="AC26" s="675"/>
      <c r="AD26" s="676">
        <v>85782267</v>
      </c>
      <c r="AE26" s="676"/>
      <c r="AF26" s="676"/>
      <c r="AG26" s="676"/>
      <c r="AH26" s="676"/>
      <c r="AI26" s="676"/>
      <c r="AJ26" s="676"/>
      <c r="AK26" s="676"/>
      <c r="AL26" s="645">
        <v>99.3</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181</v>
      </c>
      <c r="BH26" s="643"/>
      <c r="BI26" s="643"/>
      <c r="BJ26" s="643"/>
      <c r="BK26" s="643"/>
      <c r="BL26" s="643"/>
      <c r="BM26" s="643"/>
      <c r="BN26" s="644"/>
      <c r="BO26" s="675" t="s">
        <v>231</v>
      </c>
      <c r="BP26" s="675"/>
      <c r="BQ26" s="675"/>
      <c r="BR26" s="675"/>
      <c r="BS26" s="648" t="s">
        <v>181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19009381</v>
      </c>
      <c r="CS26" s="643"/>
      <c r="CT26" s="643"/>
      <c r="CU26" s="643"/>
      <c r="CV26" s="643"/>
      <c r="CW26" s="643"/>
      <c r="CX26" s="643"/>
      <c r="CY26" s="644"/>
      <c r="CZ26" s="645">
        <v>9.1999999999999993</v>
      </c>
      <c r="DA26" s="663"/>
      <c r="DB26" s="663"/>
      <c r="DC26" s="664"/>
      <c r="DD26" s="648">
        <v>17385422</v>
      </c>
      <c r="DE26" s="643"/>
      <c r="DF26" s="643"/>
      <c r="DG26" s="643"/>
      <c r="DH26" s="643"/>
      <c r="DI26" s="643"/>
      <c r="DJ26" s="643"/>
      <c r="DK26" s="644"/>
      <c r="DL26" s="648" t="s">
        <v>135</v>
      </c>
      <c r="DM26" s="643"/>
      <c r="DN26" s="643"/>
      <c r="DO26" s="643"/>
      <c r="DP26" s="643"/>
      <c r="DQ26" s="643"/>
      <c r="DR26" s="643"/>
      <c r="DS26" s="643"/>
      <c r="DT26" s="643"/>
      <c r="DU26" s="643"/>
      <c r="DV26" s="644"/>
      <c r="DW26" s="645" t="s">
        <v>135</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56407</v>
      </c>
      <c r="S27" s="643"/>
      <c r="T27" s="643"/>
      <c r="U27" s="643"/>
      <c r="V27" s="643"/>
      <c r="W27" s="643"/>
      <c r="X27" s="643"/>
      <c r="Y27" s="644"/>
      <c r="Z27" s="675">
        <v>0</v>
      </c>
      <c r="AA27" s="675"/>
      <c r="AB27" s="675"/>
      <c r="AC27" s="675"/>
      <c r="AD27" s="676">
        <v>56407</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70433573</v>
      </c>
      <c r="BH27" s="643"/>
      <c r="BI27" s="643"/>
      <c r="BJ27" s="643"/>
      <c r="BK27" s="643"/>
      <c r="BL27" s="643"/>
      <c r="BM27" s="643"/>
      <c r="BN27" s="644"/>
      <c r="BO27" s="675">
        <v>100</v>
      </c>
      <c r="BP27" s="675"/>
      <c r="BQ27" s="675"/>
      <c r="BR27" s="675"/>
      <c r="BS27" s="648">
        <v>473743</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52757983</v>
      </c>
      <c r="CS27" s="661"/>
      <c r="CT27" s="661"/>
      <c r="CU27" s="661"/>
      <c r="CV27" s="661"/>
      <c r="CW27" s="661"/>
      <c r="CX27" s="661"/>
      <c r="CY27" s="662"/>
      <c r="CZ27" s="645">
        <v>25.5</v>
      </c>
      <c r="DA27" s="663"/>
      <c r="DB27" s="663"/>
      <c r="DC27" s="664"/>
      <c r="DD27" s="648">
        <v>14752328</v>
      </c>
      <c r="DE27" s="661"/>
      <c r="DF27" s="661"/>
      <c r="DG27" s="661"/>
      <c r="DH27" s="661"/>
      <c r="DI27" s="661"/>
      <c r="DJ27" s="661"/>
      <c r="DK27" s="662"/>
      <c r="DL27" s="648">
        <v>14166470</v>
      </c>
      <c r="DM27" s="661"/>
      <c r="DN27" s="661"/>
      <c r="DO27" s="661"/>
      <c r="DP27" s="661"/>
      <c r="DQ27" s="661"/>
      <c r="DR27" s="661"/>
      <c r="DS27" s="661"/>
      <c r="DT27" s="661"/>
      <c r="DU27" s="661"/>
      <c r="DV27" s="662"/>
      <c r="DW27" s="645">
        <v>15.5</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673369</v>
      </c>
      <c r="S28" s="643"/>
      <c r="T28" s="643"/>
      <c r="U28" s="643"/>
      <c r="V28" s="643"/>
      <c r="W28" s="643"/>
      <c r="X28" s="643"/>
      <c r="Y28" s="644"/>
      <c r="Z28" s="675">
        <v>0.3</v>
      </c>
      <c r="AA28" s="675"/>
      <c r="AB28" s="675"/>
      <c r="AC28" s="675"/>
      <c r="AD28" s="676" t="s">
        <v>231</v>
      </c>
      <c r="AE28" s="676"/>
      <c r="AF28" s="676"/>
      <c r="AG28" s="676"/>
      <c r="AH28" s="676"/>
      <c r="AI28" s="676"/>
      <c r="AJ28" s="676"/>
      <c r="AK28" s="676"/>
      <c r="AL28" s="645" t="s">
        <v>181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10252763</v>
      </c>
      <c r="CS28" s="643"/>
      <c r="CT28" s="643"/>
      <c r="CU28" s="643"/>
      <c r="CV28" s="643"/>
      <c r="CW28" s="643"/>
      <c r="CX28" s="643"/>
      <c r="CY28" s="644"/>
      <c r="CZ28" s="645">
        <v>4.9000000000000004</v>
      </c>
      <c r="DA28" s="663"/>
      <c r="DB28" s="663"/>
      <c r="DC28" s="664"/>
      <c r="DD28" s="648">
        <v>10142058</v>
      </c>
      <c r="DE28" s="643"/>
      <c r="DF28" s="643"/>
      <c r="DG28" s="643"/>
      <c r="DH28" s="643"/>
      <c r="DI28" s="643"/>
      <c r="DJ28" s="643"/>
      <c r="DK28" s="644"/>
      <c r="DL28" s="648">
        <v>10135547</v>
      </c>
      <c r="DM28" s="643"/>
      <c r="DN28" s="643"/>
      <c r="DO28" s="643"/>
      <c r="DP28" s="643"/>
      <c r="DQ28" s="643"/>
      <c r="DR28" s="643"/>
      <c r="DS28" s="643"/>
      <c r="DT28" s="643"/>
      <c r="DU28" s="643"/>
      <c r="DV28" s="644"/>
      <c r="DW28" s="645">
        <v>11.1</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2019418</v>
      </c>
      <c r="S29" s="643"/>
      <c r="T29" s="643"/>
      <c r="U29" s="643"/>
      <c r="V29" s="643"/>
      <c r="W29" s="643"/>
      <c r="X29" s="643"/>
      <c r="Y29" s="644"/>
      <c r="Z29" s="675">
        <v>0.9</v>
      </c>
      <c r="AA29" s="675"/>
      <c r="AB29" s="675"/>
      <c r="AC29" s="675"/>
      <c r="AD29" s="676">
        <v>530335</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10252763</v>
      </c>
      <c r="CS29" s="661"/>
      <c r="CT29" s="661"/>
      <c r="CU29" s="661"/>
      <c r="CV29" s="661"/>
      <c r="CW29" s="661"/>
      <c r="CX29" s="661"/>
      <c r="CY29" s="662"/>
      <c r="CZ29" s="645">
        <v>4.9000000000000004</v>
      </c>
      <c r="DA29" s="663"/>
      <c r="DB29" s="663"/>
      <c r="DC29" s="664"/>
      <c r="DD29" s="648">
        <v>10142058</v>
      </c>
      <c r="DE29" s="661"/>
      <c r="DF29" s="661"/>
      <c r="DG29" s="661"/>
      <c r="DH29" s="661"/>
      <c r="DI29" s="661"/>
      <c r="DJ29" s="661"/>
      <c r="DK29" s="662"/>
      <c r="DL29" s="648">
        <v>10135547</v>
      </c>
      <c r="DM29" s="661"/>
      <c r="DN29" s="661"/>
      <c r="DO29" s="661"/>
      <c r="DP29" s="661"/>
      <c r="DQ29" s="661"/>
      <c r="DR29" s="661"/>
      <c r="DS29" s="661"/>
      <c r="DT29" s="661"/>
      <c r="DU29" s="661"/>
      <c r="DV29" s="662"/>
      <c r="DW29" s="645">
        <v>11.1</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959723</v>
      </c>
      <c r="S30" s="643"/>
      <c r="T30" s="643"/>
      <c r="U30" s="643"/>
      <c r="V30" s="643"/>
      <c r="W30" s="643"/>
      <c r="X30" s="643"/>
      <c r="Y30" s="644"/>
      <c r="Z30" s="675">
        <v>0.4</v>
      </c>
      <c r="AA30" s="675"/>
      <c r="AB30" s="675"/>
      <c r="AC30" s="675"/>
      <c r="AD30" s="676" t="s">
        <v>231</v>
      </c>
      <c r="AE30" s="676"/>
      <c r="AF30" s="676"/>
      <c r="AG30" s="676"/>
      <c r="AH30" s="676"/>
      <c r="AI30" s="676"/>
      <c r="AJ30" s="676"/>
      <c r="AK30" s="676"/>
      <c r="AL30" s="645" t="s">
        <v>135</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9808997</v>
      </c>
      <c r="CS30" s="643"/>
      <c r="CT30" s="643"/>
      <c r="CU30" s="643"/>
      <c r="CV30" s="643"/>
      <c r="CW30" s="643"/>
      <c r="CX30" s="643"/>
      <c r="CY30" s="644"/>
      <c r="CZ30" s="645">
        <v>4.7</v>
      </c>
      <c r="DA30" s="663"/>
      <c r="DB30" s="663"/>
      <c r="DC30" s="664"/>
      <c r="DD30" s="648">
        <v>9698292</v>
      </c>
      <c r="DE30" s="643"/>
      <c r="DF30" s="643"/>
      <c r="DG30" s="643"/>
      <c r="DH30" s="643"/>
      <c r="DI30" s="643"/>
      <c r="DJ30" s="643"/>
      <c r="DK30" s="644"/>
      <c r="DL30" s="648">
        <v>9691826</v>
      </c>
      <c r="DM30" s="643"/>
      <c r="DN30" s="643"/>
      <c r="DO30" s="643"/>
      <c r="DP30" s="643"/>
      <c r="DQ30" s="643"/>
      <c r="DR30" s="643"/>
      <c r="DS30" s="643"/>
      <c r="DT30" s="643"/>
      <c r="DU30" s="643"/>
      <c r="DV30" s="644"/>
      <c r="DW30" s="645">
        <v>10.6</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88552577</v>
      </c>
      <c r="S31" s="643"/>
      <c r="T31" s="643"/>
      <c r="U31" s="643"/>
      <c r="V31" s="643"/>
      <c r="W31" s="643"/>
      <c r="X31" s="643"/>
      <c r="Y31" s="644"/>
      <c r="Z31" s="675">
        <v>41.4</v>
      </c>
      <c r="AA31" s="675"/>
      <c r="AB31" s="675"/>
      <c r="AC31" s="675"/>
      <c r="AD31" s="676" t="s">
        <v>135</v>
      </c>
      <c r="AE31" s="676"/>
      <c r="AF31" s="676"/>
      <c r="AG31" s="676"/>
      <c r="AH31" s="676"/>
      <c r="AI31" s="676"/>
      <c r="AJ31" s="676"/>
      <c r="AK31" s="676"/>
      <c r="AL31" s="645" t="s">
        <v>231</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98.8</v>
      </c>
      <c r="BH31" s="712"/>
      <c r="BI31" s="712"/>
      <c r="BJ31" s="712"/>
      <c r="BK31" s="712"/>
      <c r="BL31" s="712"/>
      <c r="BM31" s="713">
        <v>97.5</v>
      </c>
      <c r="BN31" s="712"/>
      <c r="BO31" s="712"/>
      <c r="BP31" s="712"/>
      <c r="BQ31" s="714"/>
      <c r="BR31" s="711">
        <v>99</v>
      </c>
      <c r="BS31" s="712"/>
      <c r="BT31" s="712"/>
      <c r="BU31" s="712"/>
      <c r="BV31" s="712"/>
      <c r="BW31" s="712"/>
      <c r="BX31" s="713">
        <v>97.6</v>
      </c>
      <c r="BY31" s="712"/>
      <c r="BZ31" s="712"/>
      <c r="CA31" s="712"/>
      <c r="CB31" s="714"/>
      <c r="CD31" s="729"/>
      <c r="CE31" s="730"/>
      <c r="CF31" s="681" t="s">
        <v>310</v>
      </c>
      <c r="CG31" s="682"/>
      <c r="CH31" s="682"/>
      <c r="CI31" s="682"/>
      <c r="CJ31" s="682"/>
      <c r="CK31" s="682"/>
      <c r="CL31" s="682"/>
      <c r="CM31" s="682"/>
      <c r="CN31" s="682"/>
      <c r="CO31" s="682"/>
      <c r="CP31" s="682"/>
      <c r="CQ31" s="683"/>
      <c r="CR31" s="642">
        <v>443766</v>
      </c>
      <c r="CS31" s="661"/>
      <c r="CT31" s="661"/>
      <c r="CU31" s="661"/>
      <c r="CV31" s="661"/>
      <c r="CW31" s="661"/>
      <c r="CX31" s="661"/>
      <c r="CY31" s="662"/>
      <c r="CZ31" s="645">
        <v>0.2</v>
      </c>
      <c r="DA31" s="663"/>
      <c r="DB31" s="663"/>
      <c r="DC31" s="664"/>
      <c r="DD31" s="648">
        <v>443766</v>
      </c>
      <c r="DE31" s="661"/>
      <c r="DF31" s="661"/>
      <c r="DG31" s="661"/>
      <c r="DH31" s="661"/>
      <c r="DI31" s="661"/>
      <c r="DJ31" s="661"/>
      <c r="DK31" s="662"/>
      <c r="DL31" s="648">
        <v>443721</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135</v>
      </c>
      <c r="S32" s="643"/>
      <c r="T32" s="643"/>
      <c r="U32" s="643"/>
      <c r="V32" s="643"/>
      <c r="W32" s="643"/>
      <c r="X32" s="643"/>
      <c r="Y32" s="644"/>
      <c r="Z32" s="675" t="s">
        <v>135</v>
      </c>
      <c r="AA32" s="675"/>
      <c r="AB32" s="675"/>
      <c r="AC32" s="675"/>
      <c r="AD32" s="676" t="s">
        <v>135</v>
      </c>
      <c r="AE32" s="676"/>
      <c r="AF32" s="676"/>
      <c r="AG32" s="676"/>
      <c r="AH32" s="676"/>
      <c r="AI32" s="676"/>
      <c r="AJ32" s="676"/>
      <c r="AK32" s="676"/>
      <c r="AL32" s="645" t="s">
        <v>231</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98.5</v>
      </c>
      <c r="BH32" s="661"/>
      <c r="BI32" s="661"/>
      <c r="BJ32" s="661"/>
      <c r="BK32" s="661"/>
      <c r="BL32" s="661"/>
      <c r="BM32" s="646">
        <v>97.1</v>
      </c>
      <c r="BN32" s="707"/>
      <c r="BO32" s="707"/>
      <c r="BP32" s="707"/>
      <c r="BQ32" s="688"/>
      <c r="BR32" s="715">
        <v>98.7</v>
      </c>
      <c r="BS32" s="661"/>
      <c r="BT32" s="661"/>
      <c r="BU32" s="661"/>
      <c r="BV32" s="661"/>
      <c r="BW32" s="661"/>
      <c r="BX32" s="646">
        <v>97.3</v>
      </c>
      <c r="BY32" s="707"/>
      <c r="BZ32" s="707"/>
      <c r="CA32" s="707"/>
      <c r="CB32" s="688"/>
      <c r="CD32" s="731"/>
      <c r="CE32" s="732"/>
      <c r="CF32" s="681" t="s">
        <v>314</v>
      </c>
      <c r="CG32" s="682"/>
      <c r="CH32" s="682"/>
      <c r="CI32" s="682"/>
      <c r="CJ32" s="682"/>
      <c r="CK32" s="682"/>
      <c r="CL32" s="682"/>
      <c r="CM32" s="682"/>
      <c r="CN32" s="682"/>
      <c r="CO32" s="682"/>
      <c r="CP32" s="682"/>
      <c r="CQ32" s="683"/>
      <c r="CR32" s="642" t="s">
        <v>231</v>
      </c>
      <c r="CS32" s="643"/>
      <c r="CT32" s="643"/>
      <c r="CU32" s="643"/>
      <c r="CV32" s="643"/>
      <c r="CW32" s="643"/>
      <c r="CX32" s="643"/>
      <c r="CY32" s="644"/>
      <c r="CZ32" s="645" t="s">
        <v>181</v>
      </c>
      <c r="DA32" s="663"/>
      <c r="DB32" s="663"/>
      <c r="DC32" s="664"/>
      <c r="DD32" s="648" t="s">
        <v>231</v>
      </c>
      <c r="DE32" s="643"/>
      <c r="DF32" s="643"/>
      <c r="DG32" s="643"/>
      <c r="DH32" s="643"/>
      <c r="DI32" s="643"/>
      <c r="DJ32" s="643"/>
      <c r="DK32" s="644"/>
      <c r="DL32" s="648" t="s">
        <v>135</v>
      </c>
      <c r="DM32" s="643"/>
      <c r="DN32" s="643"/>
      <c r="DO32" s="643"/>
      <c r="DP32" s="643"/>
      <c r="DQ32" s="643"/>
      <c r="DR32" s="643"/>
      <c r="DS32" s="643"/>
      <c r="DT32" s="643"/>
      <c r="DU32" s="643"/>
      <c r="DV32" s="644"/>
      <c r="DW32" s="645" t="s">
        <v>135</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11591260</v>
      </c>
      <c r="S33" s="643"/>
      <c r="T33" s="643"/>
      <c r="U33" s="643"/>
      <c r="V33" s="643"/>
      <c r="W33" s="643"/>
      <c r="X33" s="643"/>
      <c r="Y33" s="644"/>
      <c r="Z33" s="675">
        <v>5.4</v>
      </c>
      <c r="AA33" s="675"/>
      <c r="AB33" s="675"/>
      <c r="AC33" s="675"/>
      <c r="AD33" s="676" t="s">
        <v>135</v>
      </c>
      <c r="AE33" s="676"/>
      <c r="AF33" s="676"/>
      <c r="AG33" s="676"/>
      <c r="AH33" s="676"/>
      <c r="AI33" s="676"/>
      <c r="AJ33" s="676"/>
      <c r="AK33" s="676"/>
      <c r="AL33" s="645" t="s">
        <v>181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99.1</v>
      </c>
      <c r="BH33" s="627"/>
      <c r="BI33" s="627"/>
      <c r="BJ33" s="627"/>
      <c r="BK33" s="627"/>
      <c r="BL33" s="627"/>
      <c r="BM33" s="669">
        <v>97.8</v>
      </c>
      <c r="BN33" s="627"/>
      <c r="BO33" s="627"/>
      <c r="BP33" s="627"/>
      <c r="BQ33" s="671"/>
      <c r="BR33" s="706">
        <v>99.2</v>
      </c>
      <c r="BS33" s="627"/>
      <c r="BT33" s="627"/>
      <c r="BU33" s="627"/>
      <c r="BV33" s="627"/>
      <c r="BW33" s="627"/>
      <c r="BX33" s="669">
        <v>97.8</v>
      </c>
      <c r="BY33" s="627"/>
      <c r="BZ33" s="627"/>
      <c r="CA33" s="627"/>
      <c r="CB33" s="671"/>
      <c r="CD33" s="681" t="s">
        <v>317</v>
      </c>
      <c r="CE33" s="682"/>
      <c r="CF33" s="682"/>
      <c r="CG33" s="682"/>
      <c r="CH33" s="682"/>
      <c r="CI33" s="682"/>
      <c r="CJ33" s="682"/>
      <c r="CK33" s="682"/>
      <c r="CL33" s="682"/>
      <c r="CM33" s="682"/>
      <c r="CN33" s="682"/>
      <c r="CO33" s="682"/>
      <c r="CP33" s="682"/>
      <c r="CQ33" s="683"/>
      <c r="CR33" s="642">
        <v>106120544</v>
      </c>
      <c r="CS33" s="661"/>
      <c r="CT33" s="661"/>
      <c r="CU33" s="661"/>
      <c r="CV33" s="661"/>
      <c r="CW33" s="661"/>
      <c r="CX33" s="661"/>
      <c r="CY33" s="662"/>
      <c r="CZ33" s="645">
        <v>51.2</v>
      </c>
      <c r="DA33" s="663"/>
      <c r="DB33" s="663"/>
      <c r="DC33" s="664"/>
      <c r="DD33" s="648">
        <v>46477180</v>
      </c>
      <c r="DE33" s="661"/>
      <c r="DF33" s="661"/>
      <c r="DG33" s="661"/>
      <c r="DH33" s="661"/>
      <c r="DI33" s="661"/>
      <c r="DJ33" s="661"/>
      <c r="DK33" s="662"/>
      <c r="DL33" s="648">
        <v>35845271</v>
      </c>
      <c r="DM33" s="661"/>
      <c r="DN33" s="661"/>
      <c r="DO33" s="661"/>
      <c r="DP33" s="661"/>
      <c r="DQ33" s="661"/>
      <c r="DR33" s="661"/>
      <c r="DS33" s="661"/>
      <c r="DT33" s="661"/>
      <c r="DU33" s="661"/>
      <c r="DV33" s="662"/>
      <c r="DW33" s="645">
        <v>39.200000000000003</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97643</v>
      </c>
      <c r="S34" s="643"/>
      <c r="T34" s="643"/>
      <c r="U34" s="643"/>
      <c r="V34" s="643"/>
      <c r="W34" s="643"/>
      <c r="X34" s="643"/>
      <c r="Y34" s="644"/>
      <c r="Z34" s="675">
        <v>0</v>
      </c>
      <c r="AA34" s="675"/>
      <c r="AB34" s="675"/>
      <c r="AC34" s="675"/>
      <c r="AD34" s="676" t="s">
        <v>231</v>
      </c>
      <c r="AE34" s="676"/>
      <c r="AF34" s="676"/>
      <c r="AG34" s="676"/>
      <c r="AH34" s="676"/>
      <c r="AI34" s="676"/>
      <c r="AJ34" s="676"/>
      <c r="AK34" s="676"/>
      <c r="AL34" s="645" t="s">
        <v>135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24325841</v>
      </c>
      <c r="CS34" s="643"/>
      <c r="CT34" s="643"/>
      <c r="CU34" s="643"/>
      <c r="CV34" s="643"/>
      <c r="CW34" s="643"/>
      <c r="CX34" s="643"/>
      <c r="CY34" s="644"/>
      <c r="CZ34" s="645">
        <v>11.7</v>
      </c>
      <c r="DA34" s="663"/>
      <c r="DB34" s="663"/>
      <c r="DC34" s="664"/>
      <c r="DD34" s="648">
        <v>19126120</v>
      </c>
      <c r="DE34" s="643"/>
      <c r="DF34" s="643"/>
      <c r="DG34" s="643"/>
      <c r="DH34" s="643"/>
      <c r="DI34" s="643"/>
      <c r="DJ34" s="643"/>
      <c r="DK34" s="644"/>
      <c r="DL34" s="648">
        <v>16236024</v>
      </c>
      <c r="DM34" s="643"/>
      <c r="DN34" s="643"/>
      <c r="DO34" s="643"/>
      <c r="DP34" s="643"/>
      <c r="DQ34" s="643"/>
      <c r="DR34" s="643"/>
      <c r="DS34" s="643"/>
      <c r="DT34" s="643"/>
      <c r="DU34" s="643"/>
      <c r="DV34" s="644"/>
      <c r="DW34" s="645">
        <v>17.8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249659</v>
      </c>
      <c r="S35" s="643"/>
      <c r="T35" s="643"/>
      <c r="U35" s="643"/>
      <c r="V35" s="643"/>
      <c r="W35" s="643"/>
      <c r="X35" s="643"/>
      <c r="Y35" s="644"/>
      <c r="Z35" s="675">
        <v>0.1</v>
      </c>
      <c r="AA35" s="675"/>
      <c r="AB35" s="675"/>
      <c r="AC35" s="675"/>
      <c r="AD35" s="676" t="s">
        <v>135</v>
      </c>
      <c r="AE35" s="676"/>
      <c r="AF35" s="676"/>
      <c r="AG35" s="676"/>
      <c r="AH35" s="676"/>
      <c r="AI35" s="676"/>
      <c r="AJ35" s="676"/>
      <c r="AK35" s="676"/>
      <c r="AL35" s="645" t="s">
        <v>231</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2008593</v>
      </c>
      <c r="CS35" s="661"/>
      <c r="CT35" s="661"/>
      <c r="CU35" s="661"/>
      <c r="CV35" s="661"/>
      <c r="CW35" s="661"/>
      <c r="CX35" s="661"/>
      <c r="CY35" s="662"/>
      <c r="CZ35" s="645">
        <v>1</v>
      </c>
      <c r="DA35" s="663"/>
      <c r="DB35" s="663"/>
      <c r="DC35" s="664"/>
      <c r="DD35" s="648">
        <v>1933915</v>
      </c>
      <c r="DE35" s="661"/>
      <c r="DF35" s="661"/>
      <c r="DG35" s="661"/>
      <c r="DH35" s="661"/>
      <c r="DI35" s="661"/>
      <c r="DJ35" s="661"/>
      <c r="DK35" s="662"/>
      <c r="DL35" s="648">
        <v>1933915</v>
      </c>
      <c r="DM35" s="661"/>
      <c r="DN35" s="661"/>
      <c r="DO35" s="661"/>
      <c r="DP35" s="661"/>
      <c r="DQ35" s="661"/>
      <c r="DR35" s="661"/>
      <c r="DS35" s="661"/>
      <c r="DT35" s="661"/>
      <c r="DU35" s="661"/>
      <c r="DV35" s="662"/>
      <c r="DW35" s="645">
        <v>2.1</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1546204</v>
      </c>
      <c r="S36" s="643"/>
      <c r="T36" s="643"/>
      <c r="U36" s="643"/>
      <c r="V36" s="643"/>
      <c r="W36" s="643"/>
      <c r="X36" s="643"/>
      <c r="Y36" s="644"/>
      <c r="Z36" s="675">
        <v>0.7</v>
      </c>
      <c r="AA36" s="675"/>
      <c r="AB36" s="675"/>
      <c r="AC36" s="675"/>
      <c r="AD36" s="676" t="s">
        <v>135</v>
      </c>
      <c r="AE36" s="676"/>
      <c r="AF36" s="676"/>
      <c r="AG36" s="676"/>
      <c r="AH36" s="676"/>
      <c r="AI36" s="676"/>
      <c r="AJ36" s="676"/>
      <c r="AK36" s="676"/>
      <c r="AL36" s="645" t="s">
        <v>181</v>
      </c>
      <c r="AM36" s="646"/>
      <c r="AN36" s="646"/>
      <c r="AO36" s="677"/>
      <c r="AP36" s="235"/>
      <c r="AQ36" s="694" t="s">
        <v>325</v>
      </c>
      <c r="AR36" s="695"/>
      <c r="AS36" s="695"/>
      <c r="AT36" s="695"/>
      <c r="AU36" s="695"/>
      <c r="AV36" s="695"/>
      <c r="AW36" s="695"/>
      <c r="AX36" s="695"/>
      <c r="AY36" s="696"/>
      <c r="AZ36" s="697">
        <v>20987705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685983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62525783</v>
      </c>
      <c r="CS36" s="643"/>
      <c r="CT36" s="643"/>
      <c r="CU36" s="643"/>
      <c r="CV36" s="643"/>
      <c r="CW36" s="643"/>
      <c r="CX36" s="643"/>
      <c r="CY36" s="644"/>
      <c r="CZ36" s="645">
        <v>30.2</v>
      </c>
      <c r="DA36" s="663"/>
      <c r="DB36" s="663"/>
      <c r="DC36" s="664"/>
      <c r="DD36" s="648">
        <v>11558830</v>
      </c>
      <c r="DE36" s="643"/>
      <c r="DF36" s="643"/>
      <c r="DG36" s="643"/>
      <c r="DH36" s="643"/>
      <c r="DI36" s="643"/>
      <c r="DJ36" s="643"/>
      <c r="DK36" s="644"/>
      <c r="DL36" s="648">
        <v>6814054</v>
      </c>
      <c r="DM36" s="643"/>
      <c r="DN36" s="643"/>
      <c r="DO36" s="643"/>
      <c r="DP36" s="643"/>
      <c r="DQ36" s="643"/>
      <c r="DR36" s="643"/>
      <c r="DS36" s="643"/>
      <c r="DT36" s="643"/>
      <c r="DU36" s="643"/>
      <c r="DV36" s="644"/>
      <c r="DW36" s="645">
        <v>7.5</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6205916</v>
      </c>
      <c r="S37" s="643"/>
      <c r="T37" s="643"/>
      <c r="U37" s="643"/>
      <c r="V37" s="643"/>
      <c r="W37" s="643"/>
      <c r="X37" s="643"/>
      <c r="Y37" s="644"/>
      <c r="Z37" s="675">
        <v>2.9</v>
      </c>
      <c r="AA37" s="675"/>
      <c r="AB37" s="675"/>
      <c r="AC37" s="675"/>
      <c r="AD37" s="676" t="s">
        <v>135</v>
      </c>
      <c r="AE37" s="676"/>
      <c r="AF37" s="676"/>
      <c r="AG37" s="676"/>
      <c r="AH37" s="676"/>
      <c r="AI37" s="676"/>
      <c r="AJ37" s="676"/>
      <c r="AK37" s="676"/>
      <c r="AL37" s="645" t="s">
        <v>181</v>
      </c>
      <c r="AM37" s="646"/>
      <c r="AN37" s="646"/>
      <c r="AO37" s="677"/>
      <c r="AQ37" s="685" t="s">
        <v>329</v>
      </c>
      <c r="AR37" s="686"/>
      <c r="AS37" s="686"/>
      <c r="AT37" s="686"/>
      <c r="AU37" s="686"/>
      <c r="AV37" s="686"/>
      <c r="AW37" s="686"/>
      <c r="AX37" s="686"/>
      <c r="AY37" s="687"/>
      <c r="AZ37" s="642">
        <v>3436408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642611</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31652</v>
      </c>
      <c r="CS37" s="661"/>
      <c r="CT37" s="661"/>
      <c r="CU37" s="661"/>
      <c r="CV37" s="661"/>
      <c r="CW37" s="661"/>
      <c r="CX37" s="661"/>
      <c r="CY37" s="662"/>
      <c r="CZ37" s="645">
        <v>0</v>
      </c>
      <c r="DA37" s="663"/>
      <c r="DB37" s="663"/>
      <c r="DC37" s="664"/>
      <c r="DD37" s="648">
        <v>31212</v>
      </c>
      <c r="DE37" s="661"/>
      <c r="DF37" s="661"/>
      <c r="DG37" s="661"/>
      <c r="DH37" s="661"/>
      <c r="DI37" s="661"/>
      <c r="DJ37" s="661"/>
      <c r="DK37" s="662"/>
      <c r="DL37" s="648">
        <v>29148</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2163756</v>
      </c>
      <c r="S38" s="643"/>
      <c r="T38" s="643"/>
      <c r="U38" s="643"/>
      <c r="V38" s="643"/>
      <c r="W38" s="643"/>
      <c r="X38" s="643"/>
      <c r="Y38" s="644"/>
      <c r="Z38" s="675">
        <v>1</v>
      </c>
      <c r="AA38" s="675"/>
      <c r="AB38" s="675"/>
      <c r="AC38" s="675"/>
      <c r="AD38" s="676">
        <v>2898</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3100000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70291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14416298</v>
      </c>
      <c r="CS38" s="643"/>
      <c r="CT38" s="643"/>
      <c r="CU38" s="643"/>
      <c r="CV38" s="643"/>
      <c r="CW38" s="643"/>
      <c r="CX38" s="643"/>
      <c r="CY38" s="644"/>
      <c r="CZ38" s="645">
        <v>7</v>
      </c>
      <c r="DA38" s="663"/>
      <c r="DB38" s="663"/>
      <c r="DC38" s="664"/>
      <c r="DD38" s="648">
        <v>11832804</v>
      </c>
      <c r="DE38" s="643"/>
      <c r="DF38" s="643"/>
      <c r="DG38" s="643"/>
      <c r="DH38" s="643"/>
      <c r="DI38" s="643"/>
      <c r="DJ38" s="643"/>
      <c r="DK38" s="644"/>
      <c r="DL38" s="648">
        <v>10861278</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9416200</v>
      </c>
      <c r="S39" s="643"/>
      <c r="T39" s="643"/>
      <c r="U39" s="643"/>
      <c r="V39" s="643"/>
      <c r="W39" s="643"/>
      <c r="X39" s="643"/>
      <c r="Y39" s="644"/>
      <c r="Z39" s="675">
        <v>4.4000000000000004</v>
      </c>
      <c r="AA39" s="675"/>
      <c r="AB39" s="675"/>
      <c r="AC39" s="675"/>
      <c r="AD39" s="676" t="s">
        <v>181</v>
      </c>
      <c r="AE39" s="676"/>
      <c r="AF39" s="676"/>
      <c r="AG39" s="676"/>
      <c r="AH39" s="676"/>
      <c r="AI39" s="676"/>
      <c r="AJ39" s="676"/>
      <c r="AK39" s="676"/>
      <c r="AL39" s="645" t="s">
        <v>135</v>
      </c>
      <c r="AM39" s="646"/>
      <c r="AN39" s="646"/>
      <c r="AO39" s="677"/>
      <c r="AQ39" s="685" t="s">
        <v>337</v>
      </c>
      <c r="AR39" s="686"/>
      <c r="AS39" s="686"/>
      <c r="AT39" s="686"/>
      <c r="AU39" s="686"/>
      <c r="AV39" s="686"/>
      <c r="AW39" s="686"/>
      <c r="AX39" s="686"/>
      <c r="AY39" s="687"/>
      <c r="AZ39" s="642">
        <v>184811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102504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702876</v>
      </c>
      <c r="CS39" s="661"/>
      <c r="CT39" s="661"/>
      <c r="CU39" s="661"/>
      <c r="CV39" s="661"/>
      <c r="CW39" s="661"/>
      <c r="CX39" s="661"/>
      <c r="CY39" s="662"/>
      <c r="CZ39" s="645">
        <v>0.3</v>
      </c>
      <c r="DA39" s="663"/>
      <c r="DB39" s="663"/>
      <c r="DC39" s="664"/>
      <c r="DD39" s="648">
        <v>546807</v>
      </c>
      <c r="DE39" s="661"/>
      <c r="DF39" s="661"/>
      <c r="DG39" s="661"/>
      <c r="DH39" s="661"/>
      <c r="DI39" s="661"/>
      <c r="DJ39" s="661"/>
      <c r="DK39" s="662"/>
      <c r="DL39" s="648" t="s">
        <v>231</v>
      </c>
      <c r="DM39" s="661"/>
      <c r="DN39" s="661"/>
      <c r="DO39" s="661"/>
      <c r="DP39" s="661"/>
      <c r="DQ39" s="661"/>
      <c r="DR39" s="661"/>
      <c r="DS39" s="661"/>
      <c r="DT39" s="661"/>
      <c r="DU39" s="661"/>
      <c r="DV39" s="662"/>
      <c r="DW39" s="645" t="s">
        <v>181</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181</v>
      </c>
      <c r="S40" s="643"/>
      <c r="T40" s="643"/>
      <c r="U40" s="643"/>
      <c r="V40" s="643"/>
      <c r="W40" s="643"/>
      <c r="X40" s="643"/>
      <c r="Y40" s="644"/>
      <c r="Z40" s="675" t="s">
        <v>181</v>
      </c>
      <c r="AA40" s="675"/>
      <c r="AB40" s="675"/>
      <c r="AC40" s="675"/>
      <c r="AD40" s="676" t="s">
        <v>181</v>
      </c>
      <c r="AE40" s="676"/>
      <c r="AF40" s="676"/>
      <c r="AG40" s="676"/>
      <c r="AH40" s="676"/>
      <c r="AI40" s="676"/>
      <c r="AJ40" s="676"/>
      <c r="AK40" s="676"/>
      <c r="AL40" s="645" t="s">
        <v>231</v>
      </c>
      <c r="AM40" s="646"/>
      <c r="AN40" s="646"/>
      <c r="AO40" s="677"/>
      <c r="AQ40" s="685" t="s">
        <v>341</v>
      </c>
      <c r="AR40" s="686"/>
      <c r="AS40" s="686"/>
      <c r="AT40" s="686"/>
      <c r="AU40" s="686"/>
      <c r="AV40" s="686"/>
      <c r="AW40" s="686"/>
      <c r="AX40" s="686"/>
      <c r="AY40" s="687"/>
      <c r="AZ40" s="642">
        <v>71547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94</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2141153</v>
      </c>
      <c r="CS40" s="643"/>
      <c r="CT40" s="643"/>
      <c r="CU40" s="643"/>
      <c r="CV40" s="643"/>
      <c r="CW40" s="643"/>
      <c r="CX40" s="643"/>
      <c r="CY40" s="644"/>
      <c r="CZ40" s="645">
        <v>1</v>
      </c>
      <c r="DA40" s="663"/>
      <c r="DB40" s="663"/>
      <c r="DC40" s="664"/>
      <c r="DD40" s="648">
        <v>1478704</v>
      </c>
      <c r="DE40" s="643"/>
      <c r="DF40" s="643"/>
      <c r="DG40" s="643"/>
      <c r="DH40" s="643"/>
      <c r="DI40" s="643"/>
      <c r="DJ40" s="643"/>
      <c r="DK40" s="644"/>
      <c r="DL40" s="648" t="s">
        <v>181</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135</v>
      </c>
      <c r="S41" s="643"/>
      <c r="T41" s="643"/>
      <c r="U41" s="643"/>
      <c r="V41" s="643"/>
      <c r="W41" s="643"/>
      <c r="X41" s="643"/>
      <c r="Y41" s="644"/>
      <c r="Z41" s="675" t="s">
        <v>135</v>
      </c>
      <c r="AA41" s="675"/>
      <c r="AB41" s="675"/>
      <c r="AC41" s="675"/>
      <c r="AD41" s="676" t="s">
        <v>135</v>
      </c>
      <c r="AE41" s="676"/>
      <c r="AF41" s="676"/>
      <c r="AG41" s="676"/>
      <c r="AH41" s="676"/>
      <c r="AI41" s="676"/>
      <c r="AJ41" s="676"/>
      <c r="AK41" s="676"/>
      <c r="AL41" s="645" t="s">
        <v>181</v>
      </c>
      <c r="AM41" s="646"/>
      <c r="AN41" s="646"/>
      <c r="AO41" s="677"/>
      <c r="AQ41" s="685" t="s">
        <v>346</v>
      </c>
      <c r="AR41" s="686"/>
      <c r="AS41" s="686"/>
      <c r="AT41" s="686"/>
      <c r="AU41" s="686"/>
      <c r="AV41" s="686"/>
      <c r="AW41" s="686"/>
      <c r="AX41" s="686"/>
      <c r="AY41" s="687"/>
      <c r="AZ41" s="642">
        <v>2788715</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135</v>
      </c>
      <c r="CS41" s="661"/>
      <c r="CT41" s="661"/>
      <c r="CU41" s="661"/>
      <c r="CV41" s="661"/>
      <c r="CW41" s="661"/>
      <c r="CX41" s="661"/>
      <c r="CY41" s="662"/>
      <c r="CZ41" s="645" t="s">
        <v>135</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5050000</v>
      </c>
      <c r="S42" s="643"/>
      <c r="T42" s="643"/>
      <c r="U42" s="643"/>
      <c r="V42" s="643"/>
      <c r="W42" s="643"/>
      <c r="X42" s="643"/>
      <c r="Y42" s="644"/>
      <c r="Z42" s="675">
        <v>2.4</v>
      </c>
      <c r="AA42" s="675"/>
      <c r="AB42" s="675"/>
      <c r="AC42" s="675"/>
      <c r="AD42" s="676" t="s">
        <v>135</v>
      </c>
      <c r="AE42" s="676"/>
      <c r="AF42" s="676"/>
      <c r="AG42" s="676"/>
      <c r="AH42" s="676"/>
      <c r="AI42" s="676"/>
      <c r="AJ42" s="676"/>
      <c r="AK42" s="676"/>
      <c r="AL42" s="645" t="s">
        <v>231</v>
      </c>
      <c r="AM42" s="646"/>
      <c r="AN42" s="646"/>
      <c r="AO42" s="677"/>
      <c r="AQ42" s="678" t="s">
        <v>350</v>
      </c>
      <c r="AR42" s="679"/>
      <c r="AS42" s="679"/>
      <c r="AT42" s="679"/>
      <c r="AU42" s="679"/>
      <c r="AV42" s="679"/>
      <c r="AW42" s="679"/>
      <c r="AX42" s="679"/>
      <c r="AY42" s="680"/>
      <c r="AZ42" s="626">
        <v>11406224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268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10168636</v>
      </c>
      <c r="CS42" s="643"/>
      <c r="CT42" s="643"/>
      <c r="CU42" s="643"/>
      <c r="CV42" s="643"/>
      <c r="CW42" s="643"/>
      <c r="CX42" s="643"/>
      <c r="CY42" s="644"/>
      <c r="CZ42" s="645">
        <v>4.9000000000000004</v>
      </c>
      <c r="DA42" s="646"/>
      <c r="DB42" s="646"/>
      <c r="DC42" s="647"/>
      <c r="DD42" s="648">
        <v>3465174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214011388</v>
      </c>
      <c r="S43" s="665"/>
      <c r="T43" s="665"/>
      <c r="U43" s="665"/>
      <c r="V43" s="665"/>
      <c r="W43" s="665"/>
      <c r="X43" s="665"/>
      <c r="Y43" s="666"/>
      <c r="Z43" s="667">
        <v>100</v>
      </c>
      <c r="AA43" s="667"/>
      <c r="AB43" s="667"/>
      <c r="AC43" s="667"/>
      <c r="AD43" s="668">
        <v>86371907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699228</v>
      </c>
      <c r="CS43" s="661"/>
      <c r="CT43" s="661"/>
      <c r="CU43" s="661"/>
      <c r="CV43" s="661"/>
      <c r="CW43" s="661"/>
      <c r="CX43" s="661"/>
      <c r="CY43" s="662"/>
      <c r="CZ43" s="645">
        <v>0.3</v>
      </c>
      <c r="DA43" s="663"/>
      <c r="DB43" s="663"/>
      <c r="DC43" s="664"/>
      <c r="DD43" s="648">
        <v>698423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10168636</v>
      </c>
      <c r="CS44" s="643"/>
      <c r="CT44" s="643"/>
      <c r="CU44" s="643"/>
      <c r="CV44" s="643"/>
      <c r="CW44" s="643"/>
      <c r="CX44" s="643"/>
      <c r="CY44" s="644"/>
      <c r="CZ44" s="645">
        <v>4.9000000000000004</v>
      </c>
      <c r="DA44" s="646"/>
      <c r="DB44" s="646"/>
      <c r="DC44" s="647"/>
      <c r="DD44" s="648">
        <v>3465174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3584071</v>
      </c>
      <c r="CS45" s="661"/>
      <c r="CT45" s="661"/>
      <c r="CU45" s="661"/>
      <c r="CV45" s="661"/>
      <c r="CW45" s="661"/>
      <c r="CX45" s="661"/>
      <c r="CY45" s="662"/>
      <c r="CZ45" s="645">
        <v>1.7</v>
      </c>
      <c r="DA45" s="663"/>
      <c r="DB45" s="663"/>
      <c r="DC45" s="664"/>
      <c r="DD45" s="648">
        <v>220741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6380972</v>
      </c>
      <c r="CS46" s="643"/>
      <c r="CT46" s="643"/>
      <c r="CU46" s="643"/>
      <c r="CV46" s="643"/>
      <c r="CW46" s="643"/>
      <c r="CX46" s="643"/>
      <c r="CY46" s="644"/>
      <c r="CZ46" s="645">
        <v>3.1</v>
      </c>
      <c r="DA46" s="646"/>
      <c r="DB46" s="646"/>
      <c r="DC46" s="647"/>
      <c r="DD46" s="648">
        <v>3191440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135</v>
      </c>
      <c r="CS47" s="661"/>
      <c r="CT47" s="661"/>
      <c r="CU47" s="661"/>
      <c r="CV47" s="661"/>
      <c r="CW47" s="661"/>
      <c r="CX47" s="661"/>
      <c r="CY47" s="662"/>
      <c r="CZ47" s="645" t="s">
        <v>231</v>
      </c>
      <c r="DA47" s="663"/>
      <c r="DB47" s="663"/>
      <c r="DC47" s="664"/>
      <c r="DD47" s="648" t="s">
        <v>231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135</v>
      </c>
      <c r="CS48" s="643"/>
      <c r="CT48" s="643"/>
      <c r="CU48" s="643"/>
      <c r="CV48" s="643"/>
      <c r="CW48" s="643"/>
      <c r="CX48" s="643"/>
      <c r="CY48" s="644"/>
      <c r="CZ48" s="645" t="s">
        <v>135</v>
      </c>
      <c r="DA48" s="646"/>
      <c r="DB48" s="646"/>
      <c r="DC48" s="647"/>
      <c r="DD48" s="648" t="s">
        <v>135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207271089</v>
      </c>
      <c r="CS49" s="627"/>
      <c r="CT49" s="627"/>
      <c r="CU49" s="627"/>
      <c r="CV49" s="627"/>
      <c r="CW49" s="627"/>
      <c r="CX49" s="627"/>
      <c r="CY49" s="628"/>
      <c r="CZ49" s="629">
        <v>100</v>
      </c>
      <c r="DA49" s="630"/>
      <c r="DB49" s="630"/>
      <c r="DC49" s="631"/>
      <c r="DD49" s="632">
        <v>100912857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mJawOY/aYpUMqL8RUimGurOkZDtq61cAvRJVS4UuiyeLaQb+swp+gCQK+FAe5z8/8oldAZu9oFLEVJIyfEpHg==" saltValue="gGmF5hOB9GG77HNuyWnY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V11" sqref="V11:Z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214946</v>
      </c>
      <c r="R7" s="1162"/>
      <c r="S7" s="1162"/>
      <c r="T7" s="1162"/>
      <c r="U7" s="1162"/>
      <c r="V7" s="1162">
        <v>208225</v>
      </c>
      <c r="W7" s="1162"/>
      <c r="X7" s="1162"/>
      <c r="Y7" s="1162"/>
      <c r="Z7" s="1162"/>
      <c r="AA7" s="1162">
        <v>6721</v>
      </c>
      <c r="AB7" s="1162"/>
      <c r="AC7" s="1162"/>
      <c r="AD7" s="1162"/>
      <c r="AE7" s="1163"/>
      <c r="AF7" s="1164">
        <v>5890</v>
      </c>
      <c r="AG7" s="1165"/>
      <c r="AH7" s="1165"/>
      <c r="AI7" s="1165"/>
      <c r="AJ7" s="1166"/>
      <c r="AK7" s="1148">
        <v>484964</v>
      </c>
      <c r="AL7" s="1149"/>
      <c r="AM7" s="1149"/>
      <c r="AN7" s="1149"/>
      <c r="AO7" s="1149"/>
      <c r="AP7" s="1149">
        <v>121265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593</v>
      </c>
      <c r="BT7" s="1153"/>
      <c r="BU7" s="1153"/>
      <c r="BV7" s="1153"/>
      <c r="BW7" s="1153"/>
      <c r="BX7" s="1153"/>
      <c r="BY7" s="1153"/>
      <c r="BZ7" s="1153"/>
      <c r="CA7" s="1153"/>
      <c r="CB7" s="1153"/>
      <c r="CC7" s="1153"/>
      <c r="CD7" s="1153"/>
      <c r="CE7" s="1153"/>
      <c r="CF7" s="1153"/>
      <c r="CG7" s="1154"/>
      <c r="CH7" s="1145">
        <v>-19</v>
      </c>
      <c r="CI7" s="1146"/>
      <c r="CJ7" s="1146"/>
      <c r="CK7" s="1146"/>
      <c r="CL7" s="1147"/>
      <c r="CM7" s="1145">
        <v>523</v>
      </c>
      <c r="CN7" s="1146"/>
      <c r="CO7" s="1146"/>
      <c r="CP7" s="1146"/>
      <c r="CQ7" s="1147"/>
      <c r="CR7" s="1145">
        <v>500</v>
      </c>
      <c r="CS7" s="1146"/>
      <c r="CT7" s="1146"/>
      <c r="CU7" s="1146"/>
      <c r="CV7" s="1147"/>
      <c r="CW7" s="1145">
        <v>63</v>
      </c>
      <c r="CX7" s="1146"/>
      <c r="CY7" s="1146"/>
      <c r="CZ7" s="1146"/>
      <c r="DA7" s="1147"/>
      <c r="DB7" s="1145" t="s">
        <v>578</v>
      </c>
      <c r="DC7" s="1146"/>
      <c r="DD7" s="1146"/>
      <c r="DE7" s="1146"/>
      <c r="DF7" s="1147"/>
      <c r="DG7" s="1145" t="s">
        <v>596</v>
      </c>
      <c r="DH7" s="1146"/>
      <c r="DI7" s="1146"/>
      <c r="DJ7" s="1146"/>
      <c r="DK7" s="1147"/>
      <c r="DL7" s="1145" t="s">
        <v>596</v>
      </c>
      <c r="DM7" s="1146"/>
      <c r="DN7" s="1146"/>
      <c r="DO7" s="1146"/>
      <c r="DP7" s="1147"/>
      <c r="DQ7" s="1145" t="s">
        <v>578</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4</v>
      </c>
      <c r="CI8" s="1047"/>
      <c r="CJ8" s="1047"/>
      <c r="CK8" s="1047"/>
      <c r="CL8" s="1048"/>
      <c r="CM8" s="1046">
        <v>503</v>
      </c>
      <c r="CN8" s="1047"/>
      <c r="CO8" s="1047"/>
      <c r="CP8" s="1047"/>
      <c r="CQ8" s="1048"/>
      <c r="CR8" s="1046">
        <v>401</v>
      </c>
      <c r="CS8" s="1047"/>
      <c r="CT8" s="1047"/>
      <c r="CU8" s="1047"/>
      <c r="CV8" s="1048"/>
      <c r="CW8" s="1046">
        <v>29</v>
      </c>
      <c r="CX8" s="1047"/>
      <c r="CY8" s="1047"/>
      <c r="CZ8" s="1047"/>
      <c r="DA8" s="1048"/>
      <c r="DB8" s="1046" t="s">
        <v>578</v>
      </c>
      <c r="DC8" s="1047"/>
      <c r="DD8" s="1047"/>
      <c r="DE8" s="1047"/>
      <c r="DF8" s="1048"/>
      <c r="DG8" s="1046" t="s">
        <v>597</v>
      </c>
      <c r="DH8" s="1047"/>
      <c r="DI8" s="1047"/>
      <c r="DJ8" s="1047"/>
      <c r="DK8" s="1048"/>
      <c r="DL8" s="1046" t="s">
        <v>578</v>
      </c>
      <c r="DM8" s="1047"/>
      <c r="DN8" s="1047"/>
      <c r="DO8" s="1047"/>
      <c r="DP8" s="1048"/>
      <c r="DQ8" s="1046" t="s">
        <v>578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595</v>
      </c>
      <c r="BT9" s="1072"/>
      <c r="BU9" s="1072"/>
      <c r="BV9" s="1072"/>
      <c r="BW9" s="1072"/>
      <c r="BX9" s="1072"/>
      <c r="BY9" s="1072"/>
      <c r="BZ9" s="1072"/>
      <c r="CA9" s="1072"/>
      <c r="CB9" s="1072"/>
      <c r="CC9" s="1072"/>
      <c r="CD9" s="1072"/>
      <c r="CE9" s="1072"/>
      <c r="CF9" s="1072"/>
      <c r="CG9" s="1073"/>
      <c r="CH9" s="1046">
        <v>-1</v>
      </c>
      <c r="CI9" s="1047"/>
      <c r="CJ9" s="1047"/>
      <c r="CK9" s="1047"/>
      <c r="CL9" s="1048"/>
      <c r="CM9" s="1046">
        <v>303</v>
      </c>
      <c r="CN9" s="1047"/>
      <c r="CO9" s="1047"/>
      <c r="CP9" s="1047"/>
      <c r="CQ9" s="1048"/>
      <c r="CR9" s="1046">
        <v>300</v>
      </c>
      <c r="CS9" s="1047"/>
      <c r="CT9" s="1047"/>
      <c r="CU9" s="1047"/>
      <c r="CV9" s="1048"/>
      <c r="CW9" s="1046">
        <v>37</v>
      </c>
      <c r="CX9" s="1047"/>
      <c r="CY9" s="1047"/>
      <c r="CZ9" s="1047"/>
      <c r="DA9" s="1048"/>
      <c r="DB9" s="1046" t="s">
        <v>578</v>
      </c>
      <c r="DC9" s="1047"/>
      <c r="DD9" s="1047"/>
      <c r="DE9" s="1047"/>
      <c r="DF9" s="1048"/>
      <c r="DG9" s="1046" t="s">
        <v>578</v>
      </c>
      <c r="DH9" s="1047"/>
      <c r="DI9" s="1047"/>
      <c r="DJ9" s="1047"/>
      <c r="DK9" s="1048"/>
      <c r="DL9" s="1046" t="s">
        <v>578</v>
      </c>
      <c r="DM9" s="1047"/>
      <c r="DN9" s="1047"/>
      <c r="DO9" s="1047"/>
      <c r="DP9" s="1048"/>
      <c r="DQ9" s="1046" t="s">
        <v>578</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214946</v>
      </c>
      <c r="R23" s="1126"/>
      <c r="S23" s="1126"/>
      <c r="T23" s="1126"/>
      <c r="U23" s="1126"/>
      <c r="V23" s="1126">
        <v>208225</v>
      </c>
      <c r="W23" s="1126"/>
      <c r="X23" s="1126"/>
      <c r="Y23" s="1126"/>
      <c r="Z23" s="1126"/>
      <c r="AA23" s="1126">
        <v>6721</v>
      </c>
      <c r="AB23" s="1126"/>
      <c r="AC23" s="1126"/>
      <c r="AD23" s="1126"/>
      <c r="AE23" s="1127"/>
      <c r="AF23" s="1128">
        <v>5890</v>
      </c>
      <c r="AG23" s="1126"/>
      <c r="AH23" s="1126"/>
      <c r="AI23" s="1126"/>
      <c r="AJ23" s="1129"/>
      <c r="AK23" s="1130"/>
      <c r="AL23" s="1131"/>
      <c r="AM23" s="1131"/>
      <c r="AN23" s="1131"/>
      <c r="AO23" s="1131"/>
      <c r="AP23" s="1126">
        <v>121265</v>
      </c>
      <c r="AQ23" s="1126"/>
      <c r="AR23" s="1126"/>
      <c r="AS23" s="1126"/>
      <c r="AT23" s="1126"/>
      <c r="AU23" s="1132"/>
      <c r="AV23" s="1132"/>
      <c r="AW23" s="1132"/>
      <c r="AX23" s="1132"/>
      <c r="AY23" s="1133"/>
      <c r="AZ23" s="1122" t="s">
        <v>135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42222</v>
      </c>
      <c r="R28" s="1111"/>
      <c r="S28" s="1111"/>
      <c r="T28" s="1111"/>
      <c r="U28" s="1111"/>
      <c r="V28" s="1111">
        <v>41536</v>
      </c>
      <c r="W28" s="1111"/>
      <c r="X28" s="1111"/>
      <c r="Y28" s="1111"/>
      <c r="Z28" s="1111"/>
      <c r="AA28" s="1111">
        <v>686</v>
      </c>
      <c r="AB28" s="1111"/>
      <c r="AC28" s="1111"/>
      <c r="AD28" s="1111"/>
      <c r="AE28" s="1112"/>
      <c r="AF28" s="1113">
        <v>686</v>
      </c>
      <c r="AG28" s="1111"/>
      <c r="AH28" s="1111"/>
      <c r="AI28" s="1111"/>
      <c r="AJ28" s="1114"/>
      <c r="AK28" s="1115">
        <v>2789</v>
      </c>
      <c r="AL28" s="1103"/>
      <c r="AM28" s="1103"/>
      <c r="AN28" s="1103"/>
      <c r="AO28" s="1103"/>
      <c r="AP28" s="1103" t="s">
        <v>575</v>
      </c>
      <c r="AQ28" s="1103"/>
      <c r="AR28" s="1103"/>
      <c r="AS28" s="1103"/>
      <c r="AT28" s="1103"/>
      <c r="AU28" s="1103" t="s">
        <v>575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39422</v>
      </c>
      <c r="R29" s="1101"/>
      <c r="S29" s="1101"/>
      <c r="T29" s="1101"/>
      <c r="U29" s="1101"/>
      <c r="V29" s="1101">
        <v>37150</v>
      </c>
      <c r="W29" s="1101"/>
      <c r="X29" s="1101"/>
      <c r="Y29" s="1101"/>
      <c r="Z29" s="1101"/>
      <c r="AA29" s="1101">
        <v>2272</v>
      </c>
      <c r="AB29" s="1101"/>
      <c r="AC29" s="1101"/>
      <c r="AD29" s="1101"/>
      <c r="AE29" s="1102"/>
      <c r="AF29" s="1076">
        <v>2272</v>
      </c>
      <c r="AG29" s="1077"/>
      <c r="AH29" s="1077"/>
      <c r="AI29" s="1077"/>
      <c r="AJ29" s="1078"/>
      <c r="AK29" s="1037">
        <v>6299</v>
      </c>
      <c r="AL29" s="1028"/>
      <c r="AM29" s="1028"/>
      <c r="AN29" s="1028"/>
      <c r="AO29" s="1028"/>
      <c r="AP29" s="1028" t="s">
        <v>575</v>
      </c>
      <c r="AQ29" s="1028"/>
      <c r="AR29" s="1028"/>
      <c r="AS29" s="1028"/>
      <c r="AT29" s="1028"/>
      <c r="AU29" s="1028" t="s">
        <v>575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6540</v>
      </c>
      <c r="R30" s="1101"/>
      <c r="S30" s="1101"/>
      <c r="T30" s="1101"/>
      <c r="U30" s="1101"/>
      <c r="V30" s="1101">
        <v>6500</v>
      </c>
      <c r="W30" s="1101"/>
      <c r="X30" s="1101"/>
      <c r="Y30" s="1101"/>
      <c r="Z30" s="1101"/>
      <c r="AA30" s="1101">
        <v>40</v>
      </c>
      <c r="AB30" s="1101"/>
      <c r="AC30" s="1101"/>
      <c r="AD30" s="1101"/>
      <c r="AE30" s="1102"/>
      <c r="AF30" s="1076">
        <v>40</v>
      </c>
      <c r="AG30" s="1077"/>
      <c r="AH30" s="1077"/>
      <c r="AI30" s="1077"/>
      <c r="AJ30" s="1078"/>
      <c r="AK30" s="1037">
        <v>1022</v>
      </c>
      <c r="AL30" s="1028"/>
      <c r="AM30" s="1028"/>
      <c r="AN30" s="1028"/>
      <c r="AO30" s="1028"/>
      <c r="AP30" s="1028" t="s">
        <v>575</v>
      </c>
      <c r="AQ30" s="1028"/>
      <c r="AR30" s="1028"/>
      <c r="AS30" s="1028"/>
      <c r="AT30" s="1028"/>
      <c r="AU30" s="1028" t="s">
        <v>575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168</v>
      </c>
      <c r="R31" s="1101"/>
      <c r="S31" s="1101"/>
      <c r="T31" s="1101"/>
      <c r="U31" s="1101"/>
      <c r="V31" s="1101">
        <v>73</v>
      </c>
      <c r="W31" s="1101"/>
      <c r="X31" s="1101"/>
      <c r="Y31" s="1101"/>
      <c r="Z31" s="1101"/>
      <c r="AA31" s="1101">
        <v>95</v>
      </c>
      <c r="AB31" s="1101"/>
      <c r="AC31" s="1101"/>
      <c r="AD31" s="1101"/>
      <c r="AE31" s="1102"/>
      <c r="AF31" s="1076">
        <v>95</v>
      </c>
      <c r="AG31" s="1077"/>
      <c r="AH31" s="1077"/>
      <c r="AI31" s="1077"/>
      <c r="AJ31" s="1078"/>
      <c r="AK31" s="1037">
        <v>4</v>
      </c>
      <c r="AL31" s="1028"/>
      <c r="AM31" s="1028"/>
      <c r="AN31" s="1028"/>
      <c r="AO31" s="1028"/>
      <c r="AP31" s="1028" t="s">
        <v>575</v>
      </c>
      <c r="AQ31" s="1028"/>
      <c r="AR31" s="1028"/>
      <c r="AS31" s="1028"/>
      <c r="AT31" s="1028"/>
      <c r="AU31" s="1028" t="s">
        <v>576</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404</v>
      </c>
      <c r="C32" s="1095"/>
      <c r="D32" s="1095"/>
      <c r="E32" s="1095"/>
      <c r="F32" s="1095"/>
      <c r="G32" s="1095"/>
      <c r="H32" s="1095"/>
      <c r="I32" s="1095"/>
      <c r="J32" s="1095"/>
      <c r="K32" s="1095"/>
      <c r="L32" s="1095"/>
      <c r="M32" s="1095"/>
      <c r="N32" s="1095"/>
      <c r="O32" s="1095"/>
      <c r="P32" s="1096"/>
      <c r="Q32" s="1100">
        <v>19536</v>
      </c>
      <c r="R32" s="1101"/>
      <c r="S32" s="1101"/>
      <c r="T32" s="1101"/>
      <c r="U32" s="1101"/>
      <c r="V32" s="1101">
        <v>18120</v>
      </c>
      <c r="W32" s="1101"/>
      <c r="X32" s="1101"/>
      <c r="Y32" s="1101"/>
      <c r="Z32" s="1101"/>
      <c r="AA32" s="1101">
        <v>1416</v>
      </c>
      <c r="AB32" s="1101"/>
      <c r="AC32" s="1101"/>
      <c r="AD32" s="1101"/>
      <c r="AE32" s="1102"/>
      <c r="AF32" s="1076">
        <v>1416</v>
      </c>
      <c r="AG32" s="1077"/>
      <c r="AH32" s="1077"/>
      <c r="AI32" s="1077"/>
      <c r="AJ32" s="1078"/>
      <c r="AK32" s="1037" t="s">
        <v>575</v>
      </c>
      <c r="AL32" s="1028"/>
      <c r="AM32" s="1028"/>
      <c r="AN32" s="1028"/>
      <c r="AO32" s="1028"/>
      <c r="AP32" s="1028" t="s">
        <v>575</v>
      </c>
      <c r="AQ32" s="1028"/>
      <c r="AR32" s="1028"/>
      <c r="AS32" s="1028"/>
      <c r="AT32" s="1028"/>
      <c r="AU32" s="1028" t="s">
        <v>577</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405</v>
      </c>
      <c r="C33" s="1095"/>
      <c r="D33" s="1095"/>
      <c r="E33" s="1095"/>
      <c r="F33" s="1095"/>
      <c r="G33" s="1095"/>
      <c r="H33" s="1095"/>
      <c r="I33" s="1095"/>
      <c r="J33" s="1095"/>
      <c r="K33" s="1095"/>
      <c r="L33" s="1095"/>
      <c r="M33" s="1095"/>
      <c r="N33" s="1095"/>
      <c r="O33" s="1095"/>
      <c r="P33" s="1096"/>
      <c r="Q33" s="1100">
        <v>1619</v>
      </c>
      <c r="R33" s="1101"/>
      <c r="S33" s="1101"/>
      <c r="T33" s="1101"/>
      <c r="U33" s="1101"/>
      <c r="V33" s="1101">
        <v>1502</v>
      </c>
      <c r="W33" s="1101"/>
      <c r="X33" s="1101"/>
      <c r="Y33" s="1101"/>
      <c r="Z33" s="1101"/>
      <c r="AA33" s="1101">
        <v>117</v>
      </c>
      <c r="AB33" s="1101"/>
      <c r="AC33" s="1101"/>
      <c r="AD33" s="1101"/>
      <c r="AE33" s="1102"/>
      <c r="AF33" s="1076">
        <v>1656</v>
      </c>
      <c r="AG33" s="1077"/>
      <c r="AH33" s="1077"/>
      <c r="AI33" s="1077"/>
      <c r="AJ33" s="1078"/>
      <c r="AK33" s="1037">
        <v>35</v>
      </c>
      <c r="AL33" s="1028"/>
      <c r="AM33" s="1028"/>
      <c r="AN33" s="1028"/>
      <c r="AO33" s="1028"/>
      <c r="AP33" s="1028">
        <v>2906</v>
      </c>
      <c r="AQ33" s="1028"/>
      <c r="AR33" s="1028"/>
      <c r="AS33" s="1028"/>
      <c r="AT33" s="1028"/>
      <c r="AU33" s="1028">
        <v>300</v>
      </c>
      <c r="AV33" s="1028"/>
      <c r="AW33" s="1028"/>
      <c r="AX33" s="1028"/>
      <c r="AY33" s="1028"/>
      <c r="AZ33" s="1099" t="s">
        <v>578</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407</v>
      </c>
      <c r="C34" s="1095"/>
      <c r="D34" s="1095"/>
      <c r="E34" s="1095"/>
      <c r="F34" s="1095"/>
      <c r="G34" s="1095"/>
      <c r="H34" s="1095"/>
      <c r="I34" s="1095"/>
      <c r="J34" s="1095"/>
      <c r="K34" s="1095"/>
      <c r="L34" s="1095"/>
      <c r="M34" s="1095"/>
      <c r="N34" s="1095"/>
      <c r="O34" s="1095"/>
      <c r="P34" s="1096"/>
      <c r="Q34" s="1100">
        <v>24276</v>
      </c>
      <c r="R34" s="1101"/>
      <c r="S34" s="1101"/>
      <c r="T34" s="1101"/>
      <c r="U34" s="1101"/>
      <c r="V34" s="1101">
        <v>24815</v>
      </c>
      <c r="W34" s="1101"/>
      <c r="X34" s="1101"/>
      <c r="Y34" s="1101"/>
      <c r="Z34" s="1101"/>
      <c r="AA34" s="1101">
        <v>-539</v>
      </c>
      <c r="AB34" s="1101"/>
      <c r="AC34" s="1101"/>
      <c r="AD34" s="1101"/>
      <c r="AE34" s="1102"/>
      <c r="AF34" s="1076">
        <v>7835</v>
      </c>
      <c r="AG34" s="1077"/>
      <c r="AH34" s="1077"/>
      <c r="AI34" s="1077"/>
      <c r="AJ34" s="1078"/>
      <c r="AK34" s="1037">
        <v>3436</v>
      </c>
      <c r="AL34" s="1028"/>
      <c r="AM34" s="1028"/>
      <c r="AN34" s="1028"/>
      <c r="AO34" s="1028"/>
      <c r="AP34" s="1028">
        <v>21336</v>
      </c>
      <c r="AQ34" s="1028"/>
      <c r="AR34" s="1028"/>
      <c r="AS34" s="1028"/>
      <c r="AT34" s="1028"/>
      <c r="AU34" s="1028">
        <v>11879</v>
      </c>
      <c r="AV34" s="1028"/>
      <c r="AW34" s="1028"/>
      <c r="AX34" s="1028"/>
      <c r="AY34" s="1028"/>
      <c r="AZ34" s="1099" t="s">
        <v>578</v>
      </c>
      <c r="BA34" s="1099"/>
      <c r="BB34" s="1099"/>
      <c r="BC34" s="1099"/>
      <c r="BD34" s="1099"/>
      <c r="BE34" s="1089" t="s">
        <v>406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408</v>
      </c>
      <c r="C35" s="1095"/>
      <c r="D35" s="1095"/>
      <c r="E35" s="1095"/>
      <c r="F35" s="1095"/>
      <c r="G35" s="1095"/>
      <c r="H35" s="1095"/>
      <c r="I35" s="1095"/>
      <c r="J35" s="1095"/>
      <c r="K35" s="1095"/>
      <c r="L35" s="1095"/>
      <c r="M35" s="1095"/>
      <c r="N35" s="1095"/>
      <c r="O35" s="1095"/>
      <c r="P35" s="1096"/>
      <c r="Q35" s="1100">
        <v>11928</v>
      </c>
      <c r="R35" s="1101"/>
      <c r="S35" s="1101"/>
      <c r="T35" s="1101"/>
      <c r="U35" s="1101"/>
      <c r="V35" s="1101">
        <v>11231</v>
      </c>
      <c r="W35" s="1101"/>
      <c r="X35" s="1101"/>
      <c r="Y35" s="1101"/>
      <c r="Z35" s="1101"/>
      <c r="AA35" s="1101">
        <v>697</v>
      </c>
      <c r="AB35" s="1101"/>
      <c r="AC35" s="1101"/>
      <c r="AD35" s="1101"/>
      <c r="AE35" s="1102"/>
      <c r="AF35" s="1076">
        <v>1420</v>
      </c>
      <c r="AG35" s="1077"/>
      <c r="AH35" s="1077"/>
      <c r="AI35" s="1077"/>
      <c r="AJ35" s="1078"/>
      <c r="AK35" s="1037">
        <v>3100</v>
      </c>
      <c r="AL35" s="1028"/>
      <c r="AM35" s="1028"/>
      <c r="AN35" s="1028"/>
      <c r="AO35" s="1028"/>
      <c r="AP35" s="1028">
        <v>48476</v>
      </c>
      <c r="AQ35" s="1028"/>
      <c r="AR35" s="1028"/>
      <c r="AS35" s="1028"/>
      <c r="AT35" s="1028"/>
      <c r="AU35" s="1028">
        <v>26807</v>
      </c>
      <c r="AV35" s="1028"/>
      <c r="AW35" s="1028"/>
      <c r="AX35" s="1028"/>
      <c r="AY35" s="1028"/>
      <c r="AZ35" s="1099" t="s">
        <v>578</v>
      </c>
      <c r="BA35" s="1099"/>
      <c r="BB35" s="1099"/>
      <c r="BC35" s="1099"/>
      <c r="BD35" s="1099"/>
      <c r="BE35" s="1089" t="s">
        <v>406</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409</v>
      </c>
      <c r="C36" s="1095"/>
      <c r="D36" s="1095"/>
      <c r="E36" s="1095"/>
      <c r="F36" s="1095"/>
      <c r="G36" s="1095"/>
      <c r="H36" s="1095"/>
      <c r="I36" s="1095"/>
      <c r="J36" s="1095"/>
      <c r="K36" s="1095"/>
      <c r="L36" s="1095"/>
      <c r="M36" s="1095"/>
      <c r="N36" s="1095"/>
      <c r="O36" s="1095"/>
      <c r="P36" s="1096"/>
      <c r="Q36" s="1100">
        <v>120</v>
      </c>
      <c r="R36" s="1101"/>
      <c r="S36" s="1101"/>
      <c r="T36" s="1101"/>
      <c r="U36" s="1101"/>
      <c r="V36" s="1101">
        <v>109</v>
      </c>
      <c r="W36" s="1101"/>
      <c r="X36" s="1101"/>
      <c r="Y36" s="1101"/>
      <c r="Z36" s="1101"/>
      <c r="AA36" s="1101">
        <v>10</v>
      </c>
      <c r="AB36" s="1101"/>
      <c r="AC36" s="1101"/>
      <c r="AD36" s="1101"/>
      <c r="AE36" s="1102"/>
      <c r="AF36" s="1076">
        <v>10</v>
      </c>
      <c r="AG36" s="1077"/>
      <c r="AH36" s="1077"/>
      <c r="AI36" s="1077"/>
      <c r="AJ36" s="1078"/>
      <c r="AK36" s="1037">
        <v>72</v>
      </c>
      <c r="AL36" s="1028"/>
      <c r="AM36" s="1028"/>
      <c r="AN36" s="1028"/>
      <c r="AO36" s="1028"/>
      <c r="AP36" s="1028" t="s">
        <v>578</v>
      </c>
      <c r="AQ36" s="1028"/>
      <c r="AR36" s="1028"/>
      <c r="AS36" s="1028"/>
      <c r="AT36" s="1028"/>
      <c r="AU36" s="1028" t="s">
        <v>578</v>
      </c>
      <c r="AV36" s="1028"/>
      <c r="AW36" s="1028"/>
      <c r="AX36" s="1028"/>
      <c r="AY36" s="1028"/>
      <c r="AZ36" s="1099" t="s">
        <v>578</v>
      </c>
      <c r="BA36" s="1099"/>
      <c r="BB36" s="1099"/>
      <c r="BC36" s="1099"/>
      <c r="BD36" s="1099"/>
      <c r="BE36" s="1089" t="s">
        <v>410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411</v>
      </c>
      <c r="C37" s="1095"/>
      <c r="D37" s="1095"/>
      <c r="E37" s="1095"/>
      <c r="F37" s="1095"/>
      <c r="G37" s="1095"/>
      <c r="H37" s="1095"/>
      <c r="I37" s="1095"/>
      <c r="J37" s="1095"/>
      <c r="K37" s="1095"/>
      <c r="L37" s="1095"/>
      <c r="M37" s="1095"/>
      <c r="N37" s="1095"/>
      <c r="O37" s="1095"/>
      <c r="P37" s="1096"/>
      <c r="Q37" s="1100">
        <v>185</v>
      </c>
      <c r="R37" s="1101"/>
      <c r="S37" s="1101"/>
      <c r="T37" s="1101"/>
      <c r="U37" s="1101"/>
      <c r="V37" s="1101">
        <v>142</v>
      </c>
      <c r="W37" s="1101"/>
      <c r="X37" s="1101"/>
      <c r="Y37" s="1101"/>
      <c r="Z37" s="1101"/>
      <c r="AA37" s="1101">
        <v>43</v>
      </c>
      <c r="AB37" s="1101"/>
      <c r="AC37" s="1101"/>
      <c r="AD37" s="1101"/>
      <c r="AE37" s="1102"/>
      <c r="AF37" s="1076">
        <v>33</v>
      </c>
      <c r="AG37" s="1077"/>
      <c r="AH37" s="1077"/>
      <c r="AI37" s="1077"/>
      <c r="AJ37" s="1078"/>
      <c r="AK37" s="1037">
        <v>185</v>
      </c>
      <c r="AL37" s="1028"/>
      <c r="AM37" s="1028"/>
      <c r="AN37" s="1028"/>
      <c r="AO37" s="1028"/>
      <c r="AP37" s="1028" t="s">
        <v>578</v>
      </c>
      <c r="AQ37" s="1028"/>
      <c r="AR37" s="1028"/>
      <c r="AS37" s="1028"/>
      <c r="AT37" s="1028"/>
      <c r="AU37" s="1028" t="s">
        <v>578</v>
      </c>
      <c r="AV37" s="1028"/>
      <c r="AW37" s="1028"/>
      <c r="AX37" s="1028"/>
      <c r="AY37" s="1028"/>
      <c r="AZ37" s="1099" t="s">
        <v>578</v>
      </c>
      <c r="BA37" s="1099"/>
      <c r="BB37" s="1099"/>
      <c r="BC37" s="1099"/>
      <c r="BD37" s="1099"/>
      <c r="BE37" s="1089" t="s">
        <v>410</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15463</v>
      </c>
      <c r="AG63" s="1016"/>
      <c r="AH63" s="1016"/>
      <c r="AI63" s="1016"/>
      <c r="AJ63" s="1087"/>
      <c r="AK63" s="1088"/>
      <c r="AL63" s="1020"/>
      <c r="AM63" s="1020"/>
      <c r="AN63" s="1020"/>
      <c r="AO63" s="1020"/>
      <c r="AP63" s="1016">
        <v>72718</v>
      </c>
      <c r="AQ63" s="1016"/>
      <c r="AR63" s="1016"/>
      <c r="AS63" s="1016"/>
      <c r="AT63" s="1016"/>
      <c r="AU63" s="1016">
        <v>38986</v>
      </c>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417</v>
      </c>
      <c r="W66" s="1059"/>
      <c r="X66" s="1059"/>
      <c r="Y66" s="1059"/>
      <c r="Z66" s="1060"/>
      <c r="AA66" s="1058" t="s">
        <v>418</v>
      </c>
      <c r="AB66" s="1059"/>
      <c r="AC66" s="1059"/>
      <c r="AD66" s="1059"/>
      <c r="AE66" s="1060"/>
      <c r="AF66" s="1064" t="s">
        <v>395</v>
      </c>
      <c r="AG66" s="1065"/>
      <c r="AH66" s="1065"/>
      <c r="AI66" s="1065"/>
      <c r="AJ66" s="1066"/>
      <c r="AK66" s="1058" t="s">
        <v>419</v>
      </c>
      <c r="AL66" s="1053"/>
      <c r="AM66" s="1053"/>
      <c r="AN66" s="1053"/>
      <c r="AO66" s="1054"/>
      <c r="AP66" s="1058" t="s">
        <v>397</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578</v>
      </c>
      <c r="AQ68" s="1039"/>
      <c r="AR68" s="1039"/>
      <c r="AS68" s="1039"/>
      <c r="AT68" s="1039"/>
      <c r="AU68" s="1039" t="s">
        <v>578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578</v>
      </c>
      <c r="AL69" s="1028"/>
      <c r="AM69" s="1028"/>
      <c r="AN69" s="1028"/>
      <c r="AO69" s="1028"/>
      <c r="AP69" s="1028" t="s">
        <v>578</v>
      </c>
      <c r="AQ69" s="1028"/>
      <c r="AR69" s="1028"/>
      <c r="AS69" s="1028"/>
      <c r="AT69" s="1028"/>
      <c r="AU69" s="1028" t="s">
        <v>587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578</v>
      </c>
      <c r="AQ70" s="1028"/>
      <c r="AR70" s="1028"/>
      <c r="AS70" s="1028"/>
      <c r="AT70" s="1028"/>
      <c r="AU70" s="1028" t="s">
        <v>578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581</v>
      </c>
      <c r="AL71" s="1028"/>
      <c r="AM71" s="1028"/>
      <c r="AN71" s="1028"/>
      <c r="AO71" s="1028"/>
      <c r="AP71" s="1028" t="s">
        <v>583</v>
      </c>
      <c r="AQ71" s="1028"/>
      <c r="AR71" s="1028"/>
      <c r="AS71" s="1028"/>
      <c r="AT71" s="1028"/>
      <c r="AU71" s="1028" t="s">
        <v>578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578</v>
      </c>
      <c r="AQ72" s="1028"/>
      <c r="AR72" s="1028"/>
      <c r="AS72" s="1028"/>
      <c r="AT72" s="1028"/>
      <c r="AU72" s="1028" t="s">
        <v>578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586</v>
      </c>
      <c r="AQ73" s="1028"/>
      <c r="AR73" s="1028"/>
      <c r="AS73" s="1028"/>
      <c r="AT73" s="1028"/>
      <c r="AU73" s="1028" t="s">
        <v>578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11940</v>
      </c>
      <c r="R74" s="1028"/>
      <c r="S74" s="1028"/>
      <c r="T74" s="1028"/>
      <c r="U74" s="1028"/>
      <c r="V74" s="1028">
        <v>10009</v>
      </c>
      <c r="W74" s="1028"/>
      <c r="X74" s="1028"/>
      <c r="Y74" s="1028"/>
      <c r="Z74" s="1028"/>
      <c r="AA74" s="1028">
        <v>1931</v>
      </c>
      <c r="AB74" s="1028"/>
      <c r="AC74" s="1028"/>
      <c r="AD74" s="1028"/>
      <c r="AE74" s="1028"/>
      <c r="AF74" s="1028">
        <v>12553</v>
      </c>
      <c r="AG74" s="1028"/>
      <c r="AH74" s="1028"/>
      <c r="AI74" s="1028"/>
      <c r="AJ74" s="1028"/>
      <c r="AK74" s="1028">
        <v>3</v>
      </c>
      <c r="AL74" s="1028"/>
      <c r="AM74" s="1028"/>
      <c r="AN74" s="1028"/>
      <c r="AO74" s="1028"/>
      <c r="AP74" s="1028">
        <v>27383</v>
      </c>
      <c r="AQ74" s="1028"/>
      <c r="AR74" s="1028"/>
      <c r="AS74" s="1028"/>
      <c r="AT74" s="1028"/>
      <c r="AU74" s="1028" t="s">
        <v>578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37012</v>
      </c>
      <c r="AG88" s="1016"/>
      <c r="AH88" s="1016"/>
      <c r="AI88" s="1016"/>
      <c r="AJ88" s="1016"/>
      <c r="AK88" s="1020"/>
      <c r="AL88" s="1020"/>
      <c r="AM88" s="1020"/>
      <c r="AN88" s="1020"/>
      <c r="AO88" s="1020"/>
      <c r="AP88" s="1016">
        <v>27383</v>
      </c>
      <c r="AQ88" s="1016"/>
      <c r="AR88" s="1016"/>
      <c r="AS88" s="1016"/>
      <c r="AT88" s="1016"/>
      <c r="AU88" s="1016" t="s">
        <v>578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1201</v>
      </c>
      <c r="CS102" s="1008"/>
      <c r="CT102" s="1008"/>
      <c r="CU102" s="1008"/>
      <c r="CV102" s="1009"/>
      <c r="CW102" s="1007">
        <v>129</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9118528</v>
      </c>
      <c r="AB110" s="944"/>
      <c r="AC110" s="944"/>
      <c r="AD110" s="944"/>
      <c r="AE110" s="945"/>
      <c r="AF110" s="946">
        <v>9603032</v>
      </c>
      <c r="AG110" s="944"/>
      <c r="AH110" s="944"/>
      <c r="AI110" s="944"/>
      <c r="AJ110" s="945"/>
      <c r="AK110" s="946">
        <v>10250881</v>
      </c>
      <c r="AL110" s="944"/>
      <c r="AM110" s="944"/>
      <c r="AN110" s="944"/>
      <c r="AO110" s="945"/>
      <c r="AP110" s="947">
        <v>12.6</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120383898</v>
      </c>
      <c r="BR110" s="891"/>
      <c r="BS110" s="891"/>
      <c r="BT110" s="891"/>
      <c r="BU110" s="891"/>
      <c r="BV110" s="891">
        <v>121657711</v>
      </c>
      <c r="BW110" s="891"/>
      <c r="BX110" s="891"/>
      <c r="BY110" s="891"/>
      <c r="BZ110" s="891"/>
      <c r="CA110" s="891">
        <v>121264914</v>
      </c>
      <c r="CB110" s="891"/>
      <c r="CC110" s="891"/>
      <c r="CD110" s="891"/>
      <c r="CE110" s="891"/>
      <c r="CF110" s="915">
        <v>149.4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2627611</v>
      </c>
      <c r="DH110" s="891"/>
      <c r="DI110" s="891"/>
      <c r="DJ110" s="891"/>
      <c r="DK110" s="891"/>
      <c r="DL110" s="891">
        <v>2461677</v>
      </c>
      <c r="DM110" s="891"/>
      <c r="DN110" s="891"/>
      <c r="DO110" s="891"/>
      <c r="DP110" s="891"/>
      <c r="DQ110" s="891">
        <v>2267554</v>
      </c>
      <c r="DR110" s="891"/>
      <c r="DS110" s="891"/>
      <c r="DT110" s="891"/>
      <c r="DU110" s="891"/>
      <c r="DV110" s="892">
        <v>2.8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135</v>
      </c>
      <c r="AB111" s="972"/>
      <c r="AC111" s="972"/>
      <c r="AD111" s="972"/>
      <c r="AE111" s="973"/>
      <c r="AF111" s="974" t="s">
        <v>135</v>
      </c>
      <c r="AG111" s="972"/>
      <c r="AH111" s="972"/>
      <c r="AI111" s="972"/>
      <c r="AJ111" s="973"/>
      <c r="AK111" s="974" t="s">
        <v>135</v>
      </c>
      <c r="AL111" s="972"/>
      <c r="AM111" s="972"/>
      <c r="AN111" s="972"/>
      <c r="AO111" s="973"/>
      <c r="AP111" s="975" t="s">
        <v>135</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2917728</v>
      </c>
      <c r="BR111" s="863"/>
      <c r="BS111" s="863"/>
      <c r="BT111" s="863"/>
      <c r="BU111" s="863"/>
      <c r="BV111" s="863">
        <v>2723903</v>
      </c>
      <c r="BW111" s="863"/>
      <c r="BX111" s="863"/>
      <c r="BY111" s="863"/>
      <c r="BZ111" s="863"/>
      <c r="CA111" s="863">
        <v>2626017</v>
      </c>
      <c r="CB111" s="863"/>
      <c r="CC111" s="863"/>
      <c r="CD111" s="863"/>
      <c r="CE111" s="863"/>
      <c r="CF111" s="924">
        <v>3.2</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135</v>
      </c>
      <c r="DH111" s="863"/>
      <c r="DI111" s="863"/>
      <c r="DJ111" s="863"/>
      <c r="DK111" s="863"/>
      <c r="DL111" s="863" t="s">
        <v>135</v>
      </c>
      <c r="DM111" s="863"/>
      <c r="DN111" s="863"/>
      <c r="DO111" s="863"/>
      <c r="DP111" s="863"/>
      <c r="DQ111" s="863" t="s">
        <v>135</v>
      </c>
      <c r="DR111" s="863"/>
      <c r="DS111" s="863"/>
      <c r="DT111" s="863"/>
      <c r="DU111" s="863"/>
      <c r="DV111" s="840" t="s">
        <v>135</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135</v>
      </c>
      <c r="AB112" s="826"/>
      <c r="AC112" s="826"/>
      <c r="AD112" s="826"/>
      <c r="AE112" s="827"/>
      <c r="AF112" s="828" t="s">
        <v>135</v>
      </c>
      <c r="AG112" s="826"/>
      <c r="AH112" s="826"/>
      <c r="AI112" s="826"/>
      <c r="AJ112" s="827"/>
      <c r="AK112" s="828" t="s">
        <v>135</v>
      </c>
      <c r="AL112" s="826"/>
      <c r="AM112" s="826"/>
      <c r="AN112" s="826"/>
      <c r="AO112" s="827"/>
      <c r="AP112" s="873" t="s">
        <v>135</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39528311</v>
      </c>
      <c r="BR112" s="863"/>
      <c r="BS112" s="863"/>
      <c r="BT112" s="863"/>
      <c r="BU112" s="863"/>
      <c r="BV112" s="863">
        <v>39795940</v>
      </c>
      <c r="BW112" s="863"/>
      <c r="BX112" s="863"/>
      <c r="BY112" s="863"/>
      <c r="BZ112" s="863"/>
      <c r="CA112" s="863">
        <v>38986263</v>
      </c>
      <c r="CB112" s="863"/>
      <c r="CC112" s="863"/>
      <c r="CD112" s="863"/>
      <c r="CE112" s="863"/>
      <c r="CF112" s="924">
        <v>48</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135</v>
      </c>
      <c r="DH112" s="863"/>
      <c r="DI112" s="863"/>
      <c r="DJ112" s="863"/>
      <c r="DK112" s="863"/>
      <c r="DL112" s="863" t="s">
        <v>135</v>
      </c>
      <c r="DM112" s="863"/>
      <c r="DN112" s="863"/>
      <c r="DO112" s="863"/>
      <c r="DP112" s="863"/>
      <c r="DQ112" s="863">
        <v>21632</v>
      </c>
      <c r="DR112" s="863"/>
      <c r="DS112" s="863"/>
      <c r="DT112" s="863"/>
      <c r="DU112" s="863"/>
      <c r="DV112" s="840">
        <v>0</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3447793</v>
      </c>
      <c r="AB113" s="972"/>
      <c r="AC113" s="972"/>
      <c r="AD113" s="972"/>
      <c r="AE113" s="973"/>
      <c r="AF113" s="974">
        <v>3996120</v>
      </c>
      <c r="AG113" s="972"/>
      <c r="AH113" s="972"/>
      <c r="AI113" s="972"/>
      <c r="AJ113" s="973"/>
      <c r="AK113" s="974">
        <v>3718888</v>
      </c>
      <c r="AL113" s="972"/>
      <c r="AM113" s="972"/>
      <c r="AN113" s="972"/>
      <c r="AO113" s="973"/>
      <c r="AP113" s="975">
        <v>4.5999999999999996</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135</v>
      </c>
      <c r="BR113" s="863"/>
      <c r="BS113" s="863"/>
      <c r="BT113" s="863"/>
      <c r="BU113" s="863"/>
      <c r="BV113" s="863" t="s">
        <v>135</v>
      </c>
      <c r="BW113" s="863"/>
      <c r="BX113" s="863"/>
      <c r="BY113" s="863"/>
      <c r="BZ113" s="863"/>
      <c r="CA113" s="863" t="s">
        <v>135</v>
      </c>
      <c r="CB113" s="863"/>
      <c r="CC113" s="863"/>
      <c r="CD113" s="863"/>
      <c r="CE113" s="863"/>
      <c r="CF113" s="924" t="s">
        <v>135</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135</v>
      </c>
      <c r="DH113" s="826"/>
      <c r="DI113" s="826"/>
      <c r="DJ113" s="826"/>
      <c r="DK113" s="827"/>
      <c r="DL113" s="828" t="s">
        <v>135</v>
      </c>
      <c r="DM113" s="826"/>
      <c r="DN113" s="826"/>
      <c r="DO113" s="826"/>
      <c r="DP113" s="827"/>
      <c r="DQ113" s="828" t="s">
        <v>135</v>
      </c>
      <c r="DR113" s="826"/>
      <c r="DS113" s="826"/>
      <c r="DT113" s="826"/>
      <c r="DU113" s="827"/>
      <c r="DV113" s="873" t="s">
        <v>135</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360</v>
      </c>
      <c r="AB114" s="826"/>
      <c r="AC114" s="826"/>
      <c r="AD114" s="826"/>
      <c r="AE114" s="827"/>
      <c r="AF114" s="828" t="s">
        <v>135</v>
      </c>
      <c r="AG114" s="826"/>
      <c r="AH114" s="826"/>
      <c r="AI114" s="826"/>
      <c r="AJ114" s="827"/>
      <c r="AK114" s="828" t="s">
        <v>135</v>
      </c>
      <c r="AL114" s="826"/>
      <c r="AM114" s="826"/>
      <c r="AN114" s="826"/>
      <c r="AO114" s="827"/>
      <c r="AP114" s="873" t="s">
        <v>135</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18997126</v>
      </c>
      <c r="BR114" s="863"/>
      <c r="BS114" s="863"/>
      <c r="BT114" s="863"/>
      <c r="BU114" s="863"/>
      <c r="BV114" s="863">
        <v>18724927</v>
      </c>
      <c r="BW114" s="863"/>
      <c r="BX114" s="863"/>
      <c r="BY114" s="863"/>
      <c r="BZ114" s="863"/>
      <c r="CA114" s="863">
        <v>18525025</v>
      </c>
      <c r="CB114" s="863"/>
      <c r="CC114" s="863"/>
      <c r="CD114" s="863"/>
      <c r="CE114" s="863"/>
      <c r="CF114" s="924">
        <v>22.8</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135</v>
      </c>
      <c r="DH114" s="826"/>
      <c r="DI114" s="826"/>
      <c r="DJ114" s="826"/>
      <c r="DK114" s="827"/>
      <c r="DL114" s="828" t="s">
        <v>135</v>
      </c>
      <c r="DM114" s="826"/>
      <c r="DN114" s="826"/>
      <c r="DO114" s="826"/>
      <c r="DP114" s="827"/>
      <c r="DQ114" s="828" t="s">
        <v>135</v>
      </c>
      <c r="DR114" s="826"/>
      <c r="DS114" s="826"/>
      <c r="DT114" s="826"/>
      <c r="DU114" s="827"/>
      <c r="DV114" s="873" t="s">
        <v>135</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213268</v>
      </c>
      <c r="AB115" s="972"/>
      <c r="AC115" s="972"/>
      <c r="AD115" s="972"/>
      <c r="AE115" s="973"/>
      <c r="AF115" s="974">
        <v>193825</v>
      </c>
      <c r="AG115" s="972"/>
      <c r="AH115" s="972"/>
      <c r="AI115" s="972"/>
      <c r="AJ115" s="973"/>
      <c r="AK115" s="974">
        <v>222013</v>
      </c>
      <c r="AL115" s="972"/>
      <c r="AM115" s="972"/>
      <c r="AN115" s="972"/>
      <c r="AO115" s="973"/>
      <c r="AP115" s="975">
        <v>0.3</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135</v>
      </c>
      <c r="BR115" s="863"/>
      <c r="BS115" s="863"/>
      <c r="BT115" s="863"/>
      <c r="BU115" s="863"/>
      <c r="BV115" s="863" t="s">
        <v>135</v>
      </c>
      <c r="BW115" s="863"/>
      <c r="BX115" s="863"/>
      <c r="BY115" s="863"/>
      <c r="BZ115" s="863"/>
      <c r="CA115" s="863" t="s">
        <v>135</v>
      </c>
      <c r="CB115" s="863"/>
      <c r="CC115" s="863"/>
      <c r="CD115" s="863"/>
      <c r="CE115" s="863"/>
      <c r="CF115" s="924" t="s">
        <v>135</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135</v>
      </c>
      <c r="DH115" s="826"/>
      <c r="DI115" s="826"/>
      <c r="DJ115" s="826"/>
      <c r="DK115" s="827"/>
      <c r="DL115" s="828" t="s">
        <v>135</v>
      </c>
      <c r="DM115" s="826"/>
      <c r="DN115" s="826"/>
      <c r="DO115" s="826"/>
      <c r="DP115" s="827"/>
      <c r="DQ115" s="828" t="s">
        <v>135</v>
      </c>
      <c r="DR115" s="826"/>
      <c r="DS115" s="826"/>
      <c r="DT115" s="826"/>
      <c r="DU115" s="827"/>
      <c r="DV115" s="873" t="s">
        <v>135</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135</v>
      </c>
      <c r="AB116" s="826"/>
      <c r="AC116" s="826"/>
      <c r="AD116" s="826"/>
      <c r="AE116" s="827"/>
      <c r="AF116" s="828" t="s">
        <v>135</v>
      </c>
      <c r="AG116" s="826"/>
      <c r="AH116" s="826"/>
      <c r="AI116" s="826"/>
      <c r="AJ116" s="827"/>
      <c r="AK116" s="828" t="s">
        <v>135</v>
      </c>
      <c r="AL116" s="826"/>
      <c r="AM116" s="826"/>
      <c r="AN116" s="826"/>
      <c r="AO116" s="827"/>
      <c r="AP116" s="873" t="s">
        <v>135</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135</v>
      </c>
      <c r="BR116" s="863"/>
      <c r="BS116" s="863"/>
      <c r="BT116" s="863"/>
      <c r="BU116" s="863"/>
      <c r="BV116" s="863" t="s">
        <v>135</v>
      </c>
      <c r="BW116" s="863"/>
      <c r="BX116" s="863"/>
      <c r="BY116" s="863"/>
      <c r="BZ116" s="863"/>
      <c r="CA116" s="863" t="s">
        <v>135</v>
      </c>
      <c r="CB116" s="863"/>
      <c r="CC116" s="863"/>
      <c r="CD116" s="863"/>
      <c r="CE116" s="863"/>
      <c r="CF116" s="924" t="s">
        <v>135</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135</v>
      </c>
      <c r="DH116" s="826"/>
      <c r="DI116" s="826"/>
      <c r="DJ116" s="826"/>
      <c r="DK116" s="827"/>
      <c r="DL116" s="828" t="s">
        <v>135</v>
      </c>
      <c r="DM116" s="826"/>
      <c r="DN116" s="826"/>
      <c r="DO116" s="826"/>
      <c r="DP116" s="827"/>
      <c r="DQ116" s="828" t="s">
        <v>135</v>
      </c>
      <c r="DR116" s="826"/>
      <c r="DS116" s="826"/>
      <c r="DT116" s="826"/>
      <c r="DU116" s="827"/>
      <c r="DV116" s="873" t="s">
        <v>135</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12779949</v>
      </c>
      <c r="AB117" s="958"/>
      <c r="AC117" s="958"/>
      <c r="AD117" s="958"/>
      <c r="AE117" s="959"/>
      <c r="AF117" s="960">
        <v>13792977</v>
      </c>
      <c r="AG117" s="958"/>
      <c r="AH117" s="958"/>
      <c r="AI117" s="958"/>
      <c r="AJ117" s="959"/>
      <c r="AK117" s="960">
        <v>14191782</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135</v>
      </c>
      <c r="BR117" s="863"/>
      <c r="BS117" s="863"/>
      <c r="BT117" s="863"/>
      <c r="BU117" s="863"/>
      <c r="BV117" s="863" t="s">
        <v>135</v>
      </c>
      <c r="BW117" s="863"/>
      <c r="BX117" s="863"/>
      <c r="BY117" s="863"/>
      <c r="BZ117" s="863"/>
      <c r="CA117" s="863" t="s">
        <v>135</v>
      </c>
      <c r="CB117" s="863"/>
      <c r="CC117" s="863"/>
      <c r="CD117" s="863"/>
      <c r="CE117" s="863"/>
      <c r="CF117" s="924" t="s">
        <v>135</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135</v>
      </c>
      <c r="DH117" s="826"/>
      <c r="DI117" s="826"/>
      <c r="DJ117" s="826"/>
      <c r="DK117" s="827"/>
      <c r="DL117" s="828" t="s">
        <v>135</v>
      </c>
      <c r="DM117" s="826"/>
      <c r="DN117" s="826"/>
      <c r="DO117" s="826"/>
      <c r="DP117" s="827"/>
      <c r="DQ117" s="828" t="s">
        <v>135</v>
      </c>
      <c r="DR117" s="826"/>
      <c r="DS117" s="826"/>
      <c r="DT117" s="826"/>
      <c r="DU117" s="827"/>
      <c r="DV117" s="873" t="s">
        <v>135</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135</v>
      </c>
      <c r="BR118" s="894"/>
      <c r="BS118" s="894"/>
      <c r="BT118" s="894"/>
      <c r="BU118" s="894"/>
      <c r="BV118" s="894" t="s">
        <v>135</v>
      </c>
      <c r="BW118" s="894"/>
      <c r="BX118" s="894"/>
      <c r="BY118" s="894"/>
      <c r="BZ118" s="894"/>
      <c r="CA118" s="894" t="s">
        <v>135</v>
      </c>
      <c r="CB118" s="894"/>
      <c r="CC118" s="894"/>
      <c r="CD118" s="894"/>
      <c r="CE118" s="894"/>
      <c r="CF118" s="924" t="s">
        <v>135</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135</v>
      </c>
      <c r="DH118" s="826"/>
      <c r="DI118" s="826"/>
      <c r="DJ118" s="826"/>
      <c r="DK118" s="827"/>
      <c r="DL118" s="828" t="s">
        <v>135</v>
      </c>
      <c r="DM118" s="826"/>
      <c r="DN118" s="826"/>
      <c r="DO118" s="826"/>
      <c r="DP118" s="827"/>
      <c r="DQ118" s="828" t="s">
        <v>135</v>
      </c>
      <c r="DR118" s="826"/>
      <c r="DS118" s="826"/>
      <c r="DT118" s="826"/>
      <c r="DU118" s="827"/>
      <c r="DV118" s="873" t="s">
        <v>135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185378</v>
      </c>
      <c r="AB119" s="944"/>
      <c r="AC119" s="944"/>
      <c r="AD119" s="944"/>
      <c r="AE119" s="945"/>
      <c r="AF119" s="946">
        <v>165934</v>
      </c>
      <c r="AG119" s="944"/>
      <c r="AH119" s="944"/>
      <c r="AI119" s="944"/>
      <c r="AJ119" s="945"/>
      <c r="AK119" s="946">
        <v>194123</v>
      </c>
      <c r="AL119" s="944"/>
      <c r="AM119" s="944"/>
      <c r="AN119" s="944"/>
      <c r="AO119" s="945"/>
      <c r="AP119" s="947">
        <v>0.2</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462</v>
      </c>
      <c r="BP119" s="927"/>
      <c r="BQ119" s="931">
        <v>181827063</v>
      </c>
      <c r="BR119" s="894"/>
      <c r="BS119" s="894"/>
      <c r="BT119" s="894"/>
      <c r="BU119" s="894"/>
      <c r="BV119" s="894">
        <v>182902481</v>
      </c>
      <c r="BW119" s="894"/>
      <c r="BX119" s="894"/>
      <c r="BY119" s="894"/>
      <c r="BZ119" s="894"/>
      <c r="CA119" s="894">
        <v>181402219</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290117</v>
      </c>
      <c r="DH119" s="809"/>
      <c r="DI119" s="809"/>
      <c r="DJ119" s="809"/>
      <c r="DK119" s="810"/>
      <c r="DL119" s="811">
        <v>262226</v>
      </c>
      <c r="DM119" s="809"/>
      <c r="DN119" s="809"/>
      <c r="DO119" s="809"/>
      <c r="DP119" s="810"/>
      <c r="DQ119" s="811">
        <v>336831</v>
      </c>
      <c r="DR119" s="809"/>
      <c r="DS119" s="809"/>
      <c r="DT119" s="809"/>
      <c r="DU119" s="810"/>
      <c r="DV119" s="897">
        <v>0.4</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135</v>
      </c>
      <c r="AB120" s="826"/>
      <c r="AC120" s="826"/>
      <c r="AD120" s="826"/>
      <c r="AE120" s="827"/>
      <c r="AF120" s="828" t="s">
        <v>135</v>
      </c>
      <c r="AG120" s="826"/>
      <c r="AH120" s="826"/>
      <c r="AI120" s="826"/>
      <c r="AJ120" s="827"/>
      <c r="AK120" s="828" t="s">
        <v>135</v>
      </c>
      <c r="AL120" s="826"/>
      <c r="AM120" s="826"/>
      <c r="AN120" s="826"/>
      <c r="AO120" s="827"/>
      <c r="AP120" s="873" t="s">
        <v>135</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31821731</v>
      </c>
      <c r="BR120" s="891"/>
      <c r="BS120" s="891"/>
      <c r="BT120" s="891"/>
      <c r="BU120" s="891"/>
      <c r="BV120" s="891">
        <v>31590123</v>
      </c>
      <c r="BW120" s="891"/>
      <c r="BX120" s="891"/>
      <c r="BY120" s="891"/>
      <c r="BZ120" s="891"/>
      <c r="CA120" s="891">
        <v>29673458</v>
      </c>
      <c r="CB120" s="891"/>
      <c r="CC120" s="891"/>
      <c r="CD120" s="891"/>
      <c r="CE120" s="891"/>
      <c r="CF120" s="915">
        <v>36.6</v>
      </c>
      <c r="CG120" s="916"/>
      <c r="CH120" s="916"/>
      <c r="CI120" s="916"/>
      <c r="CJ120" s="916"/>
      <c r="CK120" s="917" t="s">
        <v>466</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24265418</v>
      </c>
      <c r="DH120" s="891"/>
      <c r="DI120" s="891"/>
      <c r="DJ120" s="891"/>
      <c r="DK120" s="891"/>
      <c r="DL120" s="891">
        <v>26094649</v>
      </c>
      <c r="DM120" s="891"/>
      <c r="DN120" s="891"/>
      <c r="DO120" s="891"/>
      <c r="DP120" s="891"/>
      <c r="DQ120" s="891">
        <v>26807442</v>
      </c>
      <c r="DR120" s="891"/>
      <c r="DS120" s="891"/>
      <c r="DT120" s="891"/>
      <c r="DU120" s="891"/>
      <c r="DV120" s="892">
        <v>33</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135</v>
      </c>
      <c r="AB121" s="826"/>
      <c r="AC121" s="826"/>
      <c r="AD121" s="826"/>
      <c r="AE121" s="827"/>
      <c r="AF121" s="828" t="s">
        <v>135</v>
      </c>
      <c r="AG121" s="826"/>
      <c r="AH121" s="826"/>
      <c r="AI121" s="826"/>
      <c r="AJ121" s="827"/>
      <c r="AK121" s="828" t="s">
        <v>135</v>
      </c>
      <c r="AL121" s="826"/>
      <c r="AM121" s="826"/>
      <c r="AN121" s="826"/>
      <c r="AO121" s="827"/>
      <c r="AP121" s="873" t="s">
        <v>135</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35088470</v>
      </c>
      <c r="BR121" s="863"/>
      <c r="BS121" s="863"/>
      <c r="BT121" s="863"/>
      <c r="BU121" s="863"/>
      <c r="BV121" s="863">
        <v>39569385</v>
      </c>
      <c r="BW121" s="863"/>
      <c r="BX121" s="863"/>
      <c r="BY121" s="863"/>
      <c r="BZ121" s="863"/>
      <c r="CA121" s="863">
        <v>38467746</v>
      </c>
      <c r="CB121" s="863"/>
      <c r="CC121" s="863"/>
      <c r="CD121" s="863"/>
      <c r="CE121" s="863"/>
      <c r="CF121" s="924">
        <v>47.4</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14924080</v>
      </c>
      <c r="DH121" s="863"/>
      <c r="DI121" s="863"/>
      <c r="DJ121" s="863"/>
      <c r="DK121" s="863"/>
      <c r="DL121" s="863">
        <v>13383551</v>
      </c>
      <c r="DM121" s="863"/>
      <c r="DN121" s="863"/>
      <c r="DO121" s="863"/>
      <c r="DP121" s="863"/>
      <c r="DQ121" s="863">
        <v>11878602</v>
      </c>
      <c r="DR121" s="863"/>
      <c r="DS121" s="863"/>
      <c r="DT121" s="863"/>
      <c r="DU121" s="863"/>
      <c r="DV121" s="840">
        <v>14.6</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135</v>
      </c>
      <c r="AB122" s="826"/>
      <c r="AC122" s="826"/>
      <c r="AD122" s="826"/>
      <c r="AE122" s="827"/>
      <c r="AF122" s="828" t="s">
        <v>135</v>
      </c>
      <c r="AG122" s="826"/>
      <c r="AH122" s="826"/>
      <c r="AI122" s="826"/>
      <c r="AJ122" s="827"/>
      <c r="AK122" s="828" t="s">
        <v>135</v>
      </c>
      <c r="AL122" s="826"/>
      <c r="AM122" s="826"/>
      <c r="AN122" s="826"/>
      <c r="AO122" s="827"/>
      <c r="AP122" s="873" t="s">
        <v>135</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113047910</v>
      </c>
      <c r="BR122" s="894"/>
      <c r="BS122" s="894"/>
      <c r="BT122" s="894"/>
      <c r="BU122" s="894"/>
      <c r="BV122" s="894">
        <v>111959656</v>
      </c>
      <c r="BW122" s="894"/>
      <c r="BX122" s="894"/>
      <c r="BY122" s="894"/>
      <c r="BZ122" s="894"/>
      <c r="CA122" s="894">
        <v>111252980</v>
      </c>
      <c r="CB122" s="894"/>
      <c r="CC122" s="894"/>
      <c r="CD122" s="894"/>
      <c r="CE122" s="894"/>
      <c r="CF122" s="895">
        <v>137.1</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338813</v>
      </c>
      <c r="DH122" s="863"/>
      <c r="DI122" s="863"/>
      <c r="DJ122" s="863"/>
      <c r="DK122" s="863"/>
      <c r="DL122" s="863">
        <v>317740</v>
      </c>
      <c r="DM122" s="863"/>
      <c r="DN122" s="863"/>
      <c r="DO122" s="863"/>
      <c r="DP122" s="863"/>
      <c r="DQ122" s="863">
        <v>300219</v>
      </c>
      <c r="DR122" s="863"/>
      <c r="DS122" s="863"/>
      <c r="DT122" s="863"/>
      <c r="DU122" s="863"/>
      <c r="DV122" s="840">
        <v>0.4</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135</v>
      </c>
      <c r="AB123" s="826"/>
      <c r="AC123" s="826"/>
      <c r="AD123" s="826"/>
      <c r="AE123" s="827"/>
      <c r="AF123" s="828" t="s">
        <v>135</v>
      </c>
      <c r="AG123" s="826"/>
      <c r="AH123" s="826"/>
      <c r="AI123" s="826"/>
      <c r="AJ123" s="827"/>
      <c r="AK123" s="828" t="s">
        <v>135</v>
      </c>
      <c r="AL123" s="826"/>
      <c r="AM123" s="826"/>
      <c r="AN123" s="826"/>
      <c r="AO123" s="827"/>
      <c r="AP123" s="873" t="s">
        <v>135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470</v>
      </c>
      <c r="BP123" s="927"/>
      <c r="BQ123" s="881">
        <v>179958111</v>
      </c>
      <c r="BR123" s="882"/>
      <c r="BS123" s="882"/>
      <c r="BT123" s="882"/>
      <c r="BU123" s="882"/>
      <c r="BV123" s="882">
        <v>183119164</v>
      </c>
      <c r="BW123" s="882"/>
      <c r="BX123" s="882"/>
      <c r="BY123" s="882"/>
      <c r="BZ123" s="882"/>
      <c r="CA123" s="882">
        <v>179394184</v>
      </c>
      <c r="CB123" s="882"/>
      <c r="CC123" s="882"/>
      <c r="CD123" s="882"/>
      <c r="CE123" s="882"/>
      <c r="CF123" s="792"/>
      <c r="CG123" s="793"/>
      <c r="CH123" s="793"/>
      <c r="CI123" s="793"/>
      <c r="CJ123" s="883"/>
      <c r="CK123" s="918"/>
      <c r="CL123" s="904"/>
      <c r="CM123" s="904"/>
      <c r="CN123" s="904"/>
      <c r="CO123" s="905"/>
      <c r="CP123" s="884" t="s">
        <v>401</v>
      </c>
      <c r="CQ123" s="885"/>
      <c r="CR123" s="885"/>
      <c r="CS123" s="885"/>
      <c r="CT123" s="885"/>
      <c r="CU123" s="885"/>
      <c r="CV123" s="885"/>
      <c r="CW123" s="885"/>
      <c r="CX123" s="885"/>
      <c r="CY123" s="885"/>
      <c r="CZ123" s="885"/>
      <c r="DA123" s="885"/>
      <c r="DB123" s="885"/>
      <c r="DC123" s="885"/>
      <c r="DD123" s="885"/>
      <c r="DE123" s="885"/>
      <c r="DF123" s="886"/>
      <c r="DG123" s="825" t="s">
        <v>135</v>
      </c>
      <c r="DH123" s="826"/>
      <c r="DI123" s="826"/>
      <c r="DJ123" s="826"/>
      <c r="DK123" s="827"/>
      <c r="DL123" s="828" t="s">
        <v>135</v>
      </c>
      <c r="DM123" s="826"/>
      <c r="DN123" s="826"/>
      <c r="DO123" s="826"/>
      <c r="DP123" s="827"/>
      <c r="DQ123" s="828" t="s">
        <v>135</v>
      </c>
      <c r="DR123" s="826"/>
      <c r="DS123" s="826"/>
      <c r="DT123" s="826"/>
      <c r="DU123" s="827"/>
      <c r="DV123" s="873" t="s">
        <v>135</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135</v>
      </c>
      <c r="AB124" s="826"/>
      <c r="AC124" s="826"/>
      <c r="AD124" s="826"/>
      <c r="AE124" s="827"/>
      <c r="AF124" s="828" t="s">
        <v>135</v>
      </c>
      <c r="AG124" s="826"/>
      <c r="AH124" s="826"/>
      <c r="AI124" s="826"/>
      <c r="AJ124" s="827"/>
      <c r="AK124" s="828" t="s">
        <v>135</v>
      </c>
      <c r="AL124" s="826"/>
      <c r="AM124" s="826"/>
      <c r="AN124" s="826"/>
      <c r="AO124" s="827"/>
      <c r="AP124" s="873" t="s">
        <v>135</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2.4</v>
      </c>
      <c r="BR124" s="880"/>
      <c r="BS124" s="880"/>
      <c r="BT124" s="880"/>
      <c r="BU124" s="880"/>
      <c r="BV124" s="880" t="s">
        <v>135</v>
      </c>
      <c r="BW124" s="880"/>
      <c r="BX124" s="880"/>
      <c r="BY124" s="880"/>
      <c r="BZ124" s="880"/>
      <c r="CA124" s="880">
        <v>2.4</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135</v>
      </c>
      <c r="DH124" s="809"/>
      <c r="DI124" s="809"/>
      <c r="DJ124" s="809"/>
      <c r="DK124" s="810"/>
      <c r="DL124" s="811" t="s">
        <v>135</v>
      </c>
      <c r="DM124" s="809"/>
      <c r="DN124" s="809"/>
      <c r="DO124" s="809"/>
      <c r="DP124" s="810"/>
      <c r="DQ124" s="811" t="s">
        <v>135</v>
      </c>
      <c r="DR124" s="809"/>
      <c r="DS124" s="809"/>
      <c r="DT124" s="809"/>
      <c r="DU124" s="810"/>
      <c r="DV124" s="897" t="s">
        <v>135</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135</v>
      </c>
      <c r="AB125" s="826"/>
      <c r="AC125" s="826"/>
      <c r="AD125" s="826"/>
      <c r="AE125" s="827"/>
      <c r="AF125" s="828" t="s">
        <v>135</v>
      </c>
      <c r="AG125" s="826"/>
      <c r="AH125" s="826"/>
      <c r="AI125" s="826"/>
      <c r="AJ125" s="827"/>
      <c r="AK125" s="828" t="s">
        <v>135</v>
      </c>
      <c r="AL125" s="826"/>
      <c r="AM125" s="826"/>
      <c r="AN125" s="826"/>
      <c r="AO125" s="827"/>
      <c r="AP125" s="873" t="s">
        <v>135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135</v>
      </c>
      <c r="DH125" s="891"/>
      <c r="DI125" s="891"/>
      <c r="DJ125" s="891"/>
      <c r="DK125" s="891"/>
      <c r="DL125" s="891" t="s">
        <v>135</v>
      </c>
      <c r="DM125" s="891"/>
      <c r="DN125" s="891"/>
      <c r="DO125" s="891"/>
      <c r="DP125" s="891"/>
      <c r="DQ125" s="891" t="s">
        <v>135</v>
      </c>
      <c r="DR125" s="891"/>
      <c r="DS125" s="891"/>
      <c r="DT125" s="891"/>
      <c r="DU125" s="891"/>
      <c r="DV125" s="892" t="s">
        <v>135</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27890</v>
      </c>
      <c r="AB126" s="826"/>
      <c r="AC126" s="826"/>
      <c r="AD126" s="826"/>
      <c r="AE126" s="827"/>
      <c r="AF126" s="828">
        <v>27891</v>
      </c>
      <c r="AG126" s="826"/>
      <c r="AH126" s="826"/>
      <c r="AI126" s="826"/>
      <c r="AJ126" s="827"/>
      <c r="AK126" s="828">
        <v>27890</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135</v>
      </c>
      <c r="DH126" s="863"/>
      <c r="DI126" s="863"/>
      <c r="DJ126" s="863"/>
      <c r="DK126" s="863"/>
      <c r="DL126" s="863" t="s">
        <v>135</v>
      </c>
      <c r="DM126" s="863"/>
      <c r="DN126" s="863"/>
      <c r="DO126" s="863"/>
      <c r="DP126" s="863"/>
      <c r="DQ126" s="863" t="s">
        <v>135</v>
      </c>
      <c r="DR126" s="863"/>
      <c r="DS126" s="863"/>
      <c r="DT126" s="863"/>
      <c r="DU126" s="863"/>
      <c r="DV126" s="840" t="s">
        <v>135</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135</v>
      </c>
      <c r="AB127" s="826"/>
      <c r="AC127" s="826"/>
      <c r="AD127" s="826"/>
      <c r="AE127" s="827"/>
      <c r="AF127" s="828" t="s">
        <v>135</v>
      </c>
      <c r="AG127" s="826"/>
      <c r="AH127" s="826"/>
      <c r="AI127" s="826"/>
      <c r="AJ127" s="827"/>
      <c r="AK127" s="828" t="s">
        <v>135</v>
      </c>
      <c r="AL127" s="826"/>
      <c r="AM127" s="826"/>
      <c r="AN127" s="826"/>
      <c r="AO127" s="827"/>
      <c r="AP127" s="873" t="s">
        <v>135</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135</v>
      </c>
      <c r="DH127" s="863"/>
      <c r="DI127" s="863"/>
      <c r="DJ127" s="863"/>
      <c r="DK127" s="863"/>
      <c r="DL127" s="863" t="s">
        <v>135</v>
      </c>
      <c r="DM127" s="863"/>
      <c r="DN127" s="863"/>
      <c r="DO127" s="863"/>
      <c r="DP127" s="863"/>
      <c r="DQ127" s="863" t="s">
        <v>135</v>
      </c>
      <c r="DR127" s="863"/>
      <c r="DS127" s="863"/>
      <c r="DT127" s="863"/>
      <c r="DU127" s="863"/>
      <c r="DV127" s="840" t="s">
        <v>135</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3320896</v>
      </c>
      <c r="AB128" s="847"/>
      <c r="AC128" s="847"/>
      <c r="AD128" s="847"/>
      <c r="AE128" s="848"/>
      <c r="AF128" s="849">
        <v>3560122</v>
      </c>
      <c r="AG128" s="847"/>
      <c r="AH128" s="847"/>
      <c r="AI128" s="847"/>
      <c r="AJ128" s="848"/>
      <c r="AK128" s="849">
        <v>3633257</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135</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135</v>
      </c>
      <c r="DH128" s="837"/>
      <c r="DI128" s="837"/>
      <c r="DJ128" s="837"/>
      <c r="DK128" s="837"/>
      <c r="DL128" s="837" t="s">
        <v>135</v>
      </c>
      <c r="DM128" s="837"/>
      <c r="DN128" s="837"/>
      <c r="DO128" s="837"/>
      <c r="DP128" s="837"/>
      <c r="DQ128" s="837" t="s">
        <v>135</v>
      </c>
      <c r="DR128" s="837"/>
      <c r="DS128" s="837"/>
      <c r="DT128" s="837"/>
      <c r="DU128" s="837"/>
      <c r="DV128" s="838" t="s">
        <v>135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86669950</v>
      </c>
      <c r="AB129" s="826"/>
      <c r="AC129" s="826"/>
      <c r="AD129" s="826"/>
      <c r="AE129" s="827"/>
      <c r="AF129" s="828">
        <v>87376255</v>
      </c>
      <c r="AG129" s="826"/>
      <c r="AH129" s="826"/>
      <c r="AI129" s="826"/>
      <c r="AJ129" s="827"/>
      <c r="AK129" s="828">
        <v>90471061</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135</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9253721</v>
      </c>
      <c r="AB130" s="826"/>
      <c r="AC130" s="826"/>
      <c r="AD130" s="826"/>
      <c r="AE130" s="827"/>
      <c r="AF130" s="828">
        <v>9242604</v>
      </c>
      <c r="AG130" s="826"/>
      <c r="AH130" s="826"/>
      <c r="AI130" s="826"/>
      <c r="AJ130" s="827"/>
      <c r="AK130" s="828">
        <v>9307750</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77416229</v>
      </c>
      <c r="AB131" s="809"/>
      <c r="AC131" s="809"/>
      <c r="AD131" s="809"/>
      <c r="AE131" s="810"/>
      <c r="AF131" s="811">
        <v>78133651</v>
      </c>
      <c r="AG131" s="809"/>
      <c r="AH131" s="809"/>
      <c r="AI131" s="809"/>
      <c r="AJ131" s="810"/>
      <c r="AK131" s="811">
        <v>81163311</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v>2.4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0.26523120900000002</v>
      </c>
      <c r="AB132" s="789"/>
      <c r="AC132" s="789"/>
      <c r="AD132" s="789"/>
      <c r="AE132" s="790"/>
      <c r="AF132" s="791">
        <v>1.2673809389999999</v>
      </c>
      <c r="AG132" s="789"/>
      <c r="AH132" s="789"/>
      <c r="AI132" s="789"/>
      <c r="AJ132" s="790"/>
      <c r="AK132" s="791">
        <v>1.5410596050000001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1</v>
      </c>
      <c r="AB133" s="768"/>
      <c r="AC133" s="768"/>
      <c r="AD133" s="768"/>
      <c r="AE133" s="769"/>
      <c r="AF133" s="767">
        <v>0.6</v>
      </c>
      <c r="AG133" s="768"/>
      <c r="AH133" s="768"/>
      <c r="AI133" s="768"/>
      <c r="AJ133" s="769"/>
      <c r="AK133" s="767">
        <v>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HSDT7HqBt2KLs1yNmKmd4ZtDnXNjzC4Rd1p+16hWi2JTg+FJlSjw/CZf9xf5L76yizGs6s+eXHBTD0ue608mQ==" saltValue="44RKnAUWyHtk1HxRrjb8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rSF1BEDrp822QT/rlg5Lba7+Jx9BlY/D1l7+D1cznIckI8tmb9OWUu4XcyC5SnxG5cMgrmJIjaUBJuNy35gRw==" saltValue="B1NSojcsWOEyfEK8U8pM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vaUlJrnIJoUVRy4VkRjVyhc9IL8nPdhSTt5+idjn0tGvJ7VHXIxecez8x044jIjG8yYXZAWBAUJhO6qrTRumw==" saltValue="nlrqFB/F6BtKWZ5jyKCg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27971163</v>
      </c>
      <c r="AP9" s="314">
        <v>56115</v>
      </c>
      <c r="AQ9" s="315">
        <v>60699</v>
      </c>
      <c r="AR9" s="316">
        <v>-7.6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5375</v>
      </c>
      <c r="AP10" s="317">
        <v>11</v>
      </c>
      <c r="AQ10" s="318">
        <v>1313</v>
      </c>
      <c r="AR10" s="319">
        <v>-99.2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v>1749273</v>
      </c>
      <c r="AP11" s="317">
        <v>3509</v>
      </c>
      <c r="AQ11" s="318">
        <v>1158</v>
      </c>
      <c r="AR11" s="319">
        <v>203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1073792</v>
      </c>
      <c r="AP13" s="317">
        <v>2154</v>
      </c>
      <c r="AQ13" s="318">
        <v>2240</v>
      </c>
      <c r="AR13" s="319">
        <v>-3.8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699228</v>
      </c>
      <c r="AP14" s="317">
        <v>1403</v>
      </c>
      <c r="AQ14" s="318">
        <v>1314</v>
      </c>
      <c r="AR14" s="319">
        <v>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-1913403</v>
      </c>
      <c r="AP15" s="317">
        <v>-3839</v>
      </c>
      <c r="AQ15" s="318">
        <v>-3730</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29585428</v>
      </c>
      <c r="AP16" s="317">
        <v>59354</v>
      </c>
      <c r="AQ16" s="318">
        <v>62995</v>
      </c>
      <c r="AR16" s="319">
        <v>-5.8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5.85</v>
      </c>
      <c r="AP21" s="331">
        <v>6.04</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101.1</v>
      </c>
      <c r="AP22" s="336">
        <v>99.9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10250881</v>
      </c>
      <c r="AP32" s="345">
        <v>20565</v>
      </c>
      <c r="AQ32" s="346">
        <v>26503</v>
      </c>
      <c r="AR32" s="347">
        <v>-22.4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508</v>
      </c>
      <c r="AP34" s="345" t="s">
        <v>508</v>
      </c>
      <c r="AQ34" s="346">
        <v>25</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3718888</v>
      </c>
      <c r="AP35" s="345">
        <v>7461</v>
      </c>
      <c r="AQ35" s="346">
        <v>5830</v>
      </c>
      <c r="AR35" s="347">
        <v>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t="s">
        <v>508</v>
      </c>
      <c r="AP36" s="345" t="s">
        <v>508</v>
      </c>
      <c r="AQ36" s="346">
        <v>589</v>
      </c>
      <c r="AR36" s="347" t="s">
        <v>508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v>222013</v>
      </c>
      <c r="AP37" s="345">
        <v>445</v>
      </c>
      <c r="AQ37" s="346">
        <v>1271</v>
      </c>
      <c r="AR37" s="347">
        <v>-65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t="s">
        <v>508</v>
      </c>
      <c r="AP38" s="348" t="s">
        <v>508</v>
      </c>
      <c r="AQ38" s="349">
        <v>0</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-3633257</v>
      </c>
      <c r="AP39" s="345">
        <v>-7289</v>
      </c>
      <c r="AQ39" s="346">
        <v>-7632</v>
      </c>
      <c r="AR39" s="347">
        <v>-4.5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-9307750</v>
      </c>
      <c r="AP40" s="345">
        <v>-18673</v>
      </c>
      <c r="AQ40" s="346">
        <v>-20405</v>
      </c>
      <c r="AR40" s="347">
        <v>-8.5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1250775</v>
      </c>
      <c r="AP41" s="345">
        <v>2509</v>
      </c>
      <c r="AQ41" s="346">
        <v>6181</v>
      </c>
      <c r="AR41" s="347">
        <v>-59.4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21276846</v>
      </c>
      <c r="AN51" s="367">
        <v>43228</v>
      </c>
      <c r="AO51" s="368">
        <v>38.200000000000003</v>
      </c>
      <c r="AP51" s="369">
        <v>39893</v>
      </c>
      <c r="AQ51" s="370">
        <v>-0.1</v>
      </c>
      <c r="AR51" s="371">
        <v>38.299999999999997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14353478</v>
      </c>
      <c r="AN52" s="375">
        <v>29162</v>
      </c>
      <c r="AO52" s="376">
        <v>59.8</v>
      </c>
      <c r="AP52" s="377">
        <v>26170</v>
      </c>
      <c r="AQ52" s="378">
        <v>16</v>
      </c>
      <c r="AR52" s="379">
        <v>43.8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13205102</v>
      </c>
      <c r="AN53" s="367">
        <v>26709</v>
      </c>
      <c r="AO53" s="368">
        <v>-38.200000000000003</v>
      </c>
      <c r="AP53" s="369">
        <v>41080</v>
      </c>
      <c r="AQ53" s="370">
        <v>3</v>
      </c>
      <c r="AR53" s="371">
        <v>-41.2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9451632</v>
      </c>
      <c r="AN54" s="375">
        <v>19117</v>
      </c>
      <c r="AO54" s="376">
        <v>-34.4</v>
      </c>
      <c r="AP54" s="377">
        <v>27265</v>
      </c>
      <c r="AQ54" s="378">
        <v>4.2</v>
      </c>
      <c r="AR54" s="379">
        <v>-38.6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11491299</v>
      </c>
      <c r="AN55" s="367">
        <v>23141</v>
      </c>
      <c r="AO55" s="368">
        <v>-13.4</v>
      </c>
      <c r="AP55" s="369">
        <v>33173</v>
      </c>
      <c r="AQ55" s="370">
        <v>-19.2</v>
      </c>
      <c r="AR55" s="371">
        <v>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7638949</v>
      </c>
      <c r="AN56" s="375">
        <v>15383</v>
      </c>
      <c r="AO56" s="376">
        <v>-19.5</v>
      </c>
      <c r="AP56" s="377">
        <v>20353</v>
      </c>
      <c r="AQ56" s="378">
        <v>-25.4</v>
      </c>
      <c r="AR56" s="379">
        <v>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11361697</v>
      </c>
      <c r="AN57" s="367">
        <v>22793</v>
      </c>
      <c r="AO57" s="368">
        <v>-1.5</v>
      </c>
      <c r="AP57" s="369">
        <v>37644</v>
      </c>
      <c r="AQ57" s="370">
        <v>13.5</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7689989</v>
      </c>
      <c r="AN58" s="375">
        <v>15427</v>
      </c>
      <c r="AO58" s="376">
        <v>0.3</v>
      </c>
      <c r="AP58" s="377">
        <v>24939</v>
      </c>
      <c r="AQ58" s="378">
        <v>22.5</v>
      </c>
      <c r="AR58" s="379">
        <v>-22.2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10168636</v>
      </c>
      <c r="AN59" s="367">
        <v>20400</v>
      </c>
      <c r="AO59" s="368">
        <v>-10.5</v>
      </c>
      <c r="AP59" s="369">
        <v>39221</v>
      </c>
      <c r="AQ59" s="370">
        <v>4.2</v>
      </c>
      <c r="AR59" s="371">
        <v>-14.7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6380972</v>
      </c>
      <c r="AN60" s="375">
        <v>12801</v>
      </c>
      <c r="AO60" s="376">
        <v>-17</v>
      </c>
      <c r="AP60" s="377">
        <v>24821</v>
      </c>
      <c r="AQ60" s="378">
        <v>-0.5</v>
      </c>
      <c r="AR60" s="379">
        <v>-16.5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13500716</v>
      </c>
      <c r="AN61" s="382">
        <v>27254</v>
      </c>
      <c r="AO61" s="383">
        <v>-5.0999999999999996</v>
      </c>
      <c r="AP61" s="384">
        <v>38202</v>
      </c>
      <c r="AQ61" s="385">
        <v>0.3</v>
      </c>
      <c r="AR61" s="371">
        <v>-5.4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9103004</v>
      </c>
      <c r="AN62" s="375">
        <v>18378</v>
      </c>
      <c r="AO62" s="376">
        <v>-2.2000000000000002</v>
      </c>
      <c r="AP62" s="377">
        <v>24710</v>
      </c>
      <c r="AQ62" s="378">
        <v>3.4</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hKEm1/yr4JYtspEeWybfIQOvOZ2ClPSa71F34IfEsKEQtSVbP+U6ZWLEv8EzUrur/Lr1Mo9M3Y2EthZ/1l9w==" saltValue="ArCUpaUSoCyiCZyxawur5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BPGU9nt/0k50FuwA7EOvxfeHnJ8bQTQ5uXXCCP/PG8Rc2PvNUEstof6icxhfjTsckdvDxR5AxUAC0rUHfWzw4g==" saltValue="BH+l4ZpgIxYQOVkW00K+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RoIDAfh/YcuXf/D223ekAt1PPViD/Xw4JNuCbPE4G2Axy84G/jnpa9iRpPRBBayXl1/0zbbeMi7frHfpkFu79g==" saltValue="GjtaHSpLFaqLjCdyhaTO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16.829999999999998</v>
      </c>
      <c r="G47" s="12">
        <v>14.1</v>
      </c>
      <c r="H47" s="12">
        <v>14.77</v>
      </c>
      <c r="I47" s="12">
        <v>14.44</v>
      </c>
      <c r="J47" s="13">
        <v>13.45</v>
      </c>
    </row>
    <row r="48" spans="2:10" ht="57.75" customHeight="1" x14ac:dyDescent="0.15">
      <c r="B48" s="14"/>
      <c r="C48" s="1202" t="s">
        <v>4</v>
      </c>
      <c r="D48" s="1202"/>
      <c r="E48" s="1203"/>
      <c r="F48" s="15">
        <v>6.81</v>
      </c>
      <c r="G48" s="16">
        <v>7.58</v>
      </c>
      <c r="H48" s="16">
        <v>6.47</v>
      </c>
      <c r="I48" s="16">
        <v>6.6</v>
      </c>
      <c r="J48" s="17">
        <v>6.51</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0mAykghOAJDFHkq+JJGqaR6oEaZvpdDgey4J6q/2prPnRknITOtTcESB7TGAPFALjQwPN8wRWSuSfLa1zkrTAA==" saltValue="dPXFvOJYDnysQRE2oehB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2022-03-17T04:03:55Z</cp:lastPrinted>
  <dcterms:created xsi:type="dcterms:W3CDTF">2022-02-02T04:21:18Z</dcterms:created>
  <dcterms:modified xsi:type="dcterms:W3CDTF">2022-09-27T09:15:08Z</dcterms:modified>
  <cp:category/>
</cp:coreProperties>
</file>